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FLEM\Desktop\"/>
    </mc:Choice>
  </mc:AlternateContent>
  <bookViews>
    <workbookView xWindow="735" yWindow="-135" windowWidth="7335" windowHeight="6195" tabRatio="858"/>
  </bookViews>
  <sheets>
    <sheet name="TM Intro" sheetId="22" r:id="rId1"/>
    <sheet name="TM Section 1 Summary" sheetId="1" r:id="rId2"/>
    <sheet name="TM Section 2 Classes" sheetId="2" r:id="rId3"/>
    <sheet name="TM Section 3 UK domestic" sheetId="21" r:id="rId4"/>
    <sheet name="TM Section 4 IR's" sheetId="19" r:id="rId5"/>
    <sheet name="TM Section 5 Top 10" sheetId="4" r:id="rId6"/>
    <sheet name="TM Section 6 Top 50" sheetId="7" r:id="rId7"/>
    <sheet name="TM Section 7 Renewals" sheetId="6" r:id="rId8"/>
  </sheets>
  <calcPr calcId="152511"/>
</workbook>
</file>

<file path=xl/calcChain.xml><?xml version="1.0" encoding="utf-8"?>
<calcChain xmlns="http://schemas.openxmlformats.org/spreadsheetml/2006/main">
  <c r="I148" i="21" l="1"/>
  <c r="H148" i="21"/>
  <c r="G148" i="21"/>
  <c r="F148" i="21"/>
  <c r="B148" i="21"/>
  <c r="E148" i="21"/>
  <c r="D148" i="21"/>
  <c r="C148" i="21"/>
  <c r="E57" i="7" l="1"/>
  <c r="D18" i="4" l="1"/>
  <c r="H10" i="21" l="1"/>
  <c r="F10" i="21"/>
  <c r="D10" i="21"/>
  <c r="B10" i="21"/>
  <c r="I63" i="2"/>
  <c r="K63" i="2"/>
  <c r="B63" i="2"/>
  <c r="M63" i="2"/>
  <c r="F37" i="1"/>
  <c r="E36" i="1"/>
  <c r="D36" i="1"/>
  <c r="E35" i="1"/>
  <c r="D35" i="1"/>
  <c r="G35" i="1" s="1"/>
  <c r="D34" i="1"/>
  <c r="D33" i="1"/>
  <c r="D15" i="1"/>
  <c r="D26" i="1"/>
  <c r="E58" i="7" s="1"/>
  <c r="D23" i="1"/>
  <c r="D24" i="1"/>
  <c r="G25" i="1" s="1"/>
  <c r="D25" i="1"/>
  <c r="D22" i="1"/>
  <c r="D12" i="1"/>
  <c r="D13" i="1"/>
  <c r="D14" i="1"/>
  <c r="D11" i="1"/>
  <c r="F25" i="1"/>
  <c r="E25" i="1"/>
  <c r="F24" i="1"/>
  <c r="E24" i="1"/>
  <c r="G24" i="1"/>
  <c r="F15" i="1"/>
  <c r="G14" i="1"/>
  <c r="E14" i="1"/>
  <c r="G13" i="1"/>
  <c r="E13" i="1"/>
  <c r="E37" i="1"/>
  <c r="F48" i="1"/>
  <c r="F47" i="1"/>
  <c r="E48" i="1"/>
  <c r="E47" i="1"/>
  <c r="F26" i="1"/>
  <c r="E26" i="1"/>
  <c r="E15" i="1"/>
  <c r="F46" i="1"/>
  <c r="G36" i="1" l="1"/>
  <c r="G15" i="1"/>
  <c r="G18" i="4"/>
  <c r="D48" i="1"/>
  <c r="D47" i="1"/>
  <c r="D37" i="1"/>
  <c r="G82" i="19"/>
  <c r="F82" i="19"/>
  <c r="C82" i="19"/>
  <c r="B82" i="19"/>
  <c r="I82" i="19"/>
  <c r="H82" i="19"/>
  <c r="D82" i="19"/>
  <c r="E82" i="19"/>
  <c r="C149" i="21" l="1"/>
  <c r="E83" i="19"/>
  <c r="I83" i="19"/>
  <c r="C83" i="19"/>
  <c r="G83" i="19"/>
  <c r="G26" i="1"/>
  <c r="G48" i="1"/>
  <c r="G37" i="1"/>
  <c r="E59" i="7" l="1"/>
  <c r="B8" i="7"/>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G17" i="4"/>
  <c r="G19" i="4" s="1"/>
  <c r="D17" i="4"/>
  <c r="D19" i="4" s="1"/>
  <c r="L63" i="2"/>
  <c r="M65" i="2" s="1"/>
  <c r="J63" i="2"/>
  <c r="K65" i="2" s="1"/>
  <c r="H63" i="2"/>
  <c r="G63" i="2"/>
  <c r="F63" i="2"/>
  <c r="E63" i="2"/>
  <c r="D63" i="2"/>
  <c r="D46" i="1"/>
  <c r="G47" i="1" s="1"/>
  <c r="D45" i="1"/>
  <c r="D44" i="1"/>
  <c r="E65" i="2" l="1"/>
  <c r="G65" i="2"/>
  <c r="I65" i="2"/>
  <c r="E149" i="21"/>
  <c r="I149" i="21" l="1"/>
  <c r="G149" i="21"/>
  <c r="C63" i="2" l="1"/>
  <c r="C65" i="2" s="1"/>
</calcChain>
</file>

<file path=xl/sharedStrings.xml><?xml version="1.0" encoding="utf-8"?>
<sst xmlns="http://schemas.openxmlformats.org/spreadsheetml/2006/main" count="566" uniqueCount="352">
  <si>
    <t>Applications</t>
  </si>
  <si>
    <t>Year</t>
  </si>
  <si>
    <t xml:space="preserve">National </t>
  </si>
  <si>
    <t>International  (IR)</t>
  </si>
  <si>
    <t>Total</t>
  </si>
  <si>
    <t>National % Difference on previous year</t>
  </si>
  <si>
    <t>IR % Difference on previous year</t>
  </si>
  <si>
    <t>Total % Difference on previous year</t>
  </si>
  <si>
    <t>Total Classes Applied for</t>
  </si>
  <si>
    <t>Classification of Goods</t>
  </si>
  <si>
    <t>Totals</t>
  </si>
  <si>
    <t>Percentage  increase year on year</t>
  </si>
  <si>
    <t>Country</t>
  </si>
  <si>
    <t>International Registrations designating the UK</t>
  </si>
  <si>
    <t>United Kingdom (Total)</t>
  </si>
  <si>
    <t>Scotland</t>
  </si>
  <si>
    <t>Wales</t>
  </si>
  <si>
    <t>Northern Ireland</t>
  </si>
  <si>
    <t>London</t>
  </si>
  <si>
    <t>Channel Islands</t>
  </si>
  <si>
    <t>Afghanistan</t>
  </si>
  <si>
    <t>Albania</t>
  </si>
  <si>
    <t>Argentina</t>
  </si>
  <si>
    <t>Andorra</t>
  </si>
  <si>
    <t>Anguilla</t>
  </si>
  <si>
    <t>Armenia</t>
  </si>
  <si>
    <t>Australia</t>
  </si>
  <si>
    <t>Austria</t>
  </si>
  <si>
    <t>Azerbaijan</t>
  </si>
  <si>
    <t>Bahamas</t>
  </si>
  <si>
    <t>Bahrain</t>
  </si>
  <si>
    <t>Bangladesh</t>
  </si>
  <si>
    <t>Barbados</t>
  </si>
  <si>
    <t>Belarus</t>
  </si>
  <si>
    <t>Belize</t>
  </si>
  <si>
    <t>Belgium</t>
  </si>
  <si>
    <t>Benelux</t>
  </si>
  <si>
    <t>Bermuda</t>
  </si>
  <si>
    <t>Bosnia and Herzegovina</t>
  </si>
  <si>
    <t>Brazil</t>
  </si>
  <si>
    <t>Brunei Darussalam</t>
  </si>
  <si>
    <t>Bulgaria</t>
  </si>
  <si>
    <t>Canada</t>
  </si>
  <si>
    <t>Cayman Islands</t>
  </si>
  <si>
    <t>Chile</t>
  </si>
  <si>
    <t>China (People's Republic)</t>
  </si>
  <si>
    <t>Colombia</t>
  </si>
  <si>
    <t>Croatia</t>
  </si>
  <si>
    <t>Cuba</t>
  </si>
  <si>
    <t>Cyprus</t>
  </si>
  <si>
    <t>Czech Republic</t>
  </si>
  <si>
    <t>Denmark</t>
  </si>
  <si>
    <t>Egypt</t>
  </si>
  <si>
    <t>Estonia</t>
  </si>
  <si>
    <t>Fiji</t>
  </si>
  <si>
    <t>Finland</t>
  </si>
  <si>
    <t xml:space="preserve">France </t>
  </si>
  <si>
    <t>Georgia</t>
  </si>
  <si>
    <t>Germany</t>
  </si>
  <si>
    <t>Ghana</t>
  </si>
  <si>
    <t>Gibraltar</t>
  </si>
  <si>
    <t>Grenada</t>
  </si>
  <si>
    <t>Greece</t>
  </si>
  <si>
    <t>Hong Kong</t>
  </si>
  <si>
    <t>Hungary</t>
  </si>
  <si>
    <t>Iceland</t>
  </si>
  <si>
    <t>Isle of Man</t>
  </si>
  <si>
    <t>India</t>
  </si>
  <si>
    <t>Indonesia</t>
  </si>
  <si>
    <t>Iran</t>
  </si>
  <si>
    <t>Irish Republic</t>
  </si>
  <si>
    <t>Israel</t>
  </si>
  <si>
    <t>Italy</t>
  </si>
  <si>
    <t>Japan</t>
  </si>
  <si>
    <t>Jordan</t>
  </si>
  <si>
    <t>Jamaica</t>
  </si>
  <si>
    <t>Kazakhstan</t>
  </si>
  <si>
    <t>Kenya</t>
  </si>
  <si>
    <t>Korea ( Republic of South)</t>
  </si>
  <si>
    <t>Kuwait</t>
  </si>
  <si>
    <t>Latvia</t>
  </si>
  <si>
    <t>Lebanon</t>
  </si>
  <si>
    <t>Liechtenstein</t>
  </si>
  <si>
    <t>Lithuania</t>
  </si>
  <si>
    <t>Luxembourg</t>
  </si>
  <si>
    <t>Macao</t>
  </si>
  <si>
    <t>Macedonia</t>
  </si>
  <si>
    <t>Madagascar</t>
  </si>
  <si>
    <t>Malaysia</t>
  </si>
  <si>
    <t>Malta</t>
  </si>
  <si>
    <t>Marshall Islands</t>
  </si>
  <si>
    <t>Mauritius</t>
  </si>
  <si>
    <t>Mexico</t>
  </si>
  <si>
    <t>Moldova</t>
  </si>
  <si>
    <t>Monaco</t>
  </si>
  <si>
    <t>Mongolia</t>
  </si>
  <si>
    <t>Morocco</t>
  </si>
  <si>
    <t>Nepal</t>
  </si>
  <si>
    <t>Netherlands</t>
  </si>
  <si>
    <t>New Zealand</t>
  </si>
  <si>
    <t>Nigeria</t>
  </si>
  <si>
    <t>Norway</t>
  </si>
  <si>
    <t>Oman</t>
  </si>
  <si>
    <t>Pakistan</t>
  </si>
  <si>
    <t>Panama</t>
  </si>
  <si>
    <t>Peru</t>
  </si>
  <si>
    <t>Phillipines</t>
  </si>
  <si>
    <t>Poland</t>
  </si>
  <si>
    <t>Portugal</t>
  </si>
  <si>
    <t>Qatar</t>
  </si>
  <si>
    <t>Romania</t>
  </si>
  <si>
    <t>Russian Federation</t>
  </si>
  <si>
    <t>Saint Kitts &amp; Nevis</t>
  </si>
  <si>
    <t>Saint Lucia</t>
  </si>
  <si>
    <t>Samoa</t>
  </si>
  <si>
    <t xml:space="preserve">San Marino </t>
  </si>
  <si>
    <t>Saudi Arabia</t>
  </si>
  <si>
    <t>Seychelles</t>
  </si>
  <si>
    <t>Sierra Leone</t>
  </si>
  <si>
    <t>Singapore</t>
  </si>
  <si>
    <t>Soloman Islands</t>
  </si>
  <si>
    <t>Slovakia</t>
  </si>
  <si>
    <t>Slovenia, Republic of</t>
  </si>
  <si>
    <t>South Africa</t>
  </si>
  <si>
    <t>Spain</t>
  </si>
  <si>
    <t>Sri Lanka</t>
  </si>
  <si>
    <t>Sweden</t>
  </si>
  <si>
    <t>Switzerland</t>
  </si>
  <si>
    <t>Syria</t>
  </si>
  <si>
    <t>Taiwan</t>
  </si>
  <si>
    <t>Tanzania</t>
  </si>
  <si>
    <t>Thailand</t>
  </si>
  <si>
    <t>Trinidad &amp; Tobago</t>
  </si>
  <si>
    <t>Tunisia</t>
  </si>
  <si>
    <t>Turkey</t>
  </si>
  <si>
    <t>Turks and Caicos Islands</t>
  </si>
  <si>
    <t>Ukraine</t>
  </si>
  <si>
    <t>United Arab Emirates</t>
  </si>
  <si>
    <t>United States of America</t>
  </si>
  <si>
    <t>Uruguay</t>
  </si>
  <si>
    <t>Uzbekistan</t>
  </si>
  <si>
    <t>Venezuela</t>
  </si>
  <si>
    <t>Vietnam</t>
  </si>
  <si>
    <t xml:space="preserve">Virgin Islands </t>
  </si>
  <si>
    <t xml:space="preserve">Ranking </t>
  </si>
  <si>
    <t>Organisation</t>
  </si>
  <si>
    <t>Top 10 Total</t>
  </si>
  <si>
    <t>Total Applications in 2014</t>
  </si>
  <si>
    <t>Top 10 as a percentage of trade mark applications during 2014</t>
  </si>
  <si>
    <t>Ranking 2014</t>
  </si>
  <si>
    <t>Renewals and Registrations</t>
  </si>
  <si>
    <t>No. of registrations renewable</t>
  </si>
  <si>
    <t>No. of registrations renewed by application</t>
  </si>
  <si>
    <t xml:space="preserve">No. of lapsed registrations restored and renewed (not including above) </t>
  </si>
  <si>
    <t>No. of classes renewed</t>
  </si>
  <si>
    <t>Top 50 Total</t>
  </si>
  <si>
    <t>Total registrations</t>
  </si>
  <si>
    <t>Montenegro</t>
  </si>
  <si>
    <t>Iraq</t>
  </si>
  <si>
    <t>East Midlands</t>
  </si>
  <si>
    <t>East of England</t>
  </si>
  <si>
    <t>North East</t>
  </si>
  <si>
    <t>North West</t>
  </si>
  <si>
    <t>South East</t>
  </si>
  <si>
    <t>South West</t>
  </si>
  <si>
    <t>West Midlands</t>
  </si>
  <si>
    <t>Yorkshire</t>
  </si>
  <si>
    <t>Total Classes</t>
  </si>
  <si>
    <t>Registrations Protected</t>
  </si>
  <si>
    <t>Registrations Applied for</t>
  </si>
  <si>
    <t>Total Classes Protected</t>
  </si>
  <si>
    <t>International Registrations designating the UK Protected</t>
  </si>
  <si>
    <t xml:space="preserve">UK Domestic Applications </t>
  </si>
  <si>
    <t>UK Domestic Registrations</t>
  </si>
  <si>
    <t>Trade Marks</t>
  </si>
  <si>
    <t xml:space="preserve">Total Classes </t>
  </si>
  <si>
    <t xml:space="preserve">Serbia </t>
  </si>
  <si>
    <t xml:space="preserve">Please address all queries to: information@ipo.gov.uk </t>
  </si>
  <si>
    <t>To be registrable, your trade mark must be distinctive for your goods and services (that you are applying to register the mark for).</t>
  </si>
  <si>
    <t>National UK                     Total Classes Applied For</t>
  </si>
  <si>
    <t>National UK                    Total Classes Published</t>
  </si>
  <si>
    <t>National UK                   Total Classes Registered</t>
  </si>
  <si>
    <t>International Registrations Designating the UK                                   Total Classes Applied For</t>
  </si>
  <si>
    <t>International Registrations Designating the UK                               Total Classes Published</t>
  </si>
  <si>
    <t>International Registrations Designating the UK                                          Total Classes Protected</t>
  </si>
  <si>
    <t>Table 5</t>
  </si>
  <si>
    <t>Table 6</t>
  </si>
  <si>
    <t>Table 7</t>
  </si>
  <si>
    <t>Table 8</t>
  </si>
  <si>
    <t>Table 9</t>
  </si>
  <si>
    <t>Table 10</t>
  </si>
  <si>
    <t>Territory</t>
  </si>
  <si>
    <t>Country /</t>
  </si>
  <si>
    <t>Region not available</t>
  </si>
  <si>
    <t>Summary of Trade Mark Activity</t>
  </si>
  <si>
    <t>* not previously in top 50</t>
  </si>
  <si>
    <t>National UK are trade marks filed at the IPO which seek registration through the UK National / Domestic route.</t>
  </si>
  <si>
    <t>International Registrations are trade marks filed under the Madrid Protocol through the World Intellectual Property Organisation (WIPO).</t>
  </si>
  <si>
    <t>b) The United Kingdom joined the Madrid Protocol in April 1996. Since then, a holder of a trade mark registration in another country (which is a member of the protocol) can apply through the World Intellectual Property Organisation (WIPO) to designate the United Kingdom for protection of that trade mark. The trade mark is examined in the United Kingdom for registrability in much the same way as an application via the domestic route.</t>
  </si>
  <si>
    <t>Table 6 shows the total number of applications filed and registered and the total number of classes filed and registered by country of the owner. The Regions and Countries of the UK are also included.</t>
  </si>
  <si>
    <t>Applications can be multiclassed</t>
  </si>
  <si>
    <t>Table 7 shows the total number of International Registrations filed and protected and the total number of classes filed and protected by Office of origin.</t>
  </si>
  <si>
    <t>Source: IPO Data</t>
  </si>
  <si>
    <t>Maintenance of the Trade Marks Register  </t>
  </si>
  <si>
    <t>Table 10 shows a breakdown of the number of trade mark renewals by application and by class.</t>
  </si>
  <si>
    <t>a) Since the implementation of the new Trade marks Act on 31 October 1994 applicants have been able to file an application (multi-class application) covering more than one class of goods and services.</t>
  </si>
  <si>
    <t>Introduction to the Trade mark process</t>
  </si>
  <si>
    <t>A registered trade mark can help you if you want to take action against anyone who uses your mark or a similar mark on the same or similar goods and services to those that are set out in the registration.</t>
  </si>
  <si>
    <t>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t>
  </si>
  <si>
    <t>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t>
  </si>
  <si>
    <t>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t>
  </si>
  <si>
    <t>NOTE: The UK joined the Madrid Protocol in April 1996. Since then, a holder of a trade marks registration in another country (which is a member of the Protocol) can apply through the World Intellectual Property Organisation (WIPO) to “designate” the UK for protection of that trade mark. The mark is examined in the UK for registrability in much the same way as an application via the national/domestic route in the IPO.</t>
  </si>
  <si>
    <t>Table 1 shows an overview of the number of National UK and International Registrations Designating the UK applied for between 2011 and 2015.</t>
  </si>
  <si>
    <t>Table 2 shows the number of National UK and International Registrations Designating the UK registered / protected between 2011 and 2015.</t>
  </si>
  <si>
    <t>Table 3 shows the total number of classes applied for by National UK and International Registrations Designating the UK between 2011 and 2015.</t>
  </si>
  <si>
    <t>Table 4 shows the total number of classes registered / protected by National UK and International Registrations Designating the UK between 2011 and 2015.</t>
  </si>
  <si>
    <t>Classification of Trade Marks for Goods and Services Published and Registered</t>
  </si>
  <si>
    <t>Table 5 shows the total number of trade marks by class applied for, published and registered by National UK and International Registrations Designating the UK.</t>
  </si>
  <si>
    <r>
      <rPr>
        <b/>
        <sz val="10"/>
        <rFont val="Arial"/>
        <family val="2"/>
      </rPr>
      <t xml:space="preserve">Class 1 - </t>
    </r>
    <r>
      <rPr>
        <sz val="10"/>
        <rFont val="Arial"/>
        <family val="2"/>
      </rPr>
      <t>Chemical products used in industry, science etc</t>
    </r>
  </si>
  <si>
    <r>
      <rPr>
        <b/>
        <sz val="10"/>
        <rFont val="Arial"/>
        <family val="2"/>
      </rPr>
      <t xml:space="preserve">Class 2 - </t>
    </r>
    <r>
      <rPr>
        <sz val="10"/>
        <rFont val="Arial"/>
        <family val="2"/>
      </rPr>
      <t xml:space="preserve">Paints, varnishes, lacquers etc </t>
    </r>
  </si>
  <si>
    <r>
      <rPr>
        <b/>
        <sz val="10"/>
        <rFont val="Arial"/>
        <family val="2"/>
      </rPr>
      <t xml:space="preserve">Class 3 - </t>
    </r>
    <r>
      <rPr>
        <sz val="10"/>
        <rFont val="Arial"/>
        <family val="2"/>
      </rPr>
      <t xml:space="preserve">Cleaning preparations, soaps, perfumes etc </t>
    </r>
  </si>
  <si>
    <r>
      <rPr>
        <b/>
        <sz val="10"/>
        <rFont val="Arial"/>
        <family val="2"/>
      </rPr>
      <t xml:space="preserve">Class 5 - </t>
    </r>
    <r>
      <rPr>
        <sz val="10"/>
        <rFont val="Arial"/>
        <family val="2"/>
      </rPr>
      <t>Pharmaceutical, veterinary and sanitary substances, infants’ and invalids’ foods etc</t>
    </r>
  </si>
  <si>
    <r>
      <rPr>
        <b/>
        <sz val="10"/>
        <rFont val="Arial"/>
        <family val="2"/>
      </rPr>
      <t>Class 4</t>
    </r>
    <r>
      <rPr>
        <sz val="10"/>
        <rFont val="Arial"/>
        <family val="2"/>
      </rPr>
      <t xml:space="preserve"> - Industrial oils and greases, candles. tapers, etc</t>
    </r>
  </si>
  <si>
    <r>
      <rPr>
        <b/>
        <sz val="10"/>
        <rFont val="Arial"/>
        <family val="2"/>
      </rPr>
      <t xml:space="preserve">Class 6 - </t>
    </r>
    <r>
      <rPr>
        <sz val="10"/>
        <rFont val="Arial"/>
        <family val="2"/>
      </rPr>
      <t>Unwrought and partly wrought common metals etc</t>
    </r>
  </si>
  <si>
    <r>
      <rPr>
        <b/>
        <sz val="10"/>
        <rFont val="Arial"/>
        <family val="2"/>
      </rPr>
      <t xml:space="preserve">Class 7 - </t>
    </r>
    <r>
      <rPr>
        <sz val="10"/>
        <rFont val="Arial"/>
        <family val="2"/>
      </rPr>
      <t>Machines and machine tools, motors (except for vehicles) etc</t>
    </r>
  </si>
  <si>
    <r>
      <rPr>
        <b/>
        <sz val="10"/>
        <rFont val="Arial"/>
        <family val="2"/>
      </rPr>
      <t>Class 8</t>
    </r>
    <r>
      <rPr>
        <sz val="10"/>
        <rFont val="Arial"/>
        <family val="2"/>
      </rPr>
      <t xml:space="preserve"> - Hand tools and instruments; cutlery, forks and spoons; side arms</t>
    </r>
  </si>
  <si>
    <r>
      <rPr>
        <b/>
        <sz val="10"/>
        <rFont val="Arial"/>
        <family val="2"/>
      </rPr>
      <t>Class 9</t>
    </r>
    <r>
      <rPr>
        <sz val="10"/>
        <rFont val="Arial"/>
        <family val="2"/>
      </rPr>
      <t xml:space="preserve"> - Scientific, nautical and surveying and electrical apparatus and instruments (including wireless etc)</t>
    </r>
  </si>
  <si>
    <r>
      <rPr>
        <b/>
        <sz val="10"/>
        <rFont val="Arial"/>
        <family val="2"/>
      </rPr>
      <t xml:space="preserve">Class 10 - </t>
    </r>
    <r>
      <rPr>
        <sz val="10"/>
        <rFont val="Arial"/>
        <family val="2"/>
      </rPr>
      <t>Surgical, medical, dental and veterinary instruments and apparatus</t>
    </r>
  </si>
  <si>
    <r>
      <rPr>
        <b/>
        <sz val="10"/>
        <rFont val="Arial"/>
        <family val="2"/>
      </rPr>
      <t>Class 11</t>
    </r>
    <r>
      <rPr>
        <sz val="10"/>
        <rFont val="Arial"/>
        <family val="2"/>
      </rPr>
      <t xml:space="preserve"> - Installations for lighting, cooking, etc</t>
    </r>
  </si>
  <si>
    <r>
      <rPr>
        <b/>
        <sz val="10"/>
        <rFont val="Arial"/>
        <family val="2"/>
      </rPr>
      <t xml:space="preserve">Class 12 - </t>
    </r>
    <r>
      <rPr>
        <sz val="10"/>
        <rFont val="Arial"/>
        <family val="2"/>
      </rPr>
      <t>Vehicles: apparatus for locomotion by land air or water</t>
    </r>
  </si>
  <si>
    <r>
      <rPr>
        <b/>
        <sz val="10"/>
        <rFont val="Arial"/>
        <family val="2"/>
      </rPr>
      <t>Class 13</t>
    </r>
    <r>
      <rPr>
        <sz val="10"/>
        <rFont val="Arial"/>
        <family val="2"/>
      </rPr>
      <t xml:space="preserve"> - Firearms, ammunition etc</t>
    </r>
  </si>
  <si>
    <r>
      <rPr>
        <b/>
        <sz val="10"/>
        <rFont val="Arial"/>
        <family val="2"/>
      </rPr>
      <t>Class 14</t>
    </r>
    <r>
      <rPr>
        <sz val="10"/>
        <rFont val="Arial"/>
        <family val="2"/>
      </rPr>
      <t xml:space="preserve"> - Precious metals and their alloys etc</t>
    </r>
  </si>
  <si>
    <r>
      <rPr>
        <b/>
        <sz val="10"/>
        <rFont val="Arial"/>
        <family val="2"/>
      </rPr>
      <t>Class 15</t>
    </r>
    <r>
      <rPr>
        <sz val="10"/>
        <rFont val="Arial"/>
        <family val="2"/>
      </rPr>
      <t xml:space="preserve"> - Musical instruments (other than talking machines and wireless apparatus</t>
    </r>
  </si>
  <si>
    <r>
      <rPr>
        <b/>
        <sz val="10"/>
        <rFont val="Arial"/>
        <family val="2"/>
      </rPr>
      <t xml:space="preserve">Class 16 </t>
    </r>
    <r>
      <rPr>
        <sz val="10"/>
        <rFont val="Arial"/>
        <family val="2"/>
      </rPr>
      <t>-Paper and paper articles, stationery, office requisites etc</t>
    </r>
  </si>
  <si>
    <r>
      <rPr>
        <b/>
        <sz val="10"/>
        <rFont val="Arial"/>
        <family val="2"/>
      </rPr>
      <t>Class 18</t>
    </r>
    <r>
      <rPr>
        <sz val="10"/>
        <rFont val="Arial"/>
        <family val="2"/>
      </rPr>
      <t xml:space="preserve"> - Leather, skins, umbrellas, harness etc</t>
    </r>
  </si>
  <si>
    <r>
      <rPr>
        <b/>
        <sz val="10"/>
        <rFont val="Arial"/>
        <family val="2"/>
      </rPr>
      <t>Class 19</t>
    </r>
    <r>
      <rPr>
        <sz val="10"/>
        <rFont val="Arial"/>
        <family val="2"/>
      </rPr>
      <t xml:space="preserve"> - Building materials, road making materials, etc</t>
    </r>
  </si>
  <si>
    <r>
      <rPr>
        <b/>
        <sz val="10"/>
        <rFont val="Arial"/>
        <family val="2"/>
      </rPr>
      <t>Class 20</t>
    </r>
    <r>
      <rPr>
        <sz val="10"/>
        <rFont val="Arial"/>
        <family val="2"/>
      </rPr>
      <t xml:space="preserve"> - Furniture, articles of wood, cork etc</t>
    </r>
  </si>
  <si>
    <r>
      <rPr>
        <b/>
        <sz val="10"/>
        <rFont val="Arial"/>
        <family val="2"/>
      </rPr>
      <t>Class 21</t>
    </r>
    <r>
      <rPr>
        <sz val="10"/>
        <rFont val="Arial"/>
        <family val="2"/>
      </rPr>
      <t xml:space="preserve"> - Small domestic utensils and containers (not precious metal) glassware, etc</t>
    </r>
  </si>
  <si>
    <r>
      <rPr>
        <b/>
        <sz val="10"/>
        <rFont val="Arial"/>
        <family val="2"/>
      </rPr>
      <t>Class 22</t>
    </r>
    <r>
      <rPr>
        <sz val="10"/>
        <rFont val="Arial"/>
        <family val="2"/>
      </rPr>
      <t xml:space="preserve"> - Rope, string, nets, tents, raw fibrous textile materials, etc</t>
    </r>
  </si>
  <si>
    <r>
      <rPr>
        <b/>
        <sz val="10"/>
        <rFont val="Arial"/>
        <family val="2"/>
      </rPr>
      <t>Class 23</t>
    </r>
    <r>
      <rPr>
        <sz val="10"/>
        <rFont val="Arial"/>
        <family val="2"/>
      </rPr>
      <t xml:space="preserve"> - Yarns; threads</t>
    </r>
  </si>
  <si>
    <r>
      <rPr>
        <b/>
        <sz val="10"/>
        <rFont val="Arial"/>
        <family val="2"/>
      </rPr>
      <t>Class 24</t>
    </r>
    <r>
      <rPr>
        <sz val="10"/>
        <rFont val="Arial"/>
        <family val="2"/>
      </rPr>
      <t xml:space="preserve"> - Tissues (piece goods) bed and table covers etc</t>
    </r>
  </si>
  <si>
    <r>
      <rPr>
        <b/>
        <sz val="10"/>
        <rFont val="Arial"/>
        <family val="2"/>
      </rPr>
      <t>Class 26</t>
    </r>
    <r>
      <rPr>
        <sz val="10"/>
        <rFont val="Arial"/>
        <family val="2"/>
      </rPr>
      <t xml:space="preserve"> - Lace and embroidery; ribbons and braids; artificial flowers etc</t>
    </r>
  </si>
  <si>
    <r>
      <rPr>
        <b/>
        <sz val="10"/>
        <rFont val="Arial"/>
        <family val="2"/>
      </rPr>
      <t>Class 27</t>
    </r>
    <r>
      <rPr>
        <sz val="10"/>
        <rFont val="Arial"/>
        <family val="2"/>
      </rPr>
      <t xml:space="preserve"> - Carpets, rugs etc</t>
    </r>
  </si>
  <si>
    <r>
      <rPr>
        <b/>
        <sz val="10"/>
        <rFont val="Arial"/>
        <family val="2"/>
      </rPr>
      <t>Class 28</t>
    </r>
    <r>
      <rPr>
        <sz val="10"/>
        <rFont val="Arial"/>
        <family val="2"/>
      </rPr>
      <t xml:space="preserve"> - Games etc</t>
    </r>
  </si>
  <si>
    <r>
      <rPr>
        <b/>
        <sz val="10"/>
        <rFont val="Arial"/>
        <family val="2"/>
      </rPr>
      <t>Class 29</t>
    </r>
    <r>
      <rPr>
        <sz val="10"/>
        <rFont val="Arial"/>
        <family val="2"/>
      </rPr>
      <t xml:space="preserve"> - Meat, fish, poultry and  game; meat extracts, etc</t>
    </r>
  </si>
  <si>
    <r>
      <rPr>
        <b/>
        <sz val="10"/>
        <rFont val="Arial"/>
        <family val="2"/>
      </rPr>
      <t xml:space="preserve">Class 30 </t>
    </r>
    <r>
      <rPr>
        <sz val="10"/>
        <rFont val="Arial"/>
        <family val="2"/>
      </rPr>
      <t>- Coffee tea, cocoa, sugar, rice etc</t>
    </r>
  </si>
  <si>
    <r>
      <rPr>
        <b/>
        <sz val="10"/>
        <rFont val="Arial"/>
        <family val="2"/>
      </rPr>
      <t>Class 31</t>
    </r>
    <r>
      <rPr>
        <sz val="10"/>
        <rFont val="Arial"/>
        <family val="2"/>
      </rPr>
      <t xml:space="preserve"> - Agricultural, horticultural and forestry products, fresh fruits etc</t>
    </r>
  </si>
  <si>
    <r>
      <rPr>
        <b/>
        <sz val="10"/>
        <rFont val="Arial"/>
        <family val="2"/>
      </rPr>
      <t>Class 32</t>
    </r>
    <r>
      <rPr>
        <sz val="10"/>
        <rFont val="Arial"/>
        <family val="2"/>
      </rPr>
      <t xml:space="preserve"> - Beer, ale, porter, mineral and aerated waters etc </t>
    </r>
  </si>
  <si>
    <r>
      <rPr>
        <b/>
        <sz val="10"/>
        <rFont val="Arial"/>
        <family val="2"/>
      </rPr>
      <t>Class 33</t>
    </r>
    <r>
      <rPr>
        <sz val="10"/>
        <rFont val="Arial"/>
        <family val="2"/>
      </rPr>
      <t xml:space="preserve"> - Wines, spirits and liqueurs</t>
    </r>
  </si>
  <si>
    <r>
      <rPr>
        <b/>
        <sz val="10"/>
        <rFont val="Arial"/>
        <family val="2"/>
      </rPr>
      <t>Class 34</t>
    </r>
    <r>
      <rPr>
        <sz val="10"/>
        <rFont val="Arial"/>
        <family val="2"/>
      </rPr>
      <t xml:space="preserve"> - Tobacco, raw or manufactured; smokers’ articles, matches</t>
    </r>
  </si>
  <si>
    <r>
      <rPr>
        <b/>
        <sz val="10"/>
        <rFont val="Arial"/>
        <family val="2"/>
      </rPr>
      <t>Class 35</t>
    </r>
    <r>
      <rPr>
        <sz val="10"/>
        <rFont val="Arial"/>
        <family val="2"/>
      </rPr>
      <t xml:space="preserve"> - Advertising; business management; business administration etc</t>
    </r>
  </si>
  <si>
    <r>
      <rPr>
        <b/>
        <sz val="10"/>
        <rFont val="Arial"/>
        <family val="2"/>
      </rPr>
      <t xml:space="preserve">Class 36 - </t>
    </r>
    <r>
      <rPr>
        <sz val="10"/>
        <rFont val="Arial"/>
        <family val="2"/>
      </rPr>
      <t>Insurance; financial affairs; monetary affairs; etc</t>
    </r>
  </si>
  <si>
    <r>
      <rPr>
        <b/>
        <sz val="10"/>
        <rFont val="Arial"/>
        <family val="2"/>
      </rPr>
      <t>Class 37</t>
    </r>
    <r>
      <rPr>
        <sz val="10"/>
        <rFont val="Arial"/>
        <family val="2"/>
      </rPr>
      <t xml:space="preserve"> - Building; construction, repair; installation services</t>
    </r>
  </si>
  <si>
    <r>
      <rPr>
        <b/>
        <sz val="10"/>
        <rFont val="Arial"/>
        <family val="2"/>
      </rPr>
      <t>Class 38</t>
    </r>
    <r>
      <rPr>
        <sz val="10"/>
        <rFont val="Arial"/>
        <family val="2"/>
      </rPr>
      <t xml:space="preserve"> - Telecommunications</t>
    </r>
  </si>
  <si>
    <r>
      <rPr>
        <b/>
        <sz val="10"/>
        <rFont val="Arial"/>
        <family val="2"/>
      </rPr>
      <t>Class 39</t>
    </r>
    <r>
      <rPr>
        <sz val="10"/>
        <rFont val="Arial"/>
        <family val="2"/>
      </rPr>
      <t xml:space="preserve"> - Transportation, packaging and storage </t>
    </r>
  </si>
  <si>
    <r>
      <rPr>
        <b/>
        <sz val="10"/>
        <rFont val="Arial"/>
        <family val="2"/>
      </rPr>
      <t>Class 40</t>
    </r>
    <r>
      <rPr>
        <sz val="10"/>
        <rFont val="Arial"/>
        <family val="2"/>
      </rPr>
      <t xml:space="preserve"> - Treatment of material</t>
    </r>
  </si>
  <si>
    <r>
      <rPr>
        <b/>
        <sz val="10"/>
        <rFont val="Arial"/>
        <family val="2"/>
      </rPr>
      <t>Class 41</t>
    </r>
    <r>
      <rPr>
        <sz val="10"/>
        <rFont val="Arial"/>
        <family val="2"/>
      </rPr>
      <t xml:space="preserve"> - Education; entertainment; sporting and cultural applications</t>
    </r>
  </si>
  <si>
    <r>
      <rPr>
        <b/>
        <sz val="10"/>
        <rFont val="Arial"/>
        <family val="2"/>
      </rPr>
      <t xml:space="preserve">Class 42 </t>
    </r>
    <r>
      <rPr>
        <sz val="10"/>
        <rFont val="Arial"/>
        <family val="2"/>
      </rPr>
      <t>- Scientific and technological services and research and design relating thereto ; industrial analysis and research services; design and development of computer hardware and software; legal services.</t>
    </r>
  </si>
  <si>
    <r>
      <rPr>
        <b/>
        <sz val="10"/>
        <rFont val="Arial"/>
        <family val="2"/>
      </rPr>
      <t>Class 43</t>
    </r>
    <r>
      <rPr>
        <sz val="10"/>
        <rFont val="Arial"/>
        <family val="2"/>
      </rPr>
      <t xml:space="preserve"> - Services for providing food or drink ; temporary accommodation </t>
    </r>
  </si>
  <si>
    <r>
      <rPr>
        <b/>
        <sz val="10"/>
        <rFont val="Arial"/>
        <family val="2"/>
      </rPr>
      <t>Class 44</t>
    </r>
    <r>
      <rPr>
        <sz val="10"/>
        <rFont val="Arial"/>
        <family val="2"/>
      </rPr>
      <t xml:space="preserve"> - Medical services; veterinary services, hygienic and beauty care for human beings or animals ; agriculture, horticulture and forestry services </t>
    </r>
  </si>
  <si>
    <r>
      <rPr>
        <b/>
        <sz val="10"/>
        <rFont val="Arial"/>
        <family val="2"/>
      </rPr>
      <t xml:space="preserve">Class 45 - </t>
    </r>
    <r>
      <rPr>
        <sz val="10"/>
        <rFont val="Arial"/>
        <family val="2"/>
      </rPr>
      <t>Personal and social services rendered by others to meet the needs of individuals ; security services for the protection of property and individuals</t>
    </r>
  </si>
  <si>
    <r>
      <rPr>
        <b/>
        <sz val="10"/>
        <rFont val="Arial"/>
        <family val="2"/>
      </rPr>
      <t>Class 17</t>
    </r>
    <r>
      <rPr>
        <sz val="10"/>
        <rFont val="Arial"/>
        <family val="2"/>
      </rPr>
      <t xml:space="preserve"> - Rubber, gutta-percha, gum etc</t>
    </r>
  </si>
  <si>
    <t>UK Domestic Trade Marks Applied for and Registered according to Country of Residence of Applicant</t>
  </si>
  <si>
    <t>International Registrations Applied for and Protected according to Country of Residence of Applicant</t>
  </si>
  <si>
    <t>Total Applications in 2015</t>
  </si>
  <si>
    <t>Top 10 as a percentage of trade mark applications during 2015</t>
  </si>
  <si>
    <t>Trade Marks Applications Top 10</t>
  </si>
  <si>
    <t>Table 8 shows the top 10 companies (and partnerships) who filed the most trade mark applications in 2014 and 2015.</t>
  </si>
  <si>
    <t>Table 9 shows the top 50 companies (and partnerships) with the most trade marks registered in 2015.</t>
  </si>
  <si>
    <t>Ranking 2015</t>
  </si>
  <si>
    <t>Total Registrations 2015</t>
  </si>
  <si>
    <t>Top 50 as a percentage of registrations during 2015</t>
  </si>
  <si>
    <t>Glaxo Group Limited</t>
  </si>
  <si>
    <t>Crown Brands Limited</t>
  </si>
  <si>
    <t>Topps Tiles IP Company Limited</t>
  </si>
  <si>
    <t>Aggregate Industries UK Limited</t>
  </si>
  <si>
    <t>Gambling Commission</t>
  </si>
  <si>
    <t>Stenning Limited</t>
  </si>
  <si>
    <t>British American Tobacco (Brands) Inc.</t>
  </si>
  <si>
    <t>Frito-Lay Trading Company GmbH</t>
  </si>
  <si>
    <t>British Telecommunications public limited company</t>
  </si>
  <si>
    <t>Marshalls Mono Limited</t>
  </si>
  <si>
    <t>Unilever Plc</t>
  </si>
  <si>
    <t>Aldi Stores Limited</t>
  </si>
  <si>
    <t>Independent Vetcare Limited</t>
  </si>
  <si>
    <t>Miles-Bramwell Executive Services Limited</t>
  </si>
  <si>
    <t>The National Exhibition Centre Limited</t>
  </si>
  <si>
    <t>John Cotton Group Limited</t>
  </si>
  <si>
    <t>Chanel Limited</t>
  </si>
  <si>
    <t>Imperial Tobacco Limited</t>
  </si>
  <si>
    <t>Dallas Burston Pharma (Jersey) Limited</t>
  </si>
  <si>
    <t>Avon Products, Inc.</t>
  </si>
  <si>
    <t>Virgin Enterprises Limited</t>
  </si>
  <si>
    <t>Harrison Clark Rickerbys Ltd</t>
  </si>
  <si>
    <t>Dignity Funerals Ltd</t>
  </si>
  <si>
    <t>Leeds Bradford Airport Limited</t>
  </si>
  <si>
    <t>F.E. Barber Limited</t>
  </si>
  <si>
    <t>Greene King Brewing and Retailing Limited</t>
  </si>
  <si>
    <t>Local World Limited</t>
  </si>
  <si>
    <t>Dallas Burston Pharma (Respiratory) Jersey Limited</t>
  </si>
  <si>
    <t>Pettigo Comercio Internacional Limitada</t>
  </si>
  <si>
    <t>Dunhills (Pontefract) Plc</t>
  </si>
  <si>
    <t>Marston's PLC</t>
  </si>
  <si>
    <t>Bauer Radio Limited</t>
  </si>
  <si>
    <t>Akzo Nobel Coatings International B.V</t>
  </si>
  <si>
    <t>Pitacs Limited</t>
  </si>
  <si>
    <t>O2 Holdings Limited</t>
  </si>
  <si>
    <t>Paragon Finance PLC</t>
  </si>
  <si>
    <t>Asda Stores Limited</t>
  </si>
  <si>
    <t>CTBAT International Co. Limited</t>
  </si>
  <si>
    <t>Provident Financial plc</t>
  </si>
  <si>
    <t>Cuts Ice Limited</t>
  </si>
  <si>
    <t>Diomed Developments Limited</t>
  </si>
  <si>
    <t>Kerry Luxembourg S.à.r.l.</t>
  </si>
  <si>
    <t>Brand Protection Limited</t>
  </si>
  <si>
    <t>Farm &amp; Stable Supplies LLP</t>
  </si>
  <si>
    <t>THOIP</t>
  </si>
  <si>
    <t>DB Ashbourne GmbH</t>
  </si>
  <si>
    <t>BVIPR Limited</t>
  </si>
  <si>
    <t>British American Tobacco (Brands) Limited</t>
  </si>
  <si>
    <t>Dunhill Tobacco of London Limited</t>
  </si>
  <si>
    <t>Algeria</t>
  </si>
  <si>
    <t>British Indian Ocean Territory</t>
  </si>
  <si>
    <t>Paraguay</t>
  </si>
  <si>
    <t>Suriname</t>
  </si>
  <si>
    <t>Société des Produits Nestlé S.A.</t>
  </si>
  <si>
    <t>Mozambique</t>
  </si>
  <si>
    <t>Zambia</t>
  </si>
  <si>
    <t>Montserrat</t>
  </si>
  <si>
    <t>Serbia</t>
  </si>
  <si>
    <t>Tajikistan</t>
  </si>
  <si>
    <t>Togo</t>
  </si>
  <si>
    <t>Applications can be multi-classed.  Counts are given for applications and  applications + additional classes.</t>
  </si>
  <si>
    <t>*</t>
  </si>
  <si>
    <t>BOL Enterprise (PVT.) Limited</t>
  </si>
  <si>
    <t>USA</t>
  </si>
  <si>
    <t>Trade Marks Registrations Top 50</t>
  </si>
  <si>
    <t>Adomast Manufacturing Limited</t>
  </si>
  <si>
    <t>Novartis AG</t>
  </si>
  <si>
    <t>Registrations</t>
  </si>
  <si>
    <t>Table 1</t>
  </si>
  <si>
    <t>Table 2</t>
  </si>
  <si>
    <t>Table 3</t>
  </si>
  <si>
    <t>Total Classes Registered</t>
  </si>
  <si>
    <t>Table 4</t>
  </si>
  <si>
    <t>Bunnings Group Limited</t>
  </si>
  <si>
    <t>UK</t>
  </si>
  <si>
    <t>Curacao</t>
  </si>
  <si>
    <t>EU - IPO</t>
  </si>
  <si>
    <t xml:space="preserve">Rwanda </t>
  </si>
  <si>
    <t>National office of origin</t>
  </si>
  <si>
    <r>
      <rPr>
        <b/>
        <sz val="10"/>
        <rFont val="Arial"/>
        <family val="2"/>
      </rPr>
      <t>Class 25</t>
    </r>
    <r>
      <rPr>
        <sz val="10"/>
        <rFont val="Arial"/>
        <family val="2"/>
      </rPr>
      <t xml:space="preserve"> - Clothing including boots, shoes and slippers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</si>
</sst>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2"/>
      <color theme="1"/>
      <name val="Arial"/>
      <family val="2"/>
    </font>
    <font>
      <sz val="12"/>
      <color theme="1"/>
      <name val="Arial"/>
      <family val="2"/>
    </font>
    <font>
      <b/>
      <sz val="12"/>
      <color theme="1"/>
      <name val="Arial"/>
      <family val="2"/>
    </font>
    <font>
      <sz val="11"/>
      <color theme="1"/>
      <name val="Arial"/>
      <family val="2"/>
    </font>
    <font>
      <b/>
      <sz val="8"/>
      <name val="Arial"/>
      <family val="2"/>
    </font>
    <font>
      <sz val="8"/>
      <name val="Arial"/>
      <family val="2"/>
    </font>
    <font>
      <b/>
      <sz val="11"/>
      <name val="Arial"/>
      <family val="2"/>
    </font>
    <font>
      <sz val="11"/>
      <name val="Arial"/>
      <family val="2"/>
    </font>
    <font>
      <b/>
      <sz val="11"/>
      <color theme="1"/>
      <name val="Arial"/>
      <family val="2"/>
    </font>
    <font>
      <b/>
      <sz val="11"/>
      <color rgb="FFFF0000"/>
      <name val="Arial"/>
      <family val="2"/>
    </font>
    <font>
      <sz val="10"/>
      <name val="Arial"/>
      <family val="2"/>
    </font>
    <font>
      <b/>
      <sz val="10"/>
      <name val="Arial"/>
      <family val="2"/>
    </font>
    <font>
      <b/>
      <sz val="12"/>
      <color rgb="FF000000"/>
      <name val="Arial"/>
      <family val="2"/>
    </font>
    <font>
      <sz val="12"/>
      <color rgb="FF000000"/>
      <name val="Arial"/>
      <family val="2"/>
    </font>
    <font>
      <sz val="12"/>
      <name val="Arial"/>
      <family val="2"/>
    </font>
    <font>
      <b/>
      <sz val="12"/>
      <name val="Arial"/>
      <family val="2"/>
    </font>
    <font>
      <sz val="9"/>
      <name val="Arial"/>
      <family val="2"/>
    </font>
    <font>
      <sz val="9"/>
      <color theme="1"/>
      <name val="Arial"/>
      <family val="2"/>
    </font>
    <font>
      <sz val="12"/>
      <color rgb="FFFF0000"/>
      <name val="Arial"/>
      <family val="2"/>
    </font>
    <font>
      <sz val="11"/>
      <color rgb="FFFF0000"/>
      <name val="Arial"/>
      <family val="2"/>
    </font>
    <font>
      <b/>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s>
  <cellStyleXfs count="7">
    <xf numFmtId="0" fontId="0" fillId="0" borderId="0"/>
    <xf numFmtId="9" fontId="1" fillId="0" borderId="0" applyFont="0" applyFill="0" applyBorder="0" applyAlignment="0" applyProtection="0"/>
    <xf numFmtId="0" fontId="1" fillId="0" borderId="0"/>
    <xf numFmtId="0" fontId="10" fillId="0" borderId="0"/>
    <xf numFmtId="0" fontId="10" fillId="0" borderId="0"/>
    <xf numFmtId="0" fontId="10" fillId="0" borderId="0"/>
    <xf numFmtId="9" fontId="10" fillId="0" borderId="0" applyFont="0" applyFill="0" applyBorder="0" applyAlignment="0" applyProtection="0"/>
  </cellStyleXfs>
  <cellXfs count="209">
    <xf numFmtId="0" fontId="0" fillId="0" borderId="0" xfId="0"/>
    <xf numFmtId="0" fontId="3" fillId="0" borderId="1" xfId="0" applyFont="1" applyBorder="1" applyAlignment="1">
      <alignment horizontal="center"/>
    </xf>
    <xf numFmtId="0" fontId="4" fillId="0" borderId="0" xfId="0" applyFont="1" applyBorder="1" applyAlignment="1">
      <alignment wrapText="1"/>
    </xf>
    <xf numFmtId="3" fontId="4" fillId="0" borderId="0" xfId="0" applyNumberFormat="1" applyFont="1" applyBorder="1" applyAlignment="1">
      <alignment horizontal="right" wrapText="1"/>
    </xf>
    <xf numFmtId="3" fontId="4" fillId="0" borderId="0" xfId="0" applyNumberFormat="1" applyFont="1" applyBorder="1" applyAlignment="1">
      <alignment wrapText="1"/>
    </xf>
    <xf numFmtId="3" fontId="4" fillId="0" borderId="0" xfId="0" applyNumberFormat="1" applyFont="1" applyFill="1" applyBorder="1" applyAlignment="1">
      <alignment wrapText="1"/>
    </xf>
    <xf numFmtId="0" fontId="5" fillId="0" borderId="0" xfId="0" applyFont="1"/>
    <xf numFmtId="0" fontId="5" fillId="0" borderId="0" xfId="0" applyFont="1" applyAlignment="1">
      <alignment horizontal="right"/>
    </xf>
    <xf numFmtId="3" fontId="5" fillId="0" borderId="0" xfId="0" applyNumberFormat="1" applyFont="1" applyAlignment="1">
      <alignment horizontal="right"/>
    </xf>
    <xf numFmtId="3" fontId="5" fillId="0" borderId="0" xfId="0" applyNumberFormat="1" applyFont="1"/>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7" fillId="0" borderId="1" xfId="0" applyFont="1" applyBorder="1" applyAlignment="1">
      <alignment horizontal="center" vertical="center" wrapText="1"/>
    </xf>
    <xf numFmtId="0" fontId="3" fillId="0" borderId="1" xfId="0" applyFont="1" applyBorder="1"/>
    <xf numFmtId="0" fontId="8" fillId="0" borderId="4" xfId="2" applyFont="1" applyBorder="1" applyAlignment="1">
      <alignment horizontal="left" vertical="top"/>
    </xf>
    <xf numFmtId="0" fontId="8" fillId="0" borderId="4" xfId="0" applyFont="1" applyBorder="1"/>
    <xf numFmtId="0" fontId="8" fillId="0" borderId="4" xfId="2" applyFont="1" applyBorder="1" applyAlignment="1">
      <alignment horizontal="left" vertical="top" wrapText="1"/>
    </xf>
    <xf numFmtId="0" fontId="8" fillId="0" borderId="16" xfId="2" applyFont="1" applyBorder="1" applyAlignment="1">
      <alignment horizontal="left" vertical="top" wrapText="1"/>
    </xf>
    <xf numFmtId="0" fontId="9" fillId="0" borderId="0" xfId="0" applyFont="1" applyAlignment="1">
      <alignment horizontal="left"/>
    </xf>
    <xf numFmtId="0" fontId="8" fillId="0" borderId="1" xfId="0" applyFont="1" applyBorder="1" applyAlignment="1">
      <alignment horizontal="center" vertical="center" wrapText="1"/>
    </xf>
    <xf numFmtId="0" fontId="6" fillId="0" borderId="0" xfId="0" applyFont="1"/>
    <xf numFmtId="3" fontId="0" fillId="0" borderId="0" xfId="0" applyNumberFormat="1" applyBorder="1" applyAlignment="1">
      <alignment horizontal="center"/>
    </xf>
    <xf numFmtId="0" fontId="0" fillId="0" borderId="0" xfId="0" applyAlignment="1">
      <alignment wrapText="1"/>
    </xf>
    <xf numFmtId="3" fontId="3" fillId="0" borderId="1" xfId="0" applyNumberFormat="1" applyFont="1" applyBorder="1" applyAlignment="1">
      <alignment horizontal="center" wrapText="1"/>
    </xf>
    <xf numFmtId="0" fontId="3" fillId="0" borderId="1" xfId="0" applyFont="1" applyBorder="1" applyAlignment="1">
      <alignment horizontal="center" vertical="center" wrapText="1"/>
    </xf>
    <xf numFmtId="0" fontId="3" fillId="0" borderId="0" xfId="0" applyFont="1"/>
    <xf numFmtId="0" fontId="3" fillId="0" borderId="0" xfId="0" applyFont="1" applyAlignment="1"/>
    <xf numFmtId="0" fontId="3" fillId="0" borderId="1" xfId="0" applyFont="1" applyBorder="1" applyAlignment="1">
      <alignment horizontal="center" vertical="center"/>
    </xf>
    <xf numFmtId="0" fontId="3" fillId="0" borderId="0" xfId="0" applyFont="1" applyBorder="1"/>
    <xf numFmtId="0" fontId="3" fillId="0" borderId="16" xfId="0" applyFont="1" applyBorder="1"/>
    <xf numFmtId="3" fontId="3" fillId="0" borderId="1" xfId="0" applyNumberFormat="1" applyFont="1" applyBorder="1" applyAlignment="1">
      <alignment horizontal="center" vertical="center"/>
    </xf>
    <xf numFmtId="3" fontId="3" fillId="0" borderId="1" xfId="0" applyNumberFormat="1" applyFont="1" applyBorder="1" applyAlignment="1">
      <alignment horizontal="center"/>
    </xf>
    <xf numFmtId="0" fontId="3" fillId="0" borderId="0" xfId="0" applyFont="1" applyAlignment="1">
      <alignment horizontal="right"/>
    </xf>
    <xf numFmtId="0" fontId="7" fillId="0" borderId="0" xfId="0" applyFont="1" applyBorder="1" applyAlignment="1">
      <alignment horizontal="right" vertical="center" wrapText="1"/>
    </xf>
    <xf numFmtId="0" fontId="0" fillId="0" borderId="0" xfId="0" applyAlignment="1">
      <alignment horizontal="right"/>
    </xf>
    <xf numFmtId="0" fontId="7" fillId="0" borderId="1" xfId="0" applyFont="1" applyBorder="1" applyAlignment="1">
      <alignment horizontal="center" vertical="center"/>
    </xf>
    <xf numFmtId="0" fontId="0" fillId="0" borderId="0" xfId="0"/>
    <xf numFmtId="0" fontId="0" fillId="0" borderId="0" xfId="0"/>
    <xf numFmtId="0" fontId="7" fillId="0" borderId="12" xfId="0" applyFont="1" applyBorder="1" applyAlignment="1">
      <alignment vertical="top" wrapText="1"/>
    </xf>
    <xf numFmtId="0" fontId="7" fillId="0" borderId="12" xfId="0" applyFont="1" applyFill="1" applyBorder="1" applyAlignment="1">
      <alignment vertical="top" wrapText="1"/>
    </xf>
    <xf numFmtId="0" fontId="7" fillId="0" borderId="12" xfId="0" applyFont="1" applyBorder="1" applyAlignment="1">
      <alignment horizontal="left" vertical="top" wrapText="1"/>
    </xf>
    <xf numFmtId="0" fontId="0" fillId="0" borderId="0" xfId="0"/>
    <xf numFmtId="0" fontId="7" fillId="0" borderId="12" xfId="0" applyFont="1" applyBorder="1" applyAlignment="1">
      <alignment vertical="top" wrapText="1"/>
    </xf>
    <xf numFmtId="3" fontId="0" fillId="2" borderId="1" xfId="0" applyNumberFormat="1" applyFill="1" applyBorder="1" applyAlignment="1">
      <alignment horizontal="center" vertical="center"/>
    </xf>
    <xf numFmtId="3" fontId="7"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0" fontId="7" fillId="2" borderId="1" xfId="0" applyFont="1" applyFill="1" applyBorder="1" applyAlignment="1">
      <alignment wrapText="1"/>
    </xf>
    <xf numFmtId="0" fontId="0" fillId="3" borderId="1" xfId="0" applyFill="1" applyBorder="1" applyAlignment="1">
      <alignment horizontal="left"/>
    </xf>
    <xf numFmtId="3" fontId="7" fillId="2" borderId="1" xfId="0" applyNumberFormat="1" applyFont="1" applyFill="1" applyBorder="1" applyAlignment="1">
      <alignment horizontal="left" vertical="top" wrapText="1"/>
    </xf>
    <xf numFmtId="3" fontId="0" fillId="3" borderId="1" xfId="0" applyNumberFormat="1" applyFill="1" applyBorder="1" applyAlignment="1">
      <alignment horizontal="center" vertical="center"/>
    </xf>
    <xf numFmtId="0" fontId="7" fillId="2" borderId="1" xfId="0" applyFont="1" applyFill="1" applyBorder="1" applyAlignment="1">
      <alignment horizontal="center" vertical="center"/>
    </xf>
    <xf numFmtId="9" fontId="6" fillId="2" borderId="1" xfId="1" applyFont="1" applyFill="1" applyBorder="1" applyAlignment="1">
      <alignment horizontal="center" vertical="center"/>
    </xf>
    <xf numFmtId="0" fontId="10" fillId="0" borderId="4" xfId="0" applyFont="1" applyBorder="1" applyAlignment="1">
      <alignment horizontal="left" vertical="top" wrapText="1"/>
    </xf>
    <xf numFmtId="3" fontId="10" fillId="2" borderId="4"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3" fontId="10" fillId="2" borderId="1"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2" borderId="0" xfId="0" applyFont="1" applyFill="1" applyBorder="1" applyAlignment="1">
      <alignment horizontal="center" vertical="center"/>
    </xf>
    <xf numFmtId="0" fontId="6" fillId="0" borderId="7" xfId="0" applyFont="1" applyBorder="1" applyAlignment="1">
      <alignment vertical="top" wrapText="1"/>
    </xf>
    <xf numFmtId="0" fontId="7" fillId="2" borderId="4" xfId="0" applyFont="1" applyFill="1" applyBorder="1" applyAlignment="1">
      <alignment wrapText="1"/>
    </xf>
    <xf numFmtId="0" fontId="6" fillId="2" borderId="8" xfId="0" applyFont="1" applyFill="1" applyBorder="1" applyAlignment="1">
      <alignment horizontal="center" vertical="center"/>
    </xf>
    <xf numFmtId="9" fontId="6" fillId="0" borderId="14" xfId="0" applyNumberFormat="1" applyFont="1" applyFill="1" applyBorder="1" applyAlignment="1">
      <alignment horizontal="center" vertical="center"/>
    </xf>
    <xf numFmtId="9" fontId="6" fillId="0" borderId="15" xfId="0" applyNumberFormat="1" applyFont="1" applyFill="1" applyBorder="1" applyAlignment="1">
      <alignment horizontal="center" vertical="center"/>
    </xf>
    <xf numFmtId="0" fontId="3" fillId="0" borderId="1" xfId="0" applyFont="1" applyBorder="1" applyAlignment="1">
      <alignment horizontal="center" wrapText="1"/>
    </xf>
    <xf numFmtId="3" fontId="7" fillId="0" borderId="1" xfId="0" applyNumberFormat="1" applyFont="1" applyBorder="1" applyAlignment="1">
      <alignment horizontal="center"/>
    </xf>
    <xf numFmtId="9" fontId="3" fillId="0" borderId="1" xfId="0" applyNumberFormat="1" applyFont="1" applyBorder="1" applyAlignment="1">
      <alignment horizontal="center"/>
    </xf>
    <xf numFmtId="3" fontId="3" fillId="2" borderId="1" xfId="0" applyNumberFormat="1" applyFont="1" applyFill="1" applyBorder="1" applyAlignment="1">
      <alignment horizontal="center"/>
    </xf>
    <xf numFmtId="3" fontId="3" fillId="2" borderId="1" xfId="0" applyNumberFormat="1" applyFont="1" applyFill="1" applyBorder="1" applyAlignment="1">
      <alignment horizontal="center" vertical="center"/>
    </xf>
    <xf numFmtId="3" fontId="3" fillId="0" borderId="3" xfId="0" applyNumberFormat="1" applyFont="1" applyBorder="1" applyAlignment="1">
      <alignment horizontal="center"/>
    </xf>
    <xf numFmtId="3" fontId="3" fillId="2" borderId="4" xfId="0" applyNumberFormat="1" applyFont="1" applyFill="1" applyBorder="1" applyAlignment="1">
      <alignment horizontal="center"/>
    </xf>
    <xf numFmtId="3" fontId="3" fillId="0" borderId="5" xfId="0" applyNumberFormat="1" applyFont="1" applyBorder="1" applyAlignment="1">
      <alignment horizontal="center"/>
    </xf>
    <xf numFmtId="3" fontId="3" fillId="2" borderId="11" xfId="0" applyNumberFormat="1" applyFont="1" applyFill="1" applyBorder="1" applyAlignment="1">
      <alignment horizontal="center"/>
    </xf>
    <xf numFmtId="0" fontId="8" fillId="0" borderId="0" xfId="0" applyFont="1"/>
    <xf numFmtId="0" fontId="0" fillId="0" borderId="0" xfId="0" applyBorder="1"/>
    <xf numFmtId="3" fontId="6" fillId="2" borderId="11" xfId="0" applyNumberFormat="1" applyFont="1" applyFill="1" applyBorder="1" applyAlignment="1">
      <alignment horizontal="center" vertical="top" wrapText="1"/>
    </xf>
    <xf numFmtId="3" fontId="6" fillId="2" borderId="0" xfId="0" applyNumberFormat="1" applyFont="1" applyFill="1" applyBorder="1" applyAlignment="1">
      <alignment horizontal="center" vertical="center" wrapText="1"/>
    </xf>
    <xf numFmtId="0" fontId="6" fillId="0" borderId="5" xfId="0" applyFont="1" applyBorder="1" applyAlignment="1">
      <alignment horizontal="center"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9" fontId="6" fillId="0" borderId="5" xfId="0" applyNumberFormat="1" applyFont="1" applyFill="1" applyBorder="1" applyAlignment="1">
      <alignment horizontal="center" vertical="center"/>
    </xf>
    <xf numFmtId="3" fontId="6" fillId="0" borderId="5" xfId="0" applyNumberFormat="1" applyFont="1" applyBorder="1" applyAlignment="1">
      <alignment horizontal="center" vertical="center"/>
    </xf>
    <xf numFmtId="0" fontId="8" fillId="0" borderId="5" xfId="2" applyFont="1" applyBorder="1" applyAlignment="1">
      <alignment horizontal="left" vertical="top"/>
    </xf>
    <xf numFmtId="0" fontId="8" fillId="0" borderId="5" xfId="2" applyFont="1" applyBorder="1" applyAlignment="1">
      <alignment horizontal="left" vertical="top" wrapText="1"/>
    </xf>
    <xf numFmtId="0" fontId="7" fillId="2" borderId="0"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wrapText="1"/>
    </xf>
    <xf numFmtId="9" fontId="6" fillId="2" borderId="14"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3" fillId="0" borderId="0" xfId="0" applyFont="1" applyAlignment="1">
      <alignment vertical="center" wrapText="1"/>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1" fillId="0" borderId="11" xfId="0" applyFont="1" applyBorder="1" applyAlignment="1">
      <alignment vertical="center" wrapText="1"/>
    </xf>
    <xf numFmtId="3" fontId="3" fillId="0" borderId="0" xfId="0" applyNumberFormat="1" applyFont="1" applyFill="1" applyBorder="1" applyAlignment="1">
      <alignment horizontal="center"/>
    </xf>
    <xf numFmtId="9" fontId="3" fillId="0" borderId="0" xfId="0" applyNumberFormat="1" applyFont="1" applyBorder="1"/>
    <xf numFmtId="9" fontId="3" fillId="0" borderId="3" xfId="0" applyNumberFormat="1" applyFont="1" applyFill="1" applyBorder="1" applyAlignment="1">
      <alignment horizontal="center"/>
    </xf>
    <xf numFmtId="0" fontId="3" fillId="0" borderId="0" xfId="0" applyFont="1" applyAlignment="1">
      <alignment wrapText="1"/>
    </xf>
    <xf numFmtId="0" fontId="14" fillId="0" borderId="0" xfId="4" applyFont="1" applyAlignment="1">
      <alignment wrapText="1"/>
    </xf>
    <xf numFmtId="0" fontId="14" fillId="0" borderId="0" xfId="4" applyFont="1" applyAlignment="1"/>
    <xf numFmtId="0" fontId="7" fillId="2" borderId="11" xfId="0" applyFont="1" applyFill="1" applyBorder="1" applyAlignment="1">
      <alignment horizontal="left" vertical="center" wrapText="1"/>
    </xf>
    <xf numFmtId="3" fontId="6" fillId="2" borderId="6" xfId="0" applyNumberFormat="1"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6" fillId="0" borderId="1" xfId="3" applyFont="1" applyBorder="1" applyAlignment="1">
      <alignment vertical="top" wrapText="1"/>
    </xf>
    <xf numFmtId="0" fontId="6" fillId="0" borderId="1" xfId="3" applyFont="1" applyBorder="1" applyAlignment="1">
      <alignment horizontal="center" vertical="center" wrapText="1"/>
    </xf>
    <xf numFmtId="0" fontId="7" fillId="0" borderId="1" xfId="3" applyFont="1" applyBorder="1" applyAlignment="1">
      <alignment vertical="top" wrapText="1"/>
    </xf>
    <xf numFmtId="0" fontId="13" fillId="0" borderId="0" xfId="0" applyFont="1"/>
    <xf numFmtId="0" fontId="2" fillId="0" borderId="0" xfId="0" applyFont="1"/>
    <xf numFmtId="0" fontId="0" fillId="0" borderId="0" xfId="0"/>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top" wrapText="1"/>
    </xf>
    <xf numFmtId="0" fontId="17" fillId="2" borderId="1" xfId="0" applyFont="1" applyFill="1" applyBorder="1" applyAlignment="1">
      <alignment horizontal="left"/>
    </xf>
    <xf numFmtId="1" fontId="6" fillId="2" borderId="1" xfId="0" applyNumberFormat="1" applyFont="1" applyFill="1" applyBorder="1" applyAlignment="1">
      <alignment horizontal="center" wrapText="1"/>
    </xf>
    <xf numFmtId="0" fontId="0" fillId="0" borderId="0" xfId="0"/>
    <xf numFmtId="3" fontId="6" fillId="2" borderId="1" xfId="0" applyNumberFormat="1" applyFont="1" applyFill="1" applyBorder="1" applyAlignment="1">
      <alignment horizontal="center" vertical="center" wrapText="1"/>
    </xf>
    <xf numFmtId="0" fontId="0" fillId="0" borderId="0" xfId="0"/>
    <xf numFmtId="0" fontId="0" fillId="0" borderId="0" xfId="0" applyAlignment="1">
      <alignment wrapText="1"/>
    </xf>
    <xf numFmtId="0" fontId="19" fillId="0" borderId="0" xfId="0" applyFont="1"/>
    <xf numFmtId="0" fontId="19" fillId="0" borderId="13" xfId="0" applyFont="1" applyBorder="1" applyAlignment="1">
      <alignment horizontal="center" vertical="center"/>
    </xf>
    <xf numFmtId="0" fontId="18" fillId="0" borderId="0" xfId="0" applyFont="1"/>
    <xf numFmtId="0" fontId="18" fillId="0" borderId="0" xfId="0" applyFont="1" applyAlignment="1">
      <alignment wrapText="1"/>
    </xf>
    <xf numFmtId="3" fontId="0" fillId="0" borderId="0" xfId="0" applyNumberFormat="1"/>
    <xf numFmtId="164" fontId="8" fillId="0" borderId="5"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20" fillId="0" borderId="0" xfId="0" applyFont="1" applyAlignment="1">
      <alignment horizontal="left"/>
    </xf>
    <xf numFmtId="0" fontId="18" fillId="0" borderId="0" xfId="0" applyFont="1" applyAlignment="1">
      <alignment horizontal="left"/>
    </xf>
    <xf numFmtId="0" fontId="20" fillId="0" borderId="0" xfId="0" applyFont="1"/>
    <xf numFmtId="3" fontId="6" fillId="2" borderId="1" xfId="0" applyNumberFormat="1" applyFont="1" applyFill="1" applyBorder="1" applyAlignment="1">
      <alignment horizontal="center" vertical="center" wrapText="1"/>
    </xf>
    <xf numFmtId="3" fontId="18" fillId="0" borderId="0" xfId="0" applyNumberFormat="1" applyFont="1" applyAlignment="1">
      <alignment horizontal="left"/>
    </xf>
    <xf numFmtId="0" fontId="0" fillId="0" borderId="0" xfId="0" applyBorder="1" applyAlignment="1">
      <alignment wrapText="1"/>
    </xf>
    <xf numFmtId="3" fontId="7" fillId="2" borderId="1" xfId="0" applyNumberFormat="1" applyFont="1" applyFill="1" applyBorder="1" applyAlignment="1">
      <alignment horizontal="center"/>
    </xf>
    <xf numFmtId="3" fontId="7" fillId="2" borderId="11" xfId="0" applyNumberFormat="1" applyFont="1" applyFill="1" applyBorder="1" applyAlignment="1">
      <alignment horizontal="center"/>
    </xf>
    <xf numFmtId="0" fontId="7" fillId="2" borderId="13" xfId="0"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6" fillId="0" borderId="4" xfId="0" applyFont="1" applyBorder="1" applyAlignment="1">
      <alignment horizontal="left"/>
    </xf>
    <xf numFmtId="0" fontId="6" fillId="0" borderId="5" xfId="0" applyFont="1" applyBorder="1" applyAlignment="1"/>
    <xf numFmtId="3" fontId="6" fillId="0" borderId="5" xfId="0" applyNumberFormat="1" applyFont="1" applyBorder="1" applyAlignment="1">
      <alignment horizontal="center"/>
    </xf>
    <xf numFmtId="0" fontId="6" fillId="0" borderId="4" xfId="0" applyFont="1" applyBorder="1"/>
    <xf numFmtId="0" fontId="7" fillId="0" borderId="1" xfId="0" applyFont="1" applyBorder="1"/>
    <xf numFmtId="0" fontId="7" fillId="0" borderId="1" xfId="0" applyFont="1" applyBorder="1" applyAlignment="1">
      <alignment horizontal="center"/>
    </xf>
    <xf numFmtId="0" fontId="7" fillId="0" borderId="16" xfId="0" applyFont="1" applyBorder="1"/>
    <xf numFmtId="0" fontId="7" fillId="0" borderId="6" xfId="0" applyFont="1" applyBorder="1"/>
    <xf numFmtId="3" fontId="7" fillId="0" borderId="1" xfId="0" applyNumberFormat="1" applyFont="1" applyBorder="1" applyAlignment="1">
      <alignment horizontal="center" wrapText="1"/>
    </xf>
    <xf numFmtId="0" fontId="8" fillId="0" borderId="0" xfId="0" applyFont="1" applyAlignment="1">
      <alignment horizontal="center" vertical="center"/>
    </xf>
    <xf numFmtId="0" fontId="8" fillId="0" borderId="1" xfId="0" applyFont="1" applyBorder="1" applyAlignment="1">
      <alignment horizontal="center" vertical="center"/>
    </xf>
    <xf numFmtId="0" fontId="3" fillId="0" borderId="11" xfId="0" applyFont="1" applyBorder="1" applyAlignment="1">
      <alignment horizontal="center"/>
    </xf>
    <xf numFmtId="0" fontId="8" fillId="0" borderId="0" xfId="0" applyFont="1" applyBorder="1" applyAlignment="1">
      <alignment horizontal="left"/>
    </xf>
    <xf numFmtId="0" fontId="3" fillId="0" borderId="11" xfId="0" applyFont="1" applyBorder="1" applyAlignment="1">
      <alignment horizontal="center" wrapText="1"/>
    </xf>
    <xf numFmtId="0" fontId="6" fillId="2" borderId="2" xfId="0" applyFont="1" applyFill="1" applyBorder="1" applyAlignment="1">
      <alignment horizontal="center" vertical="center" wrapText="1"/>
    </xf>
    <xf numFmtId="0" fontId="11" fillId="0" borderId="1" xfId="0" applyFont="1" applyBorder="1" applyAlignment="1">
      <alignment wrapText="1"/>
    </xf>
    <xf numFmtId="0" fontId="0" fillId="0" borderId="0" xfId="0" applyFill="1" applyBorder="1"/>
    <xf numFmtId="0" fontId="15" fillId="0" borderId="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right"/>
    </xf>
    <xf numFmtId="0" fontId="9" fillId="0" borderId="0" xfId="0" applyFont="1" applyBorder="1" applyAlignment="1">
      <alignment horizontal="left"/>
    </xf>
    <xf numFmtId="0" fontId="3" fillId="0" borderId="0" xfId="0" applyFont="1" applyBorder="1" applyAlignment="1"/>
    <xf numFmtId="0" fontId="2" fillId="0" borderId="0" xfId="0" applyFont="1" applyBorder="1" applyAlignment="1">
      <alignment horizontal="center"/>
    </xf>
    <xf numFmtId="0" fontId="14" fillId="0" borderId="1" xfId="0" applyFont="1" applyBorder="1" applyAlignment="1">
      <alignment horizontal="center"/>
    </xf>
    <xf numFmtId="3" fontId="7" fillId="2" borderId="2" xfId="0" applyNumberFormat="1" applyFont="1" applyFill="1" applyBorder="1" applyAlignment="1">
      <alignment horizontal="left" vertical="top" wrapText="1"/>
    </xf>
    <xf numFmtId="3" fontId="0" fillId="2" borderId="2" xfId="0" applyNumberFormat="1" applyFill="1" applyBorder="1" applyAlignment="1">
      <alignment horizontal="center" vertical="center"/>
    </xf>
    <xf numFmtId="3" fontId="7" fillId="2" borderId="2" xfId="0" applyNumberFormat="1" applyFont="1" applyFill="1" applyBorder="1" applyAlignment="1">
      <alignment horizontal="center" vertical="center"/>
    </xf>
    <xf numFmtId="0" fontId="7" fillId="0" borderId="18" xfId="0" applyFont="1" applyFill="1" applyBorder="1" applyAlignment="1">
      <alignment vertical="top" wrapText="1"/>
    </xf>
    <xf numFmtId="0" fontId="7" fillId="0" borderId="2"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xf numFmtId="3" fontId="3" fillId="0" borderId="0" xfId="0" applyNumberFormat="1" applyFont="1" applyBorder="1" applyAlignment="1">
      <alignment horizontal="center"/>
    </xf>
    <xf numFmtId="0" fontId="14" fillId="0" borderId="0" xfId="4" applyFont="1" applyAlignment="1">
      <alignment wrapText="1"/>
    </xf>
    <xf numFmtId="3" fontId="8" fillId="0" borderId="4" xfId="0" applyNumberFormat="1"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8" fillId="0" borderId="4" xfId="0" applyFont="1" applyFill="1" applyBorder="1" applyAlignment="1">
      <alignment horizontal="center"/>
    </xf>
    <xf numFmtId="0" fontId="0" fillId="0" borderId="16" xfId="0" applyFill="1" applyBorder="1" applyAlignment="1">
      <alignment horizontal="center"/>
    </xf>
    <xf numFmtId="0" fontId="0" fillId="0" borderId="5" xfId="0" applyFill="1" applyBorder="1" applyAlignment="1">
      <alignment horizontal="center"/>
    </xf>
    <xf numFmtId="0" fontId="8" fillId="0" borderId="4" xfId="0" applyFont="1" applyBorder="1" applyAlignment="1">
      <alignment horizontal="center"/>
    </xf>
    <xf numFmtId="0" fontId="0" fillId="0" borderId="16" xfId="0" applyBorder="1" applyAlignment="1">
      <alignment horizontal="center"/>
    </xf>
    <xf numFmtId="0" fontId="0" fillId="0" borderId="5" xfId="0" applyBorder="1" applyAlignment="1">
      <alignment horizontal="center"/>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6" xfId="0" applyFont="1" applyBorder="1" applyAlignment="1">
      <alignment horizontal="left" vertical="top" wrapText="1"/>
    </xf>
    <xf numFmtId="0" fontId="10" fillId="0" borderId="11" xfId="0" applyFont="1" applyBorder="1" applyAlignment="1">
      <alignment horizontal="left" vertical="top" wrapText="1"/>
    </xf>
    <xf numFmtId="0" fontId="1" fillId="0" borderId="0" xfId="0" applyFont="1"/>
    <xf numFmtId="0" fontId="0" fillId="0" borderId="0" xfId="0" applyAlignment="1">
      <alignment wrapText="1"/>
    </xf>
    <xf numFmtId="0" fontId="1" fillId="0" borderId="0" xfId="0" applyFont="1" applyAlignment="1">
      <alignment wrapText="1"/>
    </xf>
    <xf numFmtId="0" fontId="0" fillId="0" borderId="0" xfId="0" applyBorder="1" applyAlignment="1">
      <alignment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0" fontId="0" fillId="0" borderId="8" xfId="0" applyBorder="1" applyAlignment="1">
      <alignment horizont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0" fontId="2" fillId="0" borderId="16" xfId="0" applyFont="1" applyBorder="1" applyAlignment="1">
      <alignment horizontal="center"/>
    </xf>
    <xf numFmtId="0" fontId="2" fillId="0" borderId="5" xfId="0" applyFont="1" applyBorder="1" applyAlignment="1">
      <alignment horizontal="center"/>
    </xf>
  </cellXfs>
  <cellStyles count="7">
    <cellStyle name="Normal" xfId="0" builtinId="0"/>
    <cellStyle name="Normal 2" xfId="2"/>
    <cellStyle name="Normal 3" xfId="4"/>
    <cellStyle name="Normal 3 2" xfId="5"/>
    <cellStyle name="Normal 4" xfId="3"/>
    <cellStyle name="Percent" xfId="1"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heetViews>
  <sheetFormatPr defaultRowHeight="15" x14ac:dyDescent="0.2"/>
  <cols>
    <col min="1" max="1" width="59.5546875" customWidth="1"/>
  </cols>
  <sheetData>
    <row r="1" spans="1:1" ht="15.75" x14ac:dyDescent="0.2">
      <c r="A1" s="95" t="s">
        <v>174</v>
      </c>
    </row>
    <row r="2" spans="1:1" ht="15.75" x14ac:dyDescent="0.2">
      <c r="A2" s="95"/>
    </row>
    <row r="3" spans="1:1" ht="15.75" x14ac:dyDescent="0.2">
      <c r="A3" s="95" t="s">
        <v>177</v>
      </c>
    </row>
    <row r="4" spans="1:1" s="119" customFormat="1" ht="15.75" x14ac:dyDescent="0.2">
      <c r="A4" s="95"/>
    </row>
    <row r="5" spans="1:1" x14ac:dyDescent="0.2">
      <c r="A5" s="96" t="s">
        <v>206</v>
      </c>
    </row>
    <row r="6" spans="1:1" s="119" customFormat="1" x14ac:dyDescent="0.2">
      <c r="A6" s="96"/>
    </row>
    <row r="7" spans="1:1" ht="78.75" customHeight="1" x14ac:dyDescent="0.2">
      <c r="A7" s="94" t="s">
        <v>208</v>
      </c>
    </row>
    <row r="8" spans="1:1" x14ac:dyDescent="0.2">
      <c r="A8" s="97"/>
    </row>
    <row r="9" spans="1:1" ht="60" customHeight="1" x14ac:dyDescent="0.2">
      <c r="A9" s="94" t="s">
        <v>207</v>
      </c>
    </row>
    <row r="10" spans="1:1" s="41" customFormat="1" ht="16.5" customHeight="1" x14ac:dyDescent="0.2">
      <c r="A10" s="94"/>
    </row>
    <row r="11" spans="1:1" ht="45" customHeight="1" x14ac:dyDescent="0.2">
      <c r="A11" s="94" t="s">
        <v>178</v>
      </c>
    </row>
    <row r="12" spans="1:1" x14ac:dyDescent="0.2">
      <c r="A12" s="97"/>
    </row>
    <row r="13" spans="1:1" ht="120.75" customHeight="1" x14ac:dyDescent="0.2">
      <c r="A13" s="94" t="s">
        <v>209</v>
      </c>
    </row>
    <row r="14" spans="1:1" x14ac:dyDescent="0.2">
      <c r="A14" s="96"/>
    </row>
    <row r="15" spans="1:1" ht="77.25" customHeight="1" x14ac:dyDescent="0.2">
      <c r="A15" s="94" t="s">
        <v>210</v>
      </c>
    </row>
    <row r="17" spans="1:1" ht="90" x14ac:dyDescent="0.2">
      <c r="A17" s="22" t="s">
        <v>211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workbookViewId="0"/>
  </sheetViews>
  <sheetFormatPr defaultRowHeight="14.25" x14ac:dyDescent="0.2"/>
  <cols>
    <col min="1" max="1" width="14.5546875" style="25" customWidth="1"/>
    <col min="2" max="4" width="12.77734375" style="25" customWidth="1"/>
    <col min="5" max="7" width="9.77734375" style="25" customWidth="1"/>
    <col min="8" max="8" width="8.88671875" style="25"/>
    <col min="9" max="9" width="12.109375" style="25" bestFit="1" customWidth="1"/>
    <col min="10" max="11" width="8.88671875" style="25"/>
    <col min="12" max="12" width="46.88671875" style="25" customWidth="1"/>
    <col min="13" max="13" width="8.88671875" style="25" customWidth="1"/>
    <col min="14" max="16384" width="8.88671875" style="25"/>
  </cols>
  <sheetData>
    <row r="1" spans="1:21" ht="15" x14ac:dyDescent="0.25">
      <c r="A1" s="76" t="s">
        <v>194</v>
      </c>
    </row>
    <row r="2" spans="1:21" ht="15" x14ac:dyDescent="0.25">
      <c r="A2" s="76"/>
    </row>
    <row r="3" spans="1:21" ht="15" x14ac:dyDescent="0.2">
      <c r="A3" t="s">
        <v>196</v>
      </c>
    </row>
    <row r="4" spans="1:21" ht="15" x14ac:dyDescent="0.2">
      <c r="A4" t="s">
        <v>197</v>
      </c>
    </row>
    <row r="5" spans="1:21" ht="15" x14ac:dyDescent="0.2">
      <c r="A5" s="114" t="s">
        <v>332</v>
      </c>
    </row>
    <row r="6" spans="1:21" ht="15" x14ac:dyDescent="0.2">
      <c r="A6" s="41"/>
    </row>
    <row r="7" spans="1:21" ht="15" x14ac:dyDescent="0.2">
      <c r="A7" t="s">
        <v>212</v>
      </c>
    </row>
    <row r="8" spans="1:21" ht="15" x14ac:dyDescent="0.2">
      <c r="A8" s="41"/>
    </row>
    <row r="9" spans="1:21" ht="15.75" x14ac:dyDescent="0.25">
      <c r="A9" s="152" t="s">
        <v>340</v>
      </c>
      <c r="B9" s="173" t="s">
        <v>0</v>
      </c>
      <c r="C9" s="174"/>
      <c r="D9" s="174"/>
      <c r="E9" s="174"/>
      <c r="F9" s="174"/>
      <c r="G9" s="175"/>
    </row>
    <row r="10" spans="1:21" ht="57" x14ac:dyDescent="0.2">
      <c r="A10" s="1" t="s">
        <v>1</v>
      </c>
      <c r="B10" s="1" t="s">
        <v>2</v>
      </c>
      <c r="C10" s="1" t="s">
        <v>3</v>
      </c>
      <c r="D10" s="1" t="s">
        <v>4</v>
      </c>
      <c r="E10" s="67" t="s">
        <v>5</v>
      </c>
      <c r="F10" s="67" t="s">
        <v>6</v>
      </c>
      <c r="G10" s="67" t="s">
        <v>7</v>
      </c>
      <c r="L10" s="103"/>
      <c r="M10" s="103"/>
      <c r="N10" s="103"/>
      <c r="O10" s="103"/>
      <c r="P10" s="103"/>
      <c r="Q10" s="103"/>
      <c r="R10" s="103"/>
      <c r="S10" s="103"/>
      <c r="T10" s="103"/>
      <c r="U10" s="103"/>
    </row>
    <row r="11" spans="1:21" ht="15" customHeight="1" x14ac:dyDescent="0.2">
      <c r="A11" s="1">
        <v>2011</v>
      </c>
      <c r="B11" s="31">
        <v>36641</v>
      </c>
      <c r="C11" s="30">
        <v>4403</v>
      </c>
      <c r="D11" s="68">
        <f>B11+C11</f>
        <v>41044</v>
      </c>
      <c r="E11" s="69">
        <v>0.15</v>
      </c>
      <c r="F11" s="69">
        <v>0</v>
      </c>
      <c r="G11" s="69">
        <v>0.13</v>
      </c>
      <c r="L11" s="104"/>
      <c r="M11" s="103"/>
      <c r="N11" s="103"/>
      <c r="O11" s="103"/>
      <c r="P11" s="103"/>
      <c r="Q11" s="103"/>
      <c r="R11" s="103"/>
      <c r="S11" s="103"/>
      <c r="T11" s="103"/>
      <c r="U11" s="103"/>
    </row>
    <row r="12" spans="1:21" ht="15" x14ac:dyDescent="0.2">
      <c r="A12" s="1">
        <v>2012</v>
      </c>
      <c r="B12" s="31">
        <v>40238</v>
      </c>
      <c r="C12" s="30">
        <v>3635</v>
      </c>
      <c r="D12" s="68">
        <f t="shared" ref="D12:D15" si="0">B12+C12</f>
        <v>43873</v>
      </c>
      <c r="E12" s="69">
        <v>0.1</v>
      </c>
      <c r="F12" s="69">
        <v>-0.17</v>
      </c>
      <c r="G12" s="69">
        <v>7.0000000000000007E-2</v>
      </c>
      <c r="L12" s="172"/>
      <c r="M12" s="172"/>
      <c r="N12" s="172"/>
      <c r="O12" s="172"/>
      <c r="P12" s="172"/>
      <c r="Q12" s="172"/>
      <c r="R12" s="172"/>
      <c r="S12" s="172"/>
      <c r="T12" s="172"/>
      <c r="U12" s="172"/>
    </row>
    <row r="13" spans="1:21" x14ac:dyDescent="0.2">
      <c r="A13" s="1">
        <v>2013</v>
      </c>
      <c r="B13" s="70">
        <v>46362</v>
      </c>
      <c r="C13" s="71">
        <v>3969</v>
      </c>
      <c r="D13" s="68">
        <f t="shared" si="0"/>
        <v>50331</v>
      </c>
      <c r="E13" s="69">
        <f t="shared" ref="E13:E14" si="1">(B13-B12)/B13</f>
        <v>0.13209093654285839</v>
      </c>
      <c r="F13" s="69">
        <v>0.08</v>
      </c>
      <c r="G13" s="69">
        <f t="shared" ref="G13:G14" si="2">(D13-D12)/D13</f>
        <v>0.12831058393435457</v>
      </c>
    </row>
    <row r="14" spans="1:21" x14ac:dyDescent="0.2">
      <c r="A14" s="1">
        <v>2014</v>
      </c>
      <c r="B14" s="70">
        <v>51016</v>
      </c>
      <c r="C14" s="71">
        <v>3482</v>
      </c>
      <c r="D14" s="68">
        <f t="shared" si="0"/>
        <v>54498</v>
      </c>
      <c r="E14" s="69">
        <f t="shared" si="1"/>
        <v>9.1226281950760546E-2</v>
      </c>
      <c r="F14" s="69">
        <v>-0.14000000000000001</v>
      </c>
      <c r="G14" s="69">
        <f t="shared" si="2"/>
        <v>7.6461521523725637E-2</v>
      </c>
      <c r="H14" s="101"/>
      <c r="I14" s="100"/>
      <c r="J14" s="99"/>
    </row>
    <row r="15" spans="1:21" x14ac:dyDescent="0.2">
      <c r="A15" s="1">
        <v>2015</v>
      </c>
      <c r="B15" s="136">
        <v>54320</v>
      </c>
      <c r="C15" s="44">
        <v>4307</v>
      </c>
      <c r="D15" s="68">
        <f t="shared" si="0"/>
        <v>58627</v>
      </c>
      <c r="E15" s="69">
        <f t="shared" ref="E15:G15" si="3">(B15-B14)/B15</f>
        <v>6.0824742268041236E-2</v>
      </c>
      <c r="F15" s="69">
        <f t="shared" si="3"/>
        <v>0.1915486417459949</v>
      </c>
      <c r="G15" s="69">
        <f t="shared" si="3"/>
        <v>7.0428300953485595E-2</v>
      </c>
    </row>
    <row r="16" spans="1:21" ht="15" x14ac:dyDescent="0.25">
      <c r="A16" s="20" t="s">
        <v>202</v>
      </c>
      <c r="C16" s="100"/>
      <c r="D16" s="99"/>
    </row>
    <row r="17" spans="1:21" ht="15" x14ac:dyDescent="0.25">
      <c r="A17" s="20"/>
      <c r="C17" s="100"/>
      <c r="D17" s="99"/>
    </row>
    <row r="18" spans="1:21" ht="15" x14ac:dyDescent="0.2">
      <c r="A18" t="s">
        <v>213</v>
      </c>
      <c r="C18" s="100"/>
      <c r="D18" s="99"/>
    </row>
    <row r="20" spans="1:21" ht="15.75" x14ac:dyDescent="0.25">
      <c r="A20" s="152" t="s">
        <v>341</v>
      </c>
      <c r="B20" s="176" t="s">
        <v>339</v>
      </c>
      <c r="C20" s="177"/>
      <c r="D20" s="177"/>
      <c r="E20" s="177"/>
      <c r="F20" s="177"/>
      <c r="G20" s="178"/>
      <c r="J20" s="171"/>
    </row>
    <row r="21" spans="1:21" ht="57" x14ac:dyDescent="0.2">
      <c r="A21" s="1" t="s">
        <v>1</v>
      </c>
      <c r="B21" s="151" t="s">
        <v>2</v>
      </c>
      <c r="C21" s="151" t="s">
        <v>3</v>
      </c>
      <c r="D21" s="151" t="s">
        <v>4</v>
      </c>
      <c r="E21" s="153" t="s">
        <v>5</v>
      </c>
      <c r="F21" s="153" t="s">
        <v>6</v>
      </c>
      <c r="G21" s="153" t="s">
        <v>7</v>
      </c>
      <c r="L21" s="103"/>
      <c r="M21" s="103"/>
      <c r="N21" s="103"/>
      <c r="O21" s="103"/>
      <c r="P21" s="103"/>
      <c r="Q21" s="103"/>
      <c r="R21" s="103"/>
      <c r="S21" s="103"/>
      <c r="T21" s="103"/>
      <c r="U21" s="103"/>
    </row>
    <row r="22" spans="1:21" ht="15" customHeight="1" x14ac:dyDescent="0.2">
      <c r="A22" s="1">
        <v>2011</v>
      </c>
      <c r="B22" s="31">
        <v>29174</v>
      </c>
      <c r="C22" s="31">
        <v>3998</v>
      </c>
      <c r="D22" s="31">
        <f>B22+C22</f>
        <v>33172</v>
      </c>
      <c r="E22" s="69">
        <v>0.01</v>
      </c>
      <c r="F22" s="69">
        <v>-7.0000000000000007E-2</v>
      </c>
      <c r="G22" s="69">
        <v>0</v>
      </c>
      <c r="M22" s="102"/>
    </row>
    <row r="23" spans="1:21" ht="15" customHeight="1" x14ac:dyDescent="0.2">
      <c r="A23" s="1">
        <v>2012</v>
      </c>
      <c r="B23" s="31">
        <v>33189</v>
      </c>
      <c r="C23" s="31">
        <v>3566</v>
      </c>
      <c r="D23" s="31">
        <f t="shared" ref="D23:D25" si="4">B23+C23</f>
        <v>36755</v>
      </c>
      <c r="E23" s="69">
        <v>0.14000000000000001</v>
      </c>
      <c r="F23" s="69">
        <v>-0.11</v>
      </c>
      <c r="G23" s="69">
        <v>0.1</v>
      </c>
    </row>
    <row r="24" spans="1:21" ht="15" customHeight="1" x14ac:dyDescent="0.25">
      <c r="A24" s="1">
        <v>2013</v>
      </c>
      <c r="B24" s="70">
        <v>39258</v>
      </c>
      <c r="C24" s="70">
        <v>4290</v>
      </c>
      <c r="D24" s="31">
        <f t="shared" si="4"/>
        <v>43548</v>
      </c>
      <c r="E24" s="69">
        <f>(B24-B23)/B24</f>
        <v>0.15459269448265323</v>
      </c>
      <c r="F24" s="69">
        <f t="shared" ref="F24:F25" si="5">(C24-C23)/C24</f>
        <v>0.16876456876456877</v>
      </c>
      <c r="G24" s="69">
        <f t="shared" ref="G24:G25" si="6">(D24-D23)/D24</f>
        <v>0.15598879397446497</v>
      </c>
      <c r="N24" s="76"/>
    </row>
    <row r="25" spans="1:21" ht="15" customHeight="1" x14ac:dyDescent="0.2">
      <c r="A25" s="1">
        <v>2014</v>
      </c>
      <c r="B25" s="70">
        <v>41858</v>
      </c>
      <c r="C25" s="70">
        <v>3265</v>
      </c>
      <c r="D25" s="31">
        <f t="shared" si="4"/>
        <v>45123</v>
      </c>
      <c r="E25" s="69">
        <f>(B25-B24)/B25</f>
        <v>6.2114768980839979E-2</v>
      </c>
      <c r="F25" s="69">
        <f t="shared" si="5"/>
        <v>-0.31393568147013784</v>
      </c>
      <c r="G25" s="69">
        <f t="shared" si="6"/>
        <v>3.4904594109434216E-2</v>
      </c>
    </row>
    <row r="26" spans="1:21" ht="15" customHeight="1" x14ac:dyDescent="0.2">
      <c r="A26" s="1">
        <v>2015</v>
      </c>
      <c r="B26" s="136">
        <v>46299</v>
      </c>
      <c r="C26" s="136">
        <v>3780</v>
      </c>
      <c r="D26" s="68">
        <f>B26+C26</f>
        <v>50079</v>
      </c>
      <c r="E26" s="69">
        <f>(B26-B25)/B26</f>
        <v>9.5919998272100904E-2</v>
      </c>
      <c r="F26" s="69">
        <f t="shared" ref="F26:G26" si="7">(C26-C25)/C26</f>
        <v>0.13624338624338625</v>
      </c>
      <c r="G26" s="69">
        <f t="shared" si="7"/>
        <v>9.8963637452824535E-2</v>
      </c>
    </row>
    <row r="27" spans="1:21" ht="15" x14ac:dyDescent="0.25">
      <c r="A27" s="20" t="s">
        <v>202</v>
      </c>
    </row>
    <row r="28" spans="1:21" ht="15" x14ac:dyDescent="0.25">
      <c r="A28" s="20"/>
    </row>
    <row r="29" spans="1:21" ht="15" x14ac:dyDescent="0.2">
      <c r="A29" t="s">
        <v>214</v>
      </c>
    </row>
    <row r="31" spans="1:21" ht="15.75" x14ac:dyDescent="0.25">
      <c r="A31" s="152" t="s">
        <v>342</v>
      </c>
      <c r="B31" s="179" t="s">
        <v>8</v>
      </c>
      <c r="C31" s="180"/>
      <c r="D31" s="180"/>
      <c r="E31" s="180"/>
      <c r="F31" s="180"/>
      <c r="G31" s="181"/>
    </row>
    <row r="32" spans="1:21" ht="57" x14ac:dyDescent="0.2">
      <c r="A32" s="1" t="s">
        <v>1</v>
      </c>
      <c r="B32" s="1" t="s">
        <v>2</v>
      </c>
      <c r="C32" s="1" t="s">
        <v>3</v>
      </c>
      <c r="D32" s="1" t="s">
        <v>4</v>
      </c>
      <c r="E32" s="67" t="s">
        <v>5</v>
      </c>
      <c r="F32" s="67" t="s">
        <v>6</v>
      </c>
      <c r="G32" s="67" t="s">
        <v>7</v>
      </c>
      <c r="L32" s="103"/>
      <c r="M32" s="103"/>
      <c r="N32" s="103"/>
      <c r="O32" s="103"/>
      <c r="P32" s="103"/>
      <c r="Q32" s="103"/>
      <c r="R32" s="103"/>
      <c r="S32" s="103"/>
      <c r="T32" s="103"/>
      <c r="U32" s="103"/>
    </row>
    <row r="33" spans="1:12" ht="15" customHeight="1" x14ac:dyDescent="0.2">
      <c r="A33" s="1">
        <v>2011</v>
      </c>
      <c r="B33" s="31">
        <v>79898</v>
      </c>
      <c r="C33" s="31">
        <v>8736</v>
      </c>
      <c r="D33" s="68">
        <f t="shared" ref="D33:D34" si="8">B33+C33</f>
        <v>88634</v>
      </c>
      <c r="E33" s="69">
        <v>0.17</v>
      </c>
      <c r="F33" s="69">
        <v>0</v>
      </c>
      <c r="G33" s="69">
        <v>0.15</v>
      </c>
    </row>
    <row r="34" spans="1:12" ht="15" customHeight="1" x14ac:dyDescent="0.2">
      <c r="A34" s="1">
        <v>2012</v>
      </c>
      <c r="B34" s="31">
        <v>87509</v>
      </c>
      <c r="C34" s="31">
        <v>7371</v>
      </c>
      <c r="D34" s="68">
        <f t="shared" si="8"/>
        <v>94880</v>
      </c>
      <c r="E34" s="69">
        <v>0.1</v>
      </c>
      <c r="F34" s="69">
        <v>-0.16</v>
      </c>
      <c r="G34" s="69">
        <v>7.0000000000000007E-2</v>
      </c>
    </row>
    <row r="35" spans="1:12" ht="15" customHeight="1" x14ac:dyDescent="0.2">
      <c r="A35" s="1">
        <v>2013</v>
      </c>
      <c r="B35" s="70">
        <v>96095</v>
      </c>
      <c r="C35" s="136">
        <v>8348</v>
      </c>
      <c r="D35" s="68">
        <f>SUM(B35:C35)</f>
        <v>104443</v>
      </c>
      <c r="E35" s="69">
        <f>(B35-B34)/B35</f>
        <v>8.934908163796243E-2</v>
      </c>
      <c r="F35" s="69">
        <v>0.12</v>
      </c>
      <c r="G35" s="69">
        <f t="shared" ref="G35:G36" si="9">(D35-D34)/D35</f>
        <v>9.1561904579531422E-2</v>
      </c>
      <c r="I35" s="123"/>
    </row>
    <row r="36" spans="1:12" ht="15" customHeight="1" x14ac:dyDescent="0.2">
      <c r="A36" s="1">
        <v>2014</v>
      </c>
      <c r="B36" s="70">
        <v>103186</v>
      </c>
      <c r="C36" s="70">
        <v>7652</v>
      </c>
      <c r="D36" s="68">
        <f>SUM(B36:C36)</f>
        <v>110838</v>
      </c>
      <c r="E36" s="69">
        <f>(B36-B35)/B36</f>
        <v>6.8720562867055607E-2</v>
      </c>
      <c r="F36" s="69">
        <v>-0.09</v>
      </c>
      <c r="G36" s="69">
        <f t="shared" si="9"/>
        <v>5.7696818780562625E-2</v>
      </c>
      <c r="I36" s="100"/>
      <c r="J36" s="99"/>
    </row>
    <row r="37" spans="1:12" ht="15" customHeight="1" x14ac:dyDescent="0.2">
      <c r="A37" s="1">
        <v>2015</v>
      </c>
      <c r="B37" s="136">
        <v>111487</v>
      </c>
      <c r="C37" s="136">
        <v>9305</v>
      </c>
      <c r="D37" s="68">
        <f>SUM(B37:C37)</f>
        <v>120792</v>
      </c>
      <c r="E37" s="69">
        <f>(B37-B36)/B37</f>
        <v>7.4457111591486005E-2</v>
      </c>
      <c r="F37" s="69">
        <f>(C37-C36)/C37</f>
        <v>0.17764642665233746</v>
      </c>
      <c r="G37" s="69">
        <f t="shared" ref="G37" si="10">(D37-D36)/D37</f>
        <v>8.2406119610570233E-2</v>
      </c>
    </row>
    <row r="38" spans="1:12" ht="15" x14ac:dyDescent="0.25">
      <c r="A38" s="20" t="s">
        <v>202</v>
      </c>
    </row>
    <row r="40" spans="1:12" ht="15" x14ac:dyDescent="0.2">
      <c r="A40" s="112" t="s">
        <v>215</v>
      </c>
    </row>
    <row r="42" spans="1:12" ht="15.75" x14ac:dyDescent="0.25">
      <c r="A42" s="152" t="s">
        <v>344</v>
      </c>
      <c r="B42" s="179" t="s">
        <v>343</v>
      </c>
      <c r="C42" s="180"/>
      <c r="D42" s="180"/>
      <c r="E42" s="180"/>
      <c r="F42" s="180"/>
      <c r="G42" s="181"/>
    </row>
    <row r="43" spans="1:12" ht="57" x14ac:dyDescent="0.2">
      <c r="A43" s="1" t="s">
        <v>1</v>
      </c>
      <c r="B43" s="1" t="s">
        <v>2</v>
      </c>
      <c r="C43" s="1" t="s">
        <v>3</v>
      </c>
      <c r="D43" s="1" t="s">
        <v>4</v>
      </c>
      <c r="E43" s="67" t="s">
        <v>5</v>
      </c>
      <c r="F43" s="67" t="s">
        <v>6</v>
      </c>
      <c r="G43" s="67" t="s">
        <v>7</v>
      </c>
      <c r="L43" s="102"/>
    </row>
    <row r="44" spans="1:12" x14ac:dyDescent="0.2">
      <c r="A44" s="1">
        <v>2011</v>
      </c>
      <c r="B44" s="31">
        <v>67027</v>
      </c>
      <c r="C44" s="31">
        <v>8081</v>
      </c>
      <c r="D44" s="31">
        <f>B44+C44</f>
        <v>75108</v>
      </c>
      <c r="E44" s="69">
        <v>7.0000000000000007E-2</v>
      </c>
      <c r="F44" s="69">
        <v>-0.18</v>
      </c>
      <c r="G44" s="69">
        <v>0.14000000000000001</v>
      </c>
    </row>
    <row r="45" spans="1:12" x14ac:dyDescent="0.2">
      <c r="A45" s="1">
        <v>2012</v>
      </c>
      <c r="B45" s="72">
        <v>74707</v>
      </c>
      <c r="C45" s="31">
        <v>7615</v>
      </c>
      <c r="D45" s="31">
        <f t="shared" ref="D45:D46" si="11">B45+C45</f>
        <v>82322</v>
      </c>
      <c r="E45" s="69">
        <v>-0.03</v>
      </c>
      <c r="F45" s="69">
        <v>-0.16</v>
      </c>
      <c r="G45" s="69">
        <v>-0.02</v>
      </c>
    </row>
    <row r="46" spans="1:12" x14ac:dyDescent="0.2">
      <c r="A46" s="1">
        <v>2013</v>
      </c>
      <c r="B46" s="73">
        <v>83624</v>
      </c>
      <c r="C46" s="70">
        <v>8630</v>
      </c>
      <c r="D46" s="31">
        <f t="shared" si="11"/>
        <v>92254</v>
      </c>
      <c r="E46" s="69">
        <v>0.11</v>
      </c>
      <c r="F46" s="69">
        <f>(C46-C45)/C45</f>
        <v>0.13328956007879186</v>
      </c>
      <c r="G46" s="69">
        <v>0.1</v>
      </c>
    </row>
    <row r="47" spans="1:12" x14ac:dyDescent="0.2">
      <c r="A47" s="1">
        <v>2014</v>
      </c>
      <c r="B47" s="70">
        <v>87372</v>
      </c>
      <c r="C47" s="75">
        <v>7316</v>
      </c>
      <c r="D47" s="74">
        <f>SUM(B47:C47)</f>
        <v>94688</v>
      </c>
      <c r="E47" s="69">
        <f>(B47-B46)/B47</f>
        <v>4.2897037952662177E-2</v>
      </c>
      <c r="F47" s="69">
        <f t="shared" ref="F47:G48" si="12">(C47-C46)/C47</f>
        <v>-0.17960634226353198</v>
      </c>
      <c r="G47" s="69">
        <f t="shared" si="12"/>
        <v>2.5705474822575194E-2</v>
      </c>
    </row>
    <row r="48" spans="1:12" x14ac:dyDescent="0.2">
      <c r="A48" s="1">
        <v>2015</v>
      </c>
      <c r="B48" s="136">
        <v>96726</v>
      </c>
      <c r="C48" s="137">
        <v>7493</v>
      </c>
      <c r="D48" s="68">
        <f>SUM(B48:C48)</f>
        <v>104219</v>
      </c>
      <c r="E48" s="69">
        <f>(B48-B47)/B48</f>
        <v>9.6706159667514419E-2</v>
      </c>
      <c r="F48" s="69">
        <f t="shared" si="12"/>
        <v>2.3622047244094488E-2</v>
      </c>
      <c r="G48" s="69">
        <f t="shared" si="12"/>
        <v>9.1451654688684408E-2</v>
      </c>
    </row>
    <row r="49" spans="1:1" ht="15" x14ac:dyDescent="0.25">
      <c r="A49" s="20" t="s">
        <v>202</v>
      </c>
    </row>
  </sheetData>
  <mergeCells count="5">
    <mergeCell ref="L12:U12"/>
    <mergeCell ref="B9:G9"/>
    <mergeCell ref="B20:G20"/>
    <mergeCell ref="B42:G42"/>
    <mergeCell ref="B31:G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zoomScaleNormal="100" workbookViewId="0"/>
  </sheetViews>
  <sheetFormatPr defaultRowHeight="15" x14ac:dyDescent="0.2"/>
  <cols>
    <col min="1" max="1" width="21" customWidth="1"/>
    <col min="3" max="3" width="9.77734375" customWidth="1"/>
    <col min="5" max="5" width="9.77734375" customWidth="1"/>
    <col min="7" max="7" width="9.77734375" customWidth="1"/>
    <col min="9" max="9" width="9.77734375" customWidth="1"/>
    <col min="11" max="11" width="9.77734375" customWidth="1"/>
    <col min="13" max="13" width="9.77734375" customWidth="1"/>
  </cols>
  <sheetData>
    <row r="1" spans="1:13" s="41" customFormat="1" ht="15.75" x14ac:dyDescent="0.25">
      <c r="A1" s="113" t="s">
        <v>216</v>
      </c>
    </row>
    <row r="2" spans="1:13" s="41" customFormat="1" ht="15.75" x14ac:dyDescent="0.25">
      <c r="A2" s="113"/>
    </row>
    <row r="3" spans="1:13" s="41" customFormat="1" x14ac:dyDescent="0.2">
      <c r="A3" s="188" t="s">
        <v>217</v>
      </c>
      <c r="B3" s="188"/>
      <c r="C3" s="188"/>
      <c r="D3" s="188"/>
      <c r="E3" s="188"/>
      <c r="F3" s="188"/>
      <c r="G3" s="188"/>
      <c r="H3" s="188"/>
      <c r="I3" s="188"/>
    </row>
    <row r="4" spans="1:13" s="41" customFormat="1" x14ac:dyDescent="0.2">
      <c r="A4" s="188"/>
      <c r="B4" s="188"/>
      <c r="C4" s="188"/>
      <c r="D4" s="188"/>
      <c r="E4" s="188"/>
      <c r="F4" s="188"/>
      <c r="G4" s="188"/>
      <c r="H4" s="188"/>
      <c r="I4" s="188"/>
    </row>
    <row r="5" spans="1:13" s="41" customFormat="1" x14ac:dyDescent="0.2">
      <c r="A5" s="188" t="s">
        <v>200</v>
      </c>
      <c r="B5" s="188"/>
      <c r="C5" s="22"/>
      <c r="D5" s="22"/>
      <c r="E5" s="22"/>
      <c r="F5" s="22"/>
      <c r="G5" s="22"/>
      <c r="H5" s="22"/>
      <c r="I5" s="22"/>
    </row>
    <row r="6" spans="1:13" s="41" customFormat="1" x14ac:dyDescent="0.2">
      <c r="A6" s="187"/>
      <c r="B6" s="187"/>
      <c r="C6" s="187"/>
      <c r="D6" s="187"/>
      <c r="E6" s="187"/>
      <c r="F6" s="187"/>
      <c r="G6" s="187"/>
      <c r="H6" s="187"/>
      <c r="I6" s="187"/>
    </row>
    <row r="7" spans="1:13" s="41" customFormat="1" x14ac:dyDescent="0.2">
      <c r="A7" s="188" t="s">
        <v>205</v>
      </c>
      <c r="B7" s="189"/>
      <c r="C7" s="189"/>
      <c r="D7" s="189"/>
      <c r="E7" s="189"/>
      <c r="F7" s="189"/>
      <c r="G7" s="189"/>
      <c r="H7" s="189"/>
      <c r="I7" s="189"/>
    </row>
    <row r="8" spans="1:13" s="41" customFormat="1" x14ac:dyDescent="0.2">
      <c r="A8" s="189" t="s">
        <v>198</v>
      </c>
      <c r="B8" s="188"/>
      <c r="C8" s="188"/>
      <c r="D8" s="188"/>
      <c r="E8" s="188"/>
      <c r="F8" s="188"/>
      <c r="G8" s="188"/>
      <c r="H8" s="188"/>
      <c r="I8" s="188"/>
    </row>
    <row r="9" spans="1:13" s="41" customFormat="1" x14ac:dyDescent="0.2">
      <c r="A9" s="188"/>
      <c r="B9" s="188"/>
      <c r="C9" s="188"/>
      <c r="D9" s="188"/>
      <c r="E9" s="188"/>
      <c r="F9" s="188"/>
      <c r="G9" s="188"/>
      <c r="H9" s="188"/>
      <c r="I9" s="188"/>
    </row>
    <row r="10" spans="1:13" s="41" customFormat="1" x14ac:dyDescent="0.2">
      <c r="A10" s="188"/>
      <c r="B10" s="188"/>
      <c r="C10" s="188"/>
      <c r="D10" s="188"/>
      <c r="E10" s="188"/>
      <c r="F10" s="188"/>
      <c r="G10" s="188"/>
      <c r="H10" s="188"/>
      <c r="I10" s="188"/>
    </row>
    <row r="11" spans="1:13" s="41" customFormat="1" x14ac:dyDescent="0.2">
      <c r="A11" s="188"/>
      <c r="B11" s="188"/>
      <c r="C11" s="188"/>
      <c r="D11" s="188"/>
      <c r="E11" s="188"/>
      <c r="F11" s="188"/>
      <c r="G11" s="188"/>
      <c r="H11" s="188"/>
      <c r="I11" s="188"/>
    </row>
    <row r="12" spans="1:13" s="41" customFormat="1" x14ac:dyDescent="0.2">
      <c r="A12" s="190"/>
      <c r="B12" s="190"/>
      <c r="C12" s="190"/>
      <c r="D12" s="190"/>
      <c r="E12" s="190"/>
      <c r="F12" s="190"/>
      <c r="G12" s="190"/>
      <c r="H12" s="190"/>
      <c r="I12" s="190"/>
    </row>
    <row r="13" spans="1:13" s="41" customFormat="1" x14ac:dyDescent="0.2">
      <c r="A13" s="108"/>
      <c r="B13" s="108"/>
      <c r="C13" s="108"/>
      <c r="D13" s="108"/>
      <c r="E13" s="108"/>
      <c r="F13" s="108"/>
      <c r="G13" s="108"/>
      <c r="H13" s="108"/>
      <c r="I13" s="108"/>
    </row>
    <row r="14" spans="1:13" s="41" customFormat="1" x14ac:dyDescent="0.2">
      <c r="A14" s="135"/>
      <c r="B14" s="135"/>
      <c r="C14" s="135"/>
      <c r="D14" s="135"/>
      <c r="E14" s="135"/>
      <c r="F14" s="135"/>
      <c r="G14" s="135"/>
      <c r="H14" s="135"/>
      <c r="I14" s="135"/>
    </row>
    <row r="15" spans="1:13" s="41" customFormat="1" ht="15.75" x14ac:dyDescent="0.25">
      <c r="A15" s="157" t="s">
        <v>185</v>
      </c>
      <c r="B15" s="156"/>
      <c r="C15" s="156"/>
      <c r="D15" s="156"/>
      <c r="E15" s="156"/>
      <c r="F15" s="156"/>
      <c r="G15" s="156"/>
      <c r="H15" s="156"/>
      <c r="I15" s="156"/>
      <c r="J15" s="156"/>
      <c r="K15" s="156"/>
      <c r="L15" s="156"/>
      <c r="M15" s="156"/>
    </row>
    <row r="16" spans="1:13" ht="61.5" customHeight="1" x14ac:dyDescent="0.2">
      <c r="A16" s="155" t="s">
        <v>9</v>
      </c>
      <c r="B16" s="183" t="s">
        <v>179</v>
      </c>
      <c r="C16" s="184"/>
      <c r="D16" s="183" t="s">
        <v>180</v>
      </c>
      <c r="E16" s="184"/>
      <c r="F16" s="183" t="s">
        <v>181</v>
      </c>
      <c r="G16" s="184"/>
      <c r="H16" s="183" t="s">
        <v>182</v>
      </c>
      <c r="I16" s="184"/>
      <c r="J16" s="182" t="s">
        <v>183</v>
      </c>
      <c r="K16" s="182"/>
      <c r="L16" s="183" t="s">
        <v>184</v>
      </c>
      <c r="M16" s="184"/>
    </row>
    <row r="17" spans="1:13" x14ac:dyDescent="0.2">
      <c r="A17" s="98"/>
      <c r="B17" s="154">
        <v>2014</v>
      </c>
      <c r="C17" s="154">
        <v>2015</v>
      </c>
      <c r="D17" s="154">
        <v>2014</v>
      </c>
      <c r="E17" s="154">
        <v>2015</v>
      </c>
      <c r="F17" s="154">
        <v>2014</v>
      </c>
      <c r="G17" s="154">
        <v>2015</v>
      </c>
      <c r="H17" s="154">
        <v>2014</v>
      </c>
      <c r="I17" s="154">
        <v>2015</v>
      </c>
      <c r="J17" s="154">
        <v>2014</v>
      </c>
      <c r="K17" s="154">
        <v>2015</v>
      </c>
      <c r="L17" s="154">
        <v>2014</v>
      </c>
      <c r="M17" s="154">
        <v>2015</v>
      </c>
    </row>
    <row r="18" spans="1:13" ht="25.5" x14ac:dyDescent="0.2">
      <c r="A18" s="55" t="s">
        <v>218</v>
      </c>
      <c r="B18" s="56">
        <v>748</v>
      </c>
      <c r="C18" s="56">
        <v>935</v>
      </c>
      <c r="D18" s="58">
        <v>652</v>
      </c>
      <c r="E18" s="58">
        <v>814</v>
      </c>
      <c r="F18" s="58">
        <v>626</v>
      </c>
      <c r="G18" s="58">
        <v>758</v>
      </c>
      <c r="H18" s="58">
        <v>147</v>
      </c>
      <c r="I18" s="58">
        <v>166</v>
      </c>
      <c r="J18" s="57">
        <v>132</v>
      </c>
      <c r="K18" s="57">
        <v>149</v>
      </c>
      <c r="L18" s="57">
        <v>129</v>
      </c>
      <c r="M18" s="57">
        <v>134</v>
      </c>
    </row>
    <row r="19" spans="1:13" ht="25.5" x14ac:dyDescent="0.2">
      <c r="A19" s="55" t="s">
        <v>219</v>
      </c>
      <c r="B19" s="56">
        <v>409</v>
      </c>
      <c r="C19" s="56">
        <v>562</v>
      </c>
      <c r="D19" s="58">
        <v>389</v>
      </c>
      <c r="E19" s="58">
        <v>493</v>
      </c>
      <c r="F19" s="58">
        <v>354</v>
      </c>
      <c r="G19" s="58">
        <v>501</v>
      </c>
      <c r="H19" s="58">
        <v>40</v>
      </c>
      <c r="I19" s="58">
        <v>50</v>
      </c>
      <c r="J19" s="57">
        <v>37</v>
      </c>
      <c r="K19" s="57">
        <v>44</v>
      </c>
      <c r="L19" s="57">
        <v>32</v>
      </c>
      <c r="M19" s="57">
        <v>44</v>
      </c>
    </row>
    <row r="20" spans="1:13" ht="38.25" x14ac:dyDescent="0.2">
      <c r="A20" s="55" t="s">
        <v>220</v>
      </c>
      <c r="B20" s="56">
        <v>2511</v>
      </c>
      <c r="C20" s="56">
        <v>2777</v>
      </c>
      <c r="D20" s="58">
        <v>2296</v>
      </c>
      <c r="E20" s="58">
        <v>2470</v>
      </c>
      <c r="F20" s="58">
        <v>2097</v>
      </c>
      <c r="G20" s="58">
        <v>2343</v>
      </c>
      <c r="H20" s="58">
        <v>313</v>
      </c>
      <c r="I20" s="58">
        <v>360</v>
      </c>
      <c r="J20" s="57">
        <v>296</v>
      </c>
      <c r="K20" s="57">
        <v>294</v>
      </c>
      <c r="L20" s="57">
        <v>277</v>
      </c>
      <c r="M20" s="57">
        <v>295</v>
      </c>
    </row>
    <row r="21" spans="1:13" ht="25.5" x14ac:dyDescent="0.2">
      <c r="A21" s="55" t="s">
        <v>222</v>
      </c>
      <c r="B21" s="56">
        <v>504</v>
      </c>
      <c r="C21" s="56">
        <v>683</v>
      </c>
      <c r="D21" s="58">
        <v>454</v>
      </c>
      <c r="E21" s="58">
        <v>636</v>
      </c>
      <c r="F21" s="58">
        <v>432</v>
      </c>
      <c r="G21" s="58">
        <v>597</v>
      </c>
      <c r="H21" s="58">
        <v>66</v>
      </c>
      <c r="I21" s="58">
        <v>60</v>
      </c>
      <c r="J21" s="57">
        <v>51</v>
      </c>
      <c r="K21" s="57">
        <v>53</v>
      </c>
      <c r="L21" s="57">
        <v>53</v>
      </c>
      <c r="M21" s="57">
        <v>49</v>
      </c>
    </row>
    <row r="22" spans="1:13" ht="51" x14ac:dyDescent="0.2">
      <c r="A22" s="55" t="s">
        <v>221</v>
      </c>
      <c r="B22" s="56">
        <v>2232</v>
      </c>
      <c r="C22" s="56">
        <v>2301</v>
      </c>
      <c r="D22" s="58">
        <v>2111</v>
      </c>
      <c r="E22" s="58">
        <v>2090</v>
      </c>
      <c r="F22" s="58">
        <v>2019</v>
      </c>
      <c r="G22" s="58">
        <v>1906</v>
      </c>
      <c r="H22" s="58">
        <v>332</v>
      </c>
      <c r="I22" s="58">
        <v>356</v>
      </c>
      <c r="J22" s="57">
        <v>326</v>
      </c>
      <c r="K22" s="57">
        <v>312</v>
      </c>
      <c r="L22" s="57">
        <v>309</v>
      </c>
      <c r="M22" s="57">
        <v>313</v>
      </c>
    </row>
    <row r="23" spans="1:13" ht="25.5" x14ac:dyDescent="0.2">
      <c r="A23" s="55" t="s">
        <v>223</v>
      </c>
      <c r="B23" s="56">
        <v>936</v>
      </c>
      <c r="C23" s="56">
        <v>1140</v>
      </c>
      <c r="D23" s="58">
        <v>898</v>
      </c>
      <c r="E23" s="58">
        <v>1037</v>
      </c>
      <c r="F23" s="58">
        <v>863</v>
      </c>
      <c r="G23" s="58">
        <v>983</v>
      </c>
      <c r="H23" s="58">
        <v>110</v>
      </c>
      <c r="I23" s="58">
        <v>123</v>
      </c>
      <c r="J23" s="57">
        <v>114</v>
      </c>
      <c r="K23" s="57">
        <v>109</v>
      </c>
      <c r="L23" s="57">
        <v>123</v>
      </c>
      <c r="M23" s="57">
        <v>109</v>
      </c>
    </row>
    <row r="24" spans="1:13" ht="38.25" x14ac:dyDescent="0.2">
      <c r="A24" s="55" t="s">
        <v>224</v>
      </c>
      <c r="B24" s="56">
        <v>967</v>
      </c>
      <c r="C24" s="56">
        <v>1015</v>
      </c>
      <c r="D24" s="58">
        <v>910</v>
      </c>
      <c r="E24" s="58">
        <v>940</v>
      </c>
      <c r="F24" s="58">
        <v>866</v>
      </c>
      <c r="G24" s="58">
        <v>931</v>
      </c>
      <c r="H24" s="58">
        <v>189</v>
      </c>
      <c r="I24" s="58">
        <v>222</v>
      </c>
      <c r="J24" s="57">
        <v>190</v>
      </c>
      <c r="K24" s="57">
        <v>192</v>
      </c>
      <c r="L24" s="57">
        <v>210</v>
      </c>
      <c r="M24" s="57">
        <v>189</v>
      </c>
    </row>
    <row r="25" spans="1:13" ht="38.25" x14ac:dyDescent="0.2">
      <c r="A25" s="55" t="s">
        <v>225</v>
      </c>
      <c r="B25" s="56">
        <v>547</v>
      </c>
      <c r="C25" s="56">
        <v>708</v>
      </c>
      <c r="D25" s="58">
        <v>518</v>
      </c>
      <c r="E25" s="58">
        <v>636</v>
      </c>
      <c r="F25" s="58">
        <v>489</v>
      </c>
      <c r="G25" s="58">
        <v>597</v>
      </c>
      <c r="H25" s="58">
        <v>60</v>
      </c>
      <c r="I25" s="58">
        <v>75</v>
      </c>
      <c r="J25" s="58">
        <v>55</v>
      </c>
      <c r="K25" s="58">
        <v>65</v>
      </c>
      <c r="L25" s="57">
        <v>60</v>
      </c>
      <c r="M25" s="57">
        <v>56</v>
      </c>
    </row>
    <row r="26" spans="1:13" ht="51" x14ac:dyDescent="0.2">
      <c r="A26" s="55" t="s">
        <v>226</v>
      </c>
      <c r="B26" s="56">
        <v>9034</v>
      </c>
      <c r="C26" s="56">
        <v>9340</v>
      </c>
      <c r="D26" s="58">
        <v>8201</v>
      </c>
      <c r="E26" s="58">
        <v>8711</v>
      </c>
      <c r="F26" s="58">
        <v>7685</v>
      </c>
      <c r="G26" s="58">
        <v>8292</v>
      </c>
      <c r="H26" s="58">
        <v>691</v>
      </c>
      <c r="I26" s="58">
        <v>868</v>
      </c>
      <c r="J26" s="57">
        <v>689</v>
      </c>
      <c r="K26" s="57">
        <v>747</v>
      </c>
      <c r="L26" s="57">
        <v>689</v>
      </c>
      <c r="M26" s="57">
        <v>712</v>
      </c>
    </row>
    <row r="27" spans="1:13" ht="38.25" x14ac:dyDescent="0.2">
      <c r="A27" s="55" t="s">
        <v>227</v>
      </c>
      <c r="B27" s="56">
        <v>937</v>
      </c>
      <c r="C27" s="56">
        <v>1060</v>
      </c>
      <c r="D27" s="58">
        <v>854</v>
      </c>
      <c r="E27" s="58">
        <v>962</v>
      </c>
      <c r="F27" s="58">
        <v>788</v>
      </c>
      <c r="G27" s="58">
        <v>912</v>
      </c>
      <c r="H27" s="58">
        <v>123</v>
      </c>
      <c r="I27" s="58">
        <v>147</v>
      </c>
      <c r="J27" s="57">
        <v>118</v>
      </c>
      <c r="K27" s="57">
        <v>134</v>
      </c>
      <c r="L27" s="57">
        <v>116</v>
      </c>
      <c r="M27" s="57">
        <v>133</v>
      </c>
    </row>
    <row r="28" spans="1:13" ht="25.5" x14ac:dyDescent="0.2">
      <c r="A28" s="55" t="s">
        <v>228</v>
      </c>
      <c r="B28" s="56">
        <v>1651</v>
      </c>
      <c r="C28" s="56">
        <v>1693</v>
      </c>
      <c r="D28" s="58">
        <v>1437</v>
      </c>
      <c r="E28" s="58">
        <v>1633</v>
      </c>
      <c r="F28" s="58">
        <v>1367</v>
      </c>
      <c r="G28" s="58">
        <v>1577</v>
      </c>
      <c r="H28" s="58">
        <v>160</v>
      </c>
      <c r="I28" s="58">
        <v>177</v>
      </c>
      <c r="J28" s="57">
        <v>159</v>
      </c>
      <c r="K28" s="57">
        <v>151</v>
      </c>
      <c r="L28" s="57">
        <v>148</v>
      </c>
      <c r="M28" s="57">
        <v>153</v>
      </c>
    </row>
    <row r="29" spans="1:13" ht="38.25" x14ac:dyDescent="0.2">
      <c r="A29" s="55" t="s">
        <v>229</v>
      </c>
      <c r="B29" s="56">
        <v>959</v>
      </c>
      <c r="C29" s="56">
        <v>1261</v>
      </c>
      <c r="D29" s="58">
        <v>905</v>
      </c>
      <c r="E29" s="58">
        <v>1088</v>
      </c>
      <c r="F29" s="58">
        <v>836</v>
      </c>
      <c r="G29" s="58">
        <v>966</v>
      </c>
      <c r="H29" s="58">
        <v>148</v>
      </c>
      <c r="I29" s="58">
        <v>146</v>
      </c>
      <c r="J29" s="57">
        <v>150</v>
      </c>
      <c r="K29" s="57">
        <v>141</v>
      </c>
      <c r="L29" s="57">
        <v>138</v>
      </c>
      <c r="M29" s="57">
        <v>137</v>
      </c>
    </row>
    <row r="30" spans="1:13" ht="25.5" x14ac:dyDescent="0.2">
      <c r="A30" s="55" t="s">
        <v>230</v>
      </c>
      <c r="B30" s="56">
        <v>54</v>
      </c>
      <c r="C30" s="56">
        <v>58</v>
      </c>
      <c r="D30" s="58">
        <v>55</v>
      </c>
      <c r="E30" s="58">
        <v>47</v>
      </c>
      <c r="F30" s="58">
        <v>59</v>
      </c>
      <c r="G30" s="58">
        <v>50</v>
      </c>
      <c r="H30" s="58">
        <v>12</v>
      </c>
      <c r="I30" s="58">
        <v>13</v>
      </c>
      <c r="J30" s="57">
        <v>15</v>
      </c>
      <c r="K30" s="57">
        <v>7</v>
      </c>
      <c r="L30" s="57">
        <v>11</v>
      </c>
      <c r="M30" s="57">
        <v>5</v>
      </c>
    </row>
    <row r="31" spans="1:13" ht="25.5" x14ac:dyDescent="0.2">
      <c r="A31" s="55" t="s">
        <v>231</v>
      </c>
      <c r="B31" s="56">
        <v>1471</v>
      </c>
      <c r="C31" s="56">
        <v>1562</v>
      </c>
      <c r="D31" s="58">
        <v>1340</v>
      </c>
      <c r="E31" s="58">
        <v>1443</v>
      </c>
      <c r="F31" s="58">
        <v>1245</v>
      </c>
      <c r="G31" s="58">
        <v>1371</v>
      </c>
      <c r="H31" s="58">
        <v>164</v>
      </c>
      <c r="I31" s="58">
        <v>168</v>
      </c>
      <c r="J31" s="57">
        <v>161</v>
      </c>
      <c r="K31" s="57">
        <v>141</v>
      </c>
      <c r="L31" s="57">
        <v>143</v>
      </c>
      <c r="M31" s="57">
        <v>143</v>
      </c>
    </row>
    <row r="32" spans="1:13" ht="38.25" customHeight="1" x14ac:dyDescent="0.2">
      <c r="A32" s="55" t="s">
        <v>232</v>
      </c>
      <c r="B32" s="56">
        <v>107</v>
      </c>
      <c r="C32" s="56">
        <v>141</v>
      </c>
      <c r="D32" s="58">
        <v>95</v>
      </c>
      <c r="E32" s="58">
        <v>132</v>
      </c>
      <c r="F32" s="58">
        <v>106</v>
      </c>
      <c r="G32" s="58">
        <v>128</v>
      </c>
      <c r="H32" s="58">
        <v>13</v>
      </c>
      <c r="I32" s="58">
        <v>12</v>
      </c>
      <c r="J32" s="57">
        <v>12</v>
      </c>
      <c r="K32" s="57">
        <v>8</v>
      </c>
      <c r="L32" s="57">
        <v>10</v>
      </c>
      <c r="M32" s="57">
        <v>9</v>
      </c>
    </row>
    <row r="33" spans="1:13" ht="38.25" x14ac:dyDescent="0.2">
      <c r="A33" s="55" t="s">
        <v>233</v>
      </c>
      <c r="B33" s="56">
        <v>4762</v>
      </c>
      <c r="C33" s="56">
        <v>4948</v>
      </c>
      <c r="D33" s="58">
        <v>4406</v>
      </c>
      <c r="E33" s="58">
        <v>4522</v>
      </c>
      <c r="F33" s="58">
        <v>4111</v>
      </c>
      <c r="G33" s="58">
        <v>4388</v>
      </c>
      <c r="H33" s="58">
        <v>220</v>
      </c>
      <c r="I33" s="58">
        <v>307</v>
      </c>
      <c r="J33" s="57">
        <v>224</v>
      </c>
      <c r="K33" s="57">
        <v>237</v>
      </c>
      <c r="L33" s="57">
        <v>217</v>
      </c>
      <c r="M33" s="57">
        <v>224</v>
      </c>
    </row>
    <row r="34" spans="1:13" ht="25.5" x14ac:dyDescent="0.2">
      <c r="A34" s="55" t="s">
        <v>261</v>
      </c>
      <c r="B34" s="56">
        <v>422</v>
      </c>
      <c r="C34" s="56">
        <v>455</v>
      </c>
      <c r="D34" s="58">
        <v>406</v>
      </c>
      <c r="E34" s="58">
        <v>420</v>
      </c>
      <c r="F34" s="58">
        <v>385</v>
      </c>
      <c r="G34" s="58">
        <v>421</v>
      </c>
      <c r="H34" s="58">
        <v>61</v>
      </c>
      <c r="I34" s="58">
        <v>95</v>
      </c>
      <c r="J34" s="57">
        <v>59</v>
      </c>
      <c r="K34" s="57">
        <v>83</v>
      </c>
      <c r="L34" s="57">
        <v>61</v>
      </c>
      <c r="M34" s="57">
        <v>69</v>
      </c>
    </row>
    <row r="35" spans="1:13" ht="25.5" x14ac:dyDescent="0.2">
      <c r="A35" s="55" t="s">
        <v>234</v>
      </c>
      <c r="B35" s="56">
        <v>2073</v>
      </c>
      <c r="C35" s="56">
        <v>2295</v>
      </c>
      <c r="D35" s="58">
        <v>1971</v>
      </c>
      <c r="E35" s="58">
        <v>2135</v>
      </c>
      <c r="F35" s="58">
        <v>1830</v>
      </c>
      <c r="G35" s="58">
        <v>1978</v>
      </c>
      <c r="H35" s="58">
        <v>192</v>
      </c>
      <c r="I35" s="58">
        <v>207</v>
      </c>
      <c r="J35" s="57">
        <v>202</v>
      </c>
      <c r="K35" s="57">
        <v>170</v>
      </c>
      <c r="L35" s="57">
        <v>194</v>
      </c>
      <c r="M35" s="57">
        <v>171</v>
      </c>
    </row>
    <row r="36" spans="1:13" ht="25.5" x14ac:dyDescent="0.2">
      <c r="A36" s="55" t="s">
        <v>235</v>
      </c>
      <c r="B36" s="56">
        <v>980</v>
      </c>
      <c r="C36" s="56">
        <v>1182</v>
      </c>
      <c r="D36" s="58">
        <v>969</v>
      </c>
      <c r="E36" s="58">
        <v>1099</v>
      </c>
      <c r="F36" s="58">
        <v>1010</v>
      </c>
      <c r="G36" s="58">
        <v>1037</v>
      </c>
      <c r="H36" s="58">
        <v>85</v>
      </c>
      <c r="I36" s="58">
        <v>90</v>
      </c>
      <c r="J36" s="57">
        <v>84</v>
      </c>
      <c r="K36" s="57">
        <v>78</v>
      </c>
      <c r="L36" s="57">
        <v>78</v>
      </c>
      <c r="M36" s="57">
        <v>80</v>
      </c>
    </row>
    <row r="37" spans="1:13" ht="25.5" x14ac:dyDescent="0.2">
      <c r="A37" s="55" t="s">
        <v>236</v>
      </c>
      <c r="B37" s="56">
        <v>1721</v>
      </c>
      <c r="C37" s="56">
        <v>1829</v>
      </c>
      <c r="D37" s="58">
        <v>1671</v>
      </c>
      <c r="E37" s="58">
        <v>1713</v>
      </c>
      <c r="F37" s="58">
        <v>1664</v>
      </c>
      <c r="G37" s="58">
        <v>1641</v>
      </c>
      <c r="H37" s="58">
        <v>89</v>
      </c>
      <c r="I37" s="58">
        <v>147</v>
      </c>
      <c r="J37" s="57">
        <v>94</v>
      </c>
      <c r="K37" s="57">
        <v>107</v>
      </c>
      <c r="L37" s="57">
        <v>90</v>
      </c>
      <c r="M37" s="57">
        <v>107</v>
      </c>
    </row>
    <row r="38" spans="1:13" ht="38.25" x14ac:dyDescent="0.2">
      <c r="A38" s="55" t="s">
        <v>237</v>
      </c>
      <c r="B38" s="56">
        <v>1660</v>
      </c>
      <c r="C38" s="56">
        <v>1815</v>
      </c>
      <c r="D38" s="58">
        <v>1506</v>
      </c>
      <c r="E38" s="58">
        <v>1682</v>
      </c>
      <c r="F38" s="58">
        <v>1425</v>
      </c>
      <c r="G38" s="58">
        <v>1626</v>
      </c>
      <c r="H38" s="58">
        <v>106</v>
      </c>
      <c r="I38" s="58">
        <v>158</v>
      </c>
      <c r="J38" s="57">
        <v>106</v>
      </c>
      <c r="K38" s="57">
        <v>121</v>
      </c>
      <c r="L38" s="57">
        <v>95</v>
      </c>
      <c r="M38" s="57">
        <v>108</v>
      </c>
    </row>
    <row r="39" spans="1:13" ht="38.25" x14ac:dyDescent="0.2">
      <c r="A39" s="55" t="s">
        <v>238</v>
      </c>
      <c r="B39" s="56">
        <v>219</v>
      </c>
      <c r="C39" s="56">
        <v>276</v>
      </c>
      <c r="D39" s="58">
        <v>196</v>
      </c>
      <c r="E39" s="58">
        <v>268</v>
      </c>
      <c r="F39" s="58">
        <v>195</v>
      </c>
      <c r="G39" s="58">
        <v>255</v>
      </c>
      <c r="H39" s="58">
        <v>18</v>
      </c>
      <c r="I39" s="58">
        <v>31</v>
      </c>
      <c r="J39" s="57">
        <v>23</v>
      </c>
      <c r="K39" s="57">
        <v>25</v>
      </c>
      <c r="L39" s="57">
        <v>25</v>
      </c>
      <c r="M39" s="57">
        <v>23</v>
      </c>
    </row>
    <row r="40" spans="1:13" x14ac:dyDescent="0.2">
      <c r="A40" s="55" t="s">
        <v>239</v>
      </c>
      <c r="B40" s="56">
        <v>74</v>
      </c>
      <c r="C40" s="56">
        <v>91</v>
      </c>
      <c r="D40" s="58">
        <v>66</v>
      </c>
      <c r="E40" s="58">
        <v>78</v>
      </c>
      <c r="F40" s="58">
        <v>52</v>
      </c>
      <c r="G40" s="58">
        <v>77</v>
      </c>
      <c r="H40" s="58">
        <v>14</v>
      </c>
      <c r="I40" s="58">
        <v>13</v>
      </c>
      <c r="J40" s="57">
        <v>12</v>
      </c>
      <c r="K40" s="57">
        <v>14</v>
      </c>
      <c r="L40" s="57">
        <v>10</v>
      </c>
      <c r="M40" s="57">
        <v>17</v>
      </c>
    </row>
    <row r="41" spans="1:13" ht="38.25" x14ac:dyDescent="0.2">
      <c r="A41" s="55" t="s">
        <v>240</v>
      </c>
      <c r="B41" s="56">
        <v>1183</v>
      </c>
      <c r="C41" s="56">
        <v>1303</v>
      </c>
      <c r="D41" s="58">
        <v>1098</v>
      </c>
      <c r="E41" s="58">
        <v>1177</v>
      </c>
      <c r="F41" s="58">
        <v>1020</v>
      </c>
      <c r="G41" s="58">
        <v>1132</v>
      </c>
      <c r="H41" s="58">
        <v>87</v>
      </c>
      <c r="I41" s="58">
        <v>111</v>
      </c>
      <c r="J41" s="57">
        <v>82</v>
      </c>
      <c r="K41" s="57">
        <v>87</v>
      </c>
      <c r="L41" s="57">
        <v>86</v>
      </c>
      <c r="M41" s="57">
        <v>79</v>
      </c>
    </row>
    <row r="42" spans="1:13" ht="25.5" x14ac:dyDescent="0.2">
      <c r="A42" s="55" t="s">
        <v>351</v>
      </c>
      <c r="B42" s="56">
        <v>6579</v>
      </c>
      <c r="C42" s="56">
        <v>7087</v>
      </c>
      <c r="D42" s="58">
        <v>6029</v>
      </c>
      <c r="E42" s="58">
        <v>6474</v>
      </c>
      <c r="F42" s="58">
        <v>5517</v>
      </c>
      <c r="G42" s="58">
        <v>5975</v>
      </c>
      <c r="H42" s="58">
        <v>412</v>
      </c>
      <c r="I42" s="58">
        <v>491</v>
      </c>
      <c r="J42" s="57">
        <v>401</v>
      </c>
      <c r="K42" s="57">
        <v>418</v>
      </c>
      <c r="L42" s="57">
        <v>374</v>
      </c>
      <c r="M42" s="57">
        <v>399</v>
      </c>
    </row>
    <row r="43" spans="1:13" ht="38.25" x14ac:dyDescent="0.2">
      <c r="A43" s="55" t="s">
        <v>241</v>
      </c>
      <c r="B43" s="56">
        <v>434</v>
      </c>
      <c r="C43" s="56">
        <v>457</v>
      </c>
      <c r="D43" s="58">
        <v>406</v>
      </c>
      <c r="E43" s="58">
        <v>436</v>
      </c>
      <c r="F43" s="58">
        <v>393</v>
      </c>
      <c r="G43" s="58">
        <v>418</v>
      </c>
      <c r="H43" s="58">
        <v>38</v>
      </c>
      <c r="I43" s="58">
        <v>32</v>
      </c>
      <c r="J43" s="57">
        <v>31</v>
      </c>
      <c r="K43" s="57">
        <v>24</v>
      </c>
      <c r="L43" s="57">
        <v>29</v>
      </c>
      <c r="M43" s="57">
        <v>24</v>
      </c>
    </row>
    <row r="44" spans="1:13" x14ac:dyDescent="0.2">
      <c r="A44" s="55" t="s">
        <v>242</v>
      </c>
      <c r="B44" s="56">
        <v>313</v>
      </c>
      <c r="C44" s="56">
        <v>352</v>
      </c>
      <c r="D44" s="58">
        <v>303</v>
      </c>
      <c r="E44" s="58">
        <v>328</v>
      </c>
      <c r="F44" s="58">
        <v>306</v>
      </c>
      <c r="G44" s="58">
        <v>290</v>
      </c>
      <c r="H44" s="58">
        <v>38</v>
      </c>
      <c r="I44" s="58">
        <v>32</v>
      </c>
      <c r="J44" s="57">
        <v>30</v>
      </c>
      <c r="K44" s="57">
        <v>26</v>
      </c>
      <c r="L44" s="57">
        <v>34</v>
      </c>
      <c r="M44" s="57">
        <v>28</v>
      </c>
    </row>
    <row r="45" spans="1:13" x14ac:dyDescent="0.2">
      <c r="A45" s="55" t="s">
        <v>243</v>
      </c>
      <c r="B45" s="56">
        <v>2281</v>
      </c>
      <c r="C45" s="56">
        <v>2498</v>
      </c>
      <c r="D45" s="58">
        <v>2110</v>
      </c>
      <c r="E45" s="58">
        <v>2247</v>
      </c>
      <c r="F45" s="58">
        <v>1970</v>
      </c>
      <c r="G45" s="58">
        <v>2174</v>
      </c>
      <c r="H45" s="58">
        <v>143</v>
      </c>
      <c r="I45" s="58">
        <v>183</v>
      </c>
      <c r="J45" s="57">
        <v>139</v>
      </c>
      <c r="K45" s="57">
        <v>155</v>
      </c>
      <c r="L45" s="57">
        <v>148</v>
      </c>
      <c r="M45" s="57">
        <v>145</v>
      </c>
    </row>
    <row r="46" spans="1:13" ht="25.5" x14ac:dyDescent="0.2">
      <c r="A46" s="55" t="s">
        <v>244</v>
      </c>
      <c r="B46" s="56">
        <v>1946</v>
      </c>
      <c r="C46" s="56">
        <v>2178</v>
      </c>
      <c r="D46" s="58">
        <v>1692</v>
      </c>
      <c r="E46" s="58">
        <v>1956</v>
      </c>
      <c r="F46" s="58">
        <v>1567</v>
      </c>
      <c r="G46" s="58">
        <v>1842</v>
      </c>
      <c r="H46" s="58">
        <v>195</v>
      </c>
      <c r="I46" s="58">
        <v>213</v>
      </c>
      <c r="J46" s="57">
        <v>181</v>
      </c>
      <c r="K46" s="57">
        <v>179</v>
      </c>
      <c r="L46" s="57">
        <v>166</v>
      </c>
      <c r="M46" s="57">
        <v>188</v>
      </c>
    </row>
    <row r="47" spans="1:13" ht="25.5" x14ac:dyDescent="0.2">
      <c r="A47" s="55" t="s">
        <v>245</v>
      </c>
      <c r="B47" s="56">
        <v>2954</v>
      </c>
      <c r="C47" s="56">
        <v>3257</v>
      </c>
      <c r="D47" s="58">
        <v>2605</v>
      </c>
      <c r="E47" s="58">
        <v>2904</v>
      </c>
      <c r="F47" s="58">
        <v>2446</v>
      </c>
      <c r="G47" s="58">
        <v>2743</v>
      </c>
      <c r="H47" s="58">
        <v>304</v>
      </c>
      <c r="I47" s="58">
        <v>347</v>
      </c>
      <c r="J47" s="57">
        <v>289</v>
      </c>
      <c r="K47" s="57">
        <v>307</v>
      </c>
      <c r="L47" s="57">
        <v>279</v>
      </c>
      <c r="M47" s="57">
        <v>289</v>
      </c>
    </row>
    <row r="48" spans="1:13" ht="38.25" x14ac:dyDescent="0.2">
      <c r="A48" s="55" t="s">
        <v>246</v>
      </c>
      <c r="B48" s="56">
        <v>845</v>
      </c>
      <c r="C48" s="56">
        <v>944</v>
      </c>
      <c r="D48" s="58">
        <v>729</v>
      </c>
      <c r="E48" s="58">
        <v>844</v>
      </c>
      <c r="F48" s="58">
        <v>690</v>
      </c>
      <c r="G48" s="58">
        <v>777</v>
      </c>
      <c r="H48" s="58">
        <v>93</v>
      </c>
      <c r="I48" s="58">
        <v>102</v>
      </c>
      <c r="J48" s="57">
        <v>84</v>
      </c>
      <c r="K48" s="57">
        <v>90</v>
      </c>
      <c r="L48" s="57">
        <v>74</v>
      </c>
      <c r="M48" s="57">
        <v>90</v>
      </c>
    </row>
    <row r="49" spans="1:13" ht="25.5" customHeight="1" x14ac:dyDescent="0.2">
      <c r="A49" s="55" t="s">
        <v>247</v>
      </c>
      <c r="B49" s="56">
        <v>1804</v>
      </c>
      <c r="C49" s="56">
        <v>2009</v>
      </c>
      <c r="D49" s="58">
        <v>1641</v>
      </c>
      <c r="E49" s="58">
        <v>1771</v>
      </c>
      <c r="F49" s="58">
        <v>1485</v>
      </c>
      <c r="G49" s="58">
        <v>1666</v>
      </c>
      <c r="H49" s="58">
        <v>177</v>
      </c>
      <c r="I49" s="58">
        <v>148</v>
      </c>
      <c r="J49" s="57">
        <v>168</v>
      </c>
      <c r="K49" s="57">
        <v>118</v>
      </c>
      <c r="L49" s="57">
        <v>163</v>
      </c>
      <c r="M49" s="57">
        <v>123</v>
      </c>
    </row>
    <row r="50" spans="1:13" ht="25.5" x14ac:dyDescent="0.2">
      <c r="A50" s="55" t="s">
        <v>248</v>
      </c>
      <c r="B50" s="56">
        <v>1473</v>
      </c>
      <c r="C50" s="56">
        <v>1528</v>
      </c>
      <c r="D50" s="58">
        <v>1367</v>
      </c>
      <c r="E50" s="58">
        <v>1372</v>
      </c>
      <c r="F50" s="58">
        <v>1234</v>
      </c>
      <c r="G50" s="58">
        <v>1344</v>
      </c>
      <c r="H50" s="58">
        <v>202</v>
      </c>
      <c r="I50" s="58">
        <v>222</v>
      </c>
      <c r="J50" s="57">
        <v>188</v>
      </c>
      <c r="K50" s="57">
        <v>198</v>
      </c>
      <c r="L50" s="57">
        <v>187</v>
      </c>
      <c r="M50" s="57">
        <v>196</v>
      </c>
    </row>
    <row r="51" spans="1:13" ht="38.25" x14ac:dyDescent="0.2">
      <c r="A51" s="55" t="s">
        <v>249</v>
      </c>
      <c r="B51" s="56">
        <v>814</v>
      </c>
      <c r="C51" s="56">
        <v>575</v>
      </c>
      <c r="D51" s="58">
        <v>690</v>
      </c>
      <c r="E51" s="58">
        <v>566</v>
      </c>
      <c r="F51" s="58">
        <v>580</v>
      </c>
      <c r="G51" s="58">
        <v>575</v>
      </c>
      <c r="H51" s="58">
        <v>59</v>
      </c>
      <c r="I51" s="58">
        <v>47</v>
      </c>
      <c r="J51" s="57">
        <v>52</v>
      </c>
      <c r="K51" s="57">
        <v>47</v>
      </c>
      <c r="L51" s="57">
        <v>46</v>
      </c>
      <c r="M51" s="57">
        <v>51</v>
      </c>
    </row>
    <row r="52" spans="1:13" ht="38.25" x14ac:dyDescent="0.2">
      <c r="A52" s="55" t="s">
        <v>250</v>
      </c>
      <c r="B52" s="56">
        <v>10646</v>
      </c>
      <c r="C52" s="56">
        <v>11439</v>
      </c>
      <c r="D52" s="58">
        <v>9355</v>
      </c>
      <c r="E52" s="58">
        <v>10347</v>
      </c>
      <c r="F52" s="58">
        <v>8619</v>
      </c>
      <c r="G52" s="58">
        <v>9935</v>
      </c>
      <c r="H52" s="58">
        <v>626</v>
      </c>
      <c r="I52" s="58">
        <v>918</v>
      </c>
      <c r="J52" s="57">
        <v>608</v>
      </c>
      <c r="K52" s="57">
        <v>723</v>
      </c>
      <c r="L52" s="57">
        <v>616</v>
      </c>
      <c r="M52" s="57">
        <v>673</v>
      </c>
    </row>
    <row r="53" spans="1:13" ht="25.5" x14ac:dyDescent="0.2">
      <c r="A53" s="55" t="s">
        <v>251</v>
      </c>
      <c r="B53" s="56">
        <v>4364</v>
      </c>
      <c r="C53" s="56">
        <v>4511</v>
      </c>
      <c r="D53" s="58">
        <v>3918</v>
      </c>
      <c r="E53" s="58">
        <v>4097</v>
      </c>
      <c r="F53" s="58">
        <v>3580</v>
      </c>
      <c r="G53" s="58">
        <v>4090</v>
      </c>
      <c r="H53" s="58">
        <v>188</v>
      </c>
      <c r="I53" s="58">
        <v>267</v>
      </c>
      <c r="J53" s="57">
        <v>182</v>
      </c>
      <c r="K53" s="57">
        <v>230</v>
      </c>
      <c r="L53" s="57">
        <v>193</v>
      </c>
      <c r="M53" s="57">
        <v>216</v>
      </c>
    </row>
    <row r="54" spans="1:13" ht="38.25" x14ac:dyDescent="0.2">
      <c r="A54" s="55" t="s">
        <v>252</v>
      </c>
      <c r="B54" s="56">
        <v>2502</v>
      </c>
      <c r="C54" s="56">
        <v>2530</v>
      </c>
      <c r="D54" s="58">
        <v>2356</v>
      </c>
      <c r="E54" s="58">
        <v>2293</v>
      </c>
      <c r="F54" s="58">
        <v>2191</v>
      </c>
      <c r="G54" s="58">
        <v>2217</v>
      </c>
      <c r="H54" s="58">
        <v>158</v>
      </c>
      <c r="I54" s="58">
        <v>180</v>
      </c>
      <c r="J54" s="57">
        <v>153</v>
      </c>
      <c r="K54" s="57">
        <v>134</v>
      </c>
      <c r="L54" s="57">
        <v>161</v>
      </c>
      <c r="M54" s="57">
        <v>131</v>
      </c>
    </row>
    <row r="55" spans="1:13" ht="25.5" x14ac:dyDescent="0.2">
      <c r="A55" s="55" t="s">
        <v>253</v>
      </c>
      <c r="B55" s="56">
        <v>2985</v>
      </c>
      <c r="C55" s="56">
        <v>2863</v>
      </c>
      <c r="D55" s="58">
        <v>2690</v>
      </c>
      <c r="E55" s="58">
        <v>2677</v>
      </c>
      <c r="F55" s="58">
        <v>2554</v>
      </c>
      <c r="G55" s="58">
        <v>2575</v>
      </c>
      <c r="H55" s="58">
        <v>206</v>
      </c>
      <c r="I55" s="58">
        <v>229</v>
      </c>
      <c r="J55" s="57">
        <v>209</v>
      </c>
      <c r="K55" s="57">
        <v>191</v>
      </c>
      <c r="L55" s="57">
        <v>205</v>
      </c>
      <c r="M55" s="57">
        <v>186</v>
      </c>
    </row>
    <row r="56" spans="1:13" ht="25.5" x14ac:dyDescent="0.2">
      <c r="A56" s="55" t="s">
        <v>254</v>
      </c>
      <c r="B56" s="56">
        <v>1831</v>
      </c>
      <c r="C56" s="56">
        <v>1990</v>
      </c>
      <c r="D56" s="58">
        <v>1652</v>
      </c>
      <c r="E56" s="58">
        <v>1800</v>
      </c>
      <c r="F56" s="58">
        <v>1528</v>
      </c>
      <c r="G56" s="58">
        <v>1718</v>
      </c>
      <c r="H56" s="58">
        <v>121</v>
      </c>
      <c r="I56" s="58">
        <v>173</v>
      </c>
      <c r="J56" s="57">
        <v>116</v>
      </c>
      <c r="K56" s="57">
        <v>136</v>
      </c>
      <c r="L56" s="57">
        <v>120</v>
      </c>
      <c r="M56" s="57">
        <v>129</v>
      </c>
    </row>
    <row r="57" spans="1:13" ht="25.5" x14ac:dyDescent="0.2">
      <c r="A57" s="55" t="s">
        <v>255</v>
      </c>
      <c r="B57" s="56">
        <v>829</v>
      </c>
      <c r="C57" s="56">
        <v>929</v>
      </c>
      <c r="D57" s="58">
        <v>802</v>
      </c>
      <c r="E57" s="58">
        <v>901</v>
      </c>
      <c r="F57" s="58">
        <v>755</v>
      </c>
      <c r="G57" s="58">
        <v>830</v>
      </c>
      <c r="H57" s="58">
        <v>75</v>
      </c>
      <c r="I57" s="58">
        <v>102</v>
      </c>
      <c r="J57" s="57">
        <v>74</v>
      </c>
      <c r="K57" s="57">
        <v>82</v>
      </c>
      <c r="L57" s="57">
        <v>82</v>
      </c>
      <c r="M57" s="57">
        <v>87</v>
      </c>
    </row>
    <row r="58" spans="1:13" ht="38.25" x14ac:dyDescent="0.2">
      <c r="A58" s="55" t="s">
        <v>256</v>
      </c>
      <c r="B58" s="56">
        <v>10019</v>
      </c>
      <c r="C58" s="56">
        <v>11229</v>
      </c>
      <c r="D58" s="58">
        <v>8746</v>
      </c>
      <c r="E58" s="58">
        <v>9927</v>
      </c>
      <c r="F58" s="58">
        <v>8216</v>
      </c>
      <c r="G58" s="58">
        <v>9485</v>
      </c>
      <c r="H58" s="58">
        <v>388</v>
      </c>
      <c r="I58" s="58">
        <v>454</v>
      </c>
      <c r="J58" s="57">
        <v>378</v>
      </c>
      <c r="K58" s="57">
        <v>388</v>
      </c>
      <c r="L58" s="57">
        <v>371</v>
      </c>
      <c r="M58" s="57">
        <v>368</v>
      </c>
    </row>
    <row r="59" spans="1:13" ht="102" x14ac:dyDescent="0.2">
      <c r="A59" s="55" t="s">
        <v>257</v>
      </c>
      <c r="B59" s="56">
        <v>5832</v>
      </c>
      <c r="C59" s="56">
        <v>6150</v>
      </c>
      <c r="D59" s="58">
        <v>5277</v>
      </c>
      <c r="E59" s="58">
        <v>5631</v>
      </c>
      <c r="F59" s="58">
        <v>4925</v>
      </c>
      <c r="G59" s="58">
        <v>5353</v>
      </c>
      <c r="H59" s="58">
        <v>426</v>
      </c>
      <c r="I59" s="58">
        <v>587</v>
      </c>
      <c r="J59" s="57">
        <v>415</v>
      </c>
      <c r="K59" s="57">
        <v>499</v>
      </c>
      <c r="L59" s="57">
        <v>421</v>
      </c>
      <c r="M59" s="57">
        <v>467</v>
      </c>
    </row>
    <row r="60" spans="1:13" ht="38.25" x14ac:dyDescent="0.2">
      <c r="A60" s="55" t="s">
        <v>258</v>
      </c>
      <c r="B60" s="56">
        <v>3677</v>
      </c>
      <c r="C60" s="56">
        <v>4237</v>
      </c>
      <c r="D60" s="58">
        <v>3349</v>
      </c>
      <c r="E60" s="58">
        <v>3808</v>
      </c>
      <c r="F60" s="58">
        <v>3014</v>
      </c>
      <c r="G60" s="58">
        <v>3658</v>
      </c>
      <c r="H60" s="58">
        <v>129</v>
      </c>
      <c r="I60" s="58">
        <v>201</v>
      </c>
      <c r="J60" s="57">
        <v>132</v>
      </c>
      <c r="K60" s="57">
        <v>153</v>
      </c>
      <c r="L60" s="57">
        <v>138</v>
      </c>
      <c r="M60" s="57">
        <v>139</v>
      </c>
    </row>
    <row r="61" spans="1:13" ht="76.5" x14ac:dyDescent="0.2">
      <c r="A61" s="55" t="s">
        <v>259</v>
      </c>
      <c r="B61" s="56">
        <v>2510</v>
      </c>
      <c r="C61" s="56">
        <v>2956</v>
      </c>
      <c r="D61" s="58">
        <v>2225</v>
      </c>
      <c r="E61" s="58">
        <v>2606</v>
      </c>
      <c r="F61" s="58">
        <v>2151</v>
      </c>
      <c r="G61" s="58">
        <v>2441</v>
      </c>
      <c r="H61" s="58">
        <v>110</v>
      </c>
      <c r="I61" s="58">
        <v>149</v>
      </c>
      <c r="J61" s="57">
        <v>106</v>
      </c>
      <c r="K61" s="57">
        <v>114</v>
      </c>
      <c r="L61" s="57">
        <v>104</v>
      </c>
      <c r="M61" s="57">
        <v>97</v>
      </c>
    </row>
    <row r="62" spans="1:13" ht="76.5" x14ac:dyDescent="0.2">
      <c r="A62" s="55" t="s">
        <v>260</v>
      </c>
      <c r="B62" s="56">
        <v>2387</v>
      </c>
      <c r="C62" s="56">
        <v>2338</v>
      </c>
      <c r="D62" s="58">
        <v>2165</v>
      </c>
      <c r="E62" s="58">
        <v>2196</v>
      </c>
      <c r="F62" s="58">
        <v>2127</v>
      </c>
      <c r="G62" s="58">
        <v>2153</v>
      </c>
      <c r="H62" s="58">
        <v>124</v>
      </c>
      <c r="I62" s="58">
        <v>126</v>
      </c>
      <c r="J62" s="57">
        <v>109</v>
      </c>
      <c r="K62" s="57">
        <v>112</v>
      </c>
      <c r="L62" s="57">
        <v>101</v>
      </c>
      <c r="M62" s="57">
        <v>108</v>
      </c>
    </row>
    <row r="63" spans="1:13" x14ac:dyDescent="0.2">
      <c r="A63" s="55" t="s">
        <v>10</v>
      </c>
      <c r="B63" s="120">
        <f t="shared" ref="B63:M63" si="0">SUM(B18:B62)</f>
        <v>103186</v>
      </c>
      <c r="C63" s="133">
        <f t="shared" si="0"/>
        <v>111487</v>
      </c>
      <c r="D63" s="46">
        <f t="shared" si="0"/>
        <v>93511</v>
      </c>
      <c r="E63" s="47">
        <f t="shared" si="0"/>
        <v>101407</v>
      </c>
      <c r="F63" s="46">
        <f t="shared" si="0"/>
        <v>87372</v>
      </c>
      <c r="G63" s="47">
        <f t="shared" si="0"/>
        <v>96726</v>
      </c>
      <c r="H63" s="47">
        <f t="shared" si="0"/>
        <v>7652</v>
      </c>
      <c r="I63" s="47">
        <f t="shared" si="0"/>
        <v>9305</v>
      </c>
      <c r="J63" s="46">
        <f t="shared" si="0"/>
        <v>7436</v>
      </c>
      <c r="K63" s="133">
        <f t="shared" si="0"/>
        <v>7793</v>
      </c>
      <c r="L63" s="46">
        <f t="shared" si="0"/>
        <v>7316</v>
      </c>
      <c r="M63" s="133">
        <f t="shared" si="0"/>
        <v>7493</v>
      </c>
    </row>
    <row r="64" spans="1:13" x14ac:dyDescent="0.2">
      <c r="A64" s="185" t="s">
        <v>11</v>
      </c>
      <c r="B64" s="88"/>
      <c r="C64" s="138"/>
      <c r="D64" s="61"/>
      <c r="E64" s="124"/>
      <c r="F64" s="79"/>
      <c r="G64" s="89"/>
      <c r="H64" s="61"/>
      <c r="I64" s="89"/>
      <c r="J64" s="79"/>
      <c r="K64" s="89"/>
      <c r="L64" s="79"/>
      <c r="M64" s="89"/>
    </row>
    <row r="65" spans="1:13" x14ac:dyDescent="0.2">
      <c r="A65" s="186"/>
      <c r="B65" s="90"/>
      <c r="C65" s="139">
        <f>(C63-B63)/B63</f>
        <v>8.0446959858895592E-2</v>
      </c>
      <c r="D65" s="91"/>
      <c r="E65" s="139">
        <f t="shared" ref="E65:M65" si="1">(E63-D63)/D63</f>
        <v>8.4439263829923755E-2</v>
      </c>
      <c r="F65" s="91"/>
      <c r="G65" s="139">
        <f t="shared" si="1"/>
        <v>0.10705946985304217</v>
      </c>
      <c r="H65" s="91"/>
      <c r="I65" s="139">
        <f t="shared" si="1"/>
        <v>0.21602195504443283</v>
      </c>
      <c r="J65" s="91"/>
      <c r="K65" s="139">
        <f t="shared" si="1"/>
        <v>4.8009682625067239E-2</v>
      </c>
      <c r="L65" s="91"/>
      <c r="M65" s="139">
        <f t="shared" si="1"/>
        <v>2.4193548387096774E-2</v>
      </c>
    </row>
    <row r="66" spans="1:13" x14ac:dyDescent="0.2">
      <c r="A66" s="2"/>
      <c r="B66" s="2"/>
      <c r="C66" s="2"/>
      <c r="D66" s="3"/>
      <c r="E66" s="3"/>
      <c r="F66" s="4"/>
      <c r="G66" s="4"/>
      <c r="H66" s="4"/>
      <c r="I66" s="4"/>
      <c r="J66" s="5"/>
      <c r="K66" s="5"/>
      <c r="L66" s="5"/>
      <c r="M66" s="5"/>
    </row>
    <row r="67" spans="1:13" ht="15.75" x14ac:dyDescent="0.25">
      <c r="A67" s="20" t="s">
        <v>202</v>
      </c>
      <c r="B67" s="6"/>
      <c r="C67" s="6"/>
      <c r="D67" s="7"/>
      <c r="E67" s="8"/>
      <c r="F67" s="6"/>
      <c r="G67" s="9"/>
      <c r="H67" s="9"/>
      <c r="I67" s="9"/>
      <c r="J67" s="6"/>
      <c r="K67" s="9"/>
      <c r="L67" s="6"/>
      <c r="M67" s="9"/>
    </row>
  </sheetData>
  <mergeCells count="12">
    <mergeCell ref="A6:I6"/>
    <mergeCell ref="A7:I7"/>
    <mergeCell ref="A3:I4"/>
    <mergeCell ref="A8:I12"/>
    <mergeCell ref="A5:B5"/>
    <mergeCell ref="J16:K16"/>
    <mergeCell ref="L16:M16"/>
    <mergeCell ref="A64:A65"/>
    <mergeCell ref="B16:C16"/>
    <mergeCell ref="D16:E16"/>
    <mergeCell ref="F16:G16"/>
    <mergeCell ref="H16:I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9"/>
  <sheetViews>
    <sheetView zoomScaleNormal="100" workbookViewId="0"/>
  </sheetViews>
  <sheetFormatPr defaultRowHeight="15" x14ac:dyDescent="0.2"/>
  <cols>
    <col min="1" max="1" width="26.33203125" customWidth="1"/>
    <col min="2" max="9" width="15.77734375" customWidth="1"/>
    <col min="11" max="11" width="16.33203125" customWidth="1"/>
    <col min="12" max="12" width="17.44140625" style="131" customWidth="1"/>
    <col min="13" max="13" width="15.44140625" style="131" customWidth="1"/>
    <col min="14" max="14" width="19.21875" style="131" customWidth="1"/>
    <col min="15" max="15" width="8.88671875" style="125"/>
    <col min="16" max="18" width="16.6640625" style="131" customWidth="1"/>
  </cols>
  <sheetData>
    <row r="1" spans="1:15" s="41" customFormat="1" ht="15.75" x14ac:dyDescent="0.25">
      <c r="A1" s="113" t="s">
        <v>262</v>
      </c>
      <c r="O1" s="132"/>
    </row>
    <row r="2" spans="1:15" s="41" customFormat="1" x14ac:dyDescent="0.2">
      <c r="O2" s="125"/>
    </row>
    <row r="3" spans="1:15" s="41" customFormat="1" x14ac:dyDescent="0.2">
      <c r="A3" s="188" t="s">
        <v>199</v>
      </c>
      <c r="B3" s="188"/>
      <c r="C3" s="188"/>
      <c r="D3" s="188"/>
      <c r="E3" s="188"/>
      <c r="F3" s="188"/>
      <c r="O3" s="125"/>
    </row>
    <row r="4" spans="1:15" s="41" customFormat="1" x14ac:dyDescent="0.2">
      <c r="A4" s="188"/>
      <c r="B4" s="188"/>
      <c r="C4" s="188"/>
      <c r="D4" s="188"/>
      <c r="E4" s="188"/>
      <c r="F4" s="188"/>
      <c r="O4" s="125"/>
    </row>
    <row r="5" spans="1:15" ht="27.75" customHeight="1" x14ac:dyDescent="0.2">
      <c r="A5" s="93"/>
      <c r="B5" s="92"/>
      <c r="C5" s="92"/>
      <c r="D5" s="92"/>
      <c r="E5" s="92"/>
      <c r="F5" s="92"/>
    </row>
    <row r="6" spans="1:15" ht="15.75" x14ac:dyDescent="0.25">
      <c r="A6" s="191" t="s">
        <v>186</v>
      </c>
      <c r="B6" s="193" t="s">
        <v>172</v>
      </c>
      <c r="C6" s="194"/>
      <c r="D6" s="194"/>
      <c r="E6" s="194"/>
      <c r="F6" s="194" t="s">
        <v>173</v>
      </c>
      <c r="G6" s="194"/>
      <c r="H6" s="194"/>
      <c r="I6" s="194"/>
      <c r="L6" s="130"/>
      <c r="M6" s="130"/>
      <c r="N6" s="130"/>
    </row>
    <row r="7" spans="1:15" x14ac:dyDescent="0.2">
      <c r="A7" s="192"/>
      <c r="B7" s="193"/>
      <c r="C7" s="194"/>
      <c r="D7" s="194"/>
      <c r="E7" s="194"/>
      <c r="F7" s="194"/>
      <c r="G7" s="194"/>
      <c r="H7" s="194"/>
      <c r="I7" s="194"/>
    </row>
    <row r="8" spans="1:15" x14ac:dyDescent="0.2">
      <c r="A8" s="106" t="s">
        <v>192</v>
      </c>
      <c r="B8" s="195" t="s">
        <v>0</v>
      </c>
      <c r="C8" s="195"/>
      <c r="D8" s="195" t="s">
        <v>167</v>
      </c>
      <c r="E8" s="195"/>
      <c r="F8" s="195" t="s">
        <v>174</v>
      </c>
      <c r="G8" s="195"/>
      <c r="H8" s="195" t="s">
        <v>175</v>
      </c>
      <c r="I8" s="195"/>
    </row>
    <row r="9" spans="1:15" ht="15.75" x14ac:dyDescent="0.25">
      <c r="A9" s="78" t="s">
        <v>191</v>
      </c>
      <c r="B9" s="118">
        <v>2014</v>
      </c>
      <c r="C9" s="118">
        <v>2015</v>
      </c>
      <c r="D9" s="118">
        <v>2014</v>
      </c>
      <c r="E9" s="118">
        <v>2015</v>
      </c>
      <c r="F9" s="118">
        <v>2014</v>
      </c>
      <c r="G9" s="118">
        <v>2015</v>
      </c>
      <c r="H9" s="118">
        <v>2014</v>
      </c>
      <c r="I9" s="118">
        <v>2015</v>
      </c>
    </row>
    <row r="10" spans="1:15" x14ac:dyDescent="0.2">
      <c r="A10" s="105" t="s">
        <v>14</v>
      </c>
      <c r="B10" s="48">
        <f t="shared" ref="B10" si="0">SUM(B11:B24)</f>
        <v>46225</v>
      </c>
      <c r="C10" s="48">
        <v>49201</v>
      </c>
      <c r="D10" s="48">
        <f t="shared" ref="D10" si="1">SUM(D11:D24)</f>
        <v>94187</v>
      </c>
      <c r="E10" s="48">
        <v>101456</v>
      </c>
      <c r="F10" s="48">
        <f t="shared" ref="F10" si="2">SUM(F11:F24)</f>
        <v>37695</v>
      </c>
      <c r="G10" s="48">
        <v>41638</v>
      </c>
      <c r="H10" s="48">
        <f t="shared" ref="H10" si="3">SUM(H11:H24)</f>
        <v>79134</v>
      </c>
      <c r="I10" s="48">
        <v>87515</v>
      </c>
    </row>
    <row r="11" spans="1:15" x14ac:dyDescent="0.2">
      <c r="A11" s="115" t="s">
        <v>15</v>
      </c>
      <c r="B11" s="48">
        <v>2219</v>
      </c>
      <c r="C11" s="163">
        <v>2448</v>
      </c>
      <c r="D11" s="44">
        <v>4668</v>
      </c>
      <c r="E11" s="44">
        <v>5116</v>
      </c>
      <c r="F11" s="44">
        <v>1900</v>
      </c>
      <c r="G11" s="44">
        <v>2013</v>
      </c>
      <c r="H11" s="44">
        <v>4075</v>
      </c>
      <c r="I11" s="44">
        <v>4373</v>
      </c>
    </row>
    <row r="12" spans="1:15" x14ac:dyDescent="0.2">
      <c r="A12" s="115" t="s">
        <v>16</v>
      </c>
      <c r="B12" s="48">
        <v>1272</v>
      </c>
      <c r="C12" s="163">
        <v>1372</v>
      </c>
      <c r="D12" s="44">
        <v>2303</v>
      </c>
      <c r="E12" s="44">
        <v>2554</v>
      </c>
      <c r="F12" s="44">
        <v>1068</v>
      </c>
      <c r="G12" s="44">
        <v>1128</v>
      </c>
      <c r="H12" s="44">
        <v>2109</v>
      </c>
      <c r="I12" s="44">
        <v>2092</v>
      </c>
    </row>
    <row r="13" spans="1:15" x14ac:dyDescent="0.2">
      <c r="A13" s="115" t="s">
        <v>17</v>
      </c>
      <c r="B13" s="48">
        <v>503</v>
      </c>
      <c r="C13" s="163">
        <v>508</v>
      </c>
      <c r="D13" s="44">
        <v>962</v>
      </c>
      <c r="E13" s="44">
        <v>879</v>
      </c>
      <c r="F13" s="44">
        <v>389</v>
      </c>
      <c r="G13" s="44">
        <v>409</v>
      </c>
      <c r="H13" s="44">
        <v>722</v>
      </c>
      <c r="I13" s="44">
        <v>741</v>
      </c>
    </row>
    <row r="14" spans="1:15" x14ac:dyDescent="0.2">
      <c r="A14" s="115" t="s">
        <v>18</v>
      </c>
      <c r="B14" s="48">
        <v>14308</v>
      </c>
      <c r="C14" s="163">
        <v>15147</v>
      </c>
      <c r="D14" s="44">
        <v>30914</v>
      </c>
      <c r="E14" s="44">
        <v>33395</v>
      </c>
      <c r="F14" s="44">
        <v>11636</v>
      </c>
      <c r="G14" s="44">
        <v>12899</v>
      </c>
      <c r="H14" s="44">
        <v>25677</v>
      </c>
      <c r="I14" s="44">
        <v>29103</v>
      </c>
    </row>
    <row r="15" spans="1:15" x14ac:dyDescent="0.2">
      <c r="A15" s="116" t="s">
        <v>159</v>
      </c>
      <c r="B15" s="48">
        <v>2181</v>
      </c>
      <c r="C15" s="163">
        <v>2427</v>
      </c>
      <c r="D15" s="44">
        <v>4215</v>
      </c>
      <c r="E15" s="44">
        <v>4995</v>
      </c>
      <c r="F15" s="44">
        <v>1811</v>
      </c>
      <c r="G15" s="44">
        <v>2026</v>
      </c>
      <c r="H15" s="44">
        <v>3543</v>
      </c>
      <c r="I15" s="44">
        <v>4263</v>
      </c>
    </row>
    <row r="16" spans="1:15" x14ac:dyDescent="0.2">
      <c r="A16" s="116" t="s">
        <v>160</v>
      </c>
      <c r="B16" s="48">
        <v>3415</v>
      </c>
      <c r="C16" s="163">
        <v>3779</v>
      </c>
      <c r="D16" s="44">
        <v>6725</v>
      </c>
      <c r="E16" s="44">
        <v>7508</v>
      </c>
      <c r="F16" s="44">
        <v>2799</v>
      </c>
      <c r="G16" s="44">
        <v>3199</v>
      </c>
      <c r="H16" s="44">
        <v>5741</v>
      </c>
      <c r="I16" s="44">
        <v>6634</v>
      </c>
    </row>
    <row r="17" spans="1:15" x14ac:dyDescent="0.2">
      <c r="A17" s="116" t="s">
        <v>161</v>
      </c>
      <c r="B17" s="48">
        <v>875</v>
      </c>
      <c r="C17" s="163">
        <v>948</v>
      </c>
      <c r="D17" s="44">
        <v>1781</v>
      </c>
      <c r="E17" s="44">
        <v>1910</v>
      </c>
      <c r="F17" s="44">
        <v>774</v>
      </c>
      <c r="G17" s="44">
        <v>819</v>
      </c>
      <c r="H17" s="44">
        <v>1607</v>
      </c>
      <c r="I17" s="44">
        <v>1585</v>
      </c>
    </row>
    <row r="18" spans="1:15" x14ac:dyDescent="0.2">
      <c r="A18" s="116" t="s">
        <v>162</v>
      </c>
      <c r="B18" s="48">
        <v>4676</v>
      </c>
      <c r="C18" s="163">
        <v>4768</v>
      </c>
      <c r="D18" s="44">
        <v>9266</v>
      </c>
      <c r="E18" s="44">
        <v>9414</v>
      </c>
      <c r="F18" s="44">
        <v>3673</v>
      </c>
      <c r="G18" s="44">
        <v>4115</v>
      </c>
      <c r="H18" s="44">
        <v>7233</v>
      </c>
      <c r="I18" s="44">
        <v>7947</v>
      </c>
    </row>
    <row r="19" spans="1:15" x14ac:dyDescent="0.2">
      <c r="A19" s="116" t="s">
        <v>163</v>
      </c>
      <c r="B19" s="48">
        <v>6981</v>
      </c>
      <c r="C19" s="163">
        <v>7542</v>
      </c>
      <c r="D19" s="44">
        <v>13772</v>
      </c>
      <c r="E19" s="44">
        <v>15186</v>
      </c>
      <c r="F19" s="44">
        <v>5528</v>
      </c>
      <c r="G19" s="44">
        <v>6462</v>
      </c>
      <c r="H19" s="44">
        <v>11211</v>
      </c>
      <c r="I19" s="44">
        <v>13459</v>
      </c>
    </row>
    <row r="20" spans="1:15" x14ac:dyDescent="0.2">
      <c r="A20" s="116" t="s">
        <v>164</v>
      </c>
      <c r="B20" s="48">
        <v>3597</v>
      </c>
      <c r="C20" s="163">
        <v>3833</v>
      </c>
      <c r="D20" s="44">
        <v>7204</v>
      </c>
      <c r="E20" s="44">
        <v>7696</v>
      </c>
      <c r="F20" s="44">
        <v>3000</v>
      </c>
      <c r="G20" s="44">
        <v>3174</v>
      </c>
      <c r="H20" s="44">
        <v>6164</v>
      </c>
      <c r="I20" s="44">
        <v>6469</v>
      </c>
    </row>
    <row r="21" spans="1:15" x14ac:dyDescent="0.2">
      <c r="A21" s="116" t="s">
        <v>165</v>
      </c>
      <c r="B21" s="48">
        <v>3127</v>
      </c>
      <c r="C21" s="163">
        <v>3349</v>
      </c>
      <c r="D21" s="44">
        <v>6223</v>
      </c>
      <c r="E21" s="44">
        <v>6719</v>
      </c>
      <c r="F21" s="44">
        <v>2626</v>
      </c>
      <c r="G21" s="44">
        <v>2802</v>
      </c>
      <c r="H21" s="44">
        <v>5778</v>
      </c>
      <c r="I21" s="44">
        <v>5633</v>
      </c>
    </row>
    <row r="22" spans="1:15" x14ac:dyDescent="0.2">
      <c r="A22" s="117" t="s">
        <v>166</v>
      </c>
      <c r="B22" s="48">
        <v>2972</v>
      </c>
      <c r="C22" s="163">
        <v>3007</v>
      </c>
      <c r="D22" s="48">
        <v>5943</v>
      </c>
      <c r="E22" s="44">
        <v>5938</v>
      </c>
      <c r="F22" s="48">
        <v>2404</v>
      </c>
      <c r="G22" s="48">
        <v>2592</v>
      </c>
      <c r="H22" s="48">
        <v>5096</v>
      </c>
      <c r="I22" s="48">
        <v>5216</v>
      </c>
    </row>
    <row r="24" spans="1:15" x14ac:dyDescent="0.2">
      <c r="A24" s="117" t="s">
        <v>193</v>
      </c>
      <c r="B24" s="48">
        <v>99</v>
      </c>
      <c r="C24" s="48">
        <v>73</v>
      </c>
      <c r="D24" s="48">
        <v>211</v>
      </c>
      <c r="E24" s="48">
        <v>146</v>
      </c>
      <c r="F24" s="48">
        <v>87</v>
      </c>
      <c r="G24" s="48">
        <v>89</v>
      </c>
      <c r="H24" s="44">
        <v>178</v>
      </c>
      <c r="I24" s="44">
        <v>234</v>
      </c>
    </row>
    <row r="25" spans="1:15" x14ac:dyDescent="0.2">
      <c r="A25" s="50"/>
      <c r="B25" s="52"/>
      <c r="C25" s="52"/>
      <c r="D25" s="52"/>
      <c r="E25" s="52"/>
      <c r="F25" s="52"/>
      <c r="G25" s="52"/>
      <c r="H25" s="52"/>
      <c r="I25" s="52"/>
    </row>
    <row r="26" spans="1:15" x14ac:dyDescent="0.2">
      <c r="A26" s="51" t="s">
        <v>20</v>
      </c>
      <c r="B26" s="43">
        <v>7</v>
      </c>
      <c r="C26" s="43">
        <v>3</v>
      </c>
      <c r="D26" s="44">
        <v>30</v>
      </c>
      <c r="E26" s="43">
        <v>4</v>
      </c>
      <c r="F26" s="44">
        <v>9</v>
      </c>
      <c r="G26" s="44">
        <v>1</v>
      </c>
      <c r="H26" s="44">
        <v>40</v>
      </c>
      <c r="I26" s="44">
        <v>2</v>
      </c>
      <c r="K26" s="131"/>
    </row>
    <row r="27" spans="1:15" s="121" customFormat="1" x14ac:dyDescent="0.2">
      <c r="A27" s="51" t="s">
        <v>321</v>
      </c>
      <c r="B27" s="43">
        <v>0</v>
      </c>
      <c r="C27" s="43">
        <v>2</v>
      </c>
      <c r="D27" s="44">
        <v>0</v>
      </c>
      <c r="E27" s="43">
        <v>14</v>
      </c>
      <c r="F27" s="44">
        <v>0</v>
      </c>
      <c r="G27" s="44">
        <v>2</v>
      </c>
      <c r="H27" s="44">
        <v>0</v>
      </c>
      <c r="I27" s="44">
        <v>10</v>
      </c>
      <c r="K27" s="131"/>
      <c r="L27" s="131"/>
      <c r="M27" s="131"/>
      <c r="N27" s="131"/>
      <c r="O27" s="125"/>
    </row>
    <row r="28" spans="1:15" x14ac:dyDescent="0.2">
      <c r="A28" s="51" t="s">
        <v>23</v>
      </c>
      <c r="B28" s="43">
        <v>4</v>
      </c>
      <c r="C28" s="43">
        <v>0</v>
      </c>
      <c r="D28" s="44">
        <v>8</v>
      </c>
      <c r="E28" s="43">
        <v>0</v>
      </c>
      <c r="F28" s="44">
        <v>0</v>
      </c>
      <c r="G28" s="44">
        <v>4</v>
      </c>
      <c r="H28" s="44">
        <v>0</v>
      </c>
      <c r="I28" s="44">
        <v>8</v>
      </c>
      <c r="K28" s="131"/>
    </row>
    <row r="29" spans="1:15" x14ac:dyDescent="0.2">
      <c r="A29" s="51" t="s">
        <v>24</v>
      </c>
      <c r="B29" s="43">
        <v>0</v>
      </c>
      <c r="C29" s="43">
        <v>1</v>
      </c>
      <c r="D29" s="44">
        <v>0</v>
      </c>
      <c r="E29" s="43">
        <v>1</v>
      </c>
      <c r="F29" s="44">
        <v>0</v>
      </c>
      <c r="G29" s="44">
        <v>1</v>
      </c>
      <c r="H29" s="44">
        <v>0</v>
      </c>
      <c r="I29" s="44">
        <v>1</v>
      </c>
      <c r="K29" s="131"/>
    </row>
    <row r="30" spans="1:15" x14ac:dyDescent="0.2">
      <c r="A30" s="51" t="s">
        <v>22</v>
      </c>
      <c r="B30" s="43">
        <v>9</v>
      </c>
      <c r="C30" s="43">
        <v>13</v>
      </c>
      <c r="D30" s="44">
        <v>12</v>
      </c>
      <c r="E30" s="43">
        <v>13</v>
      </c>
      <c r="F30" s="44">
        <v>6</v>
      </c>
      <c r="G30" s="44">
        <v>12</v>
      </c>
      <c r="H30" s="44">
        <v>6</v>
      </c>
      <c r="I30" s="44">
        <v>15</v>
      </c>
      <c r="K30" s="131"/>
    </row>
    <row r="31" spans="1:15" x14ac:dyDescent="0.2">
      <c r="A31" s="51" t="s">
        <v>26</v>
      </c>
      <c r="B31" s="43">
        <v>178</v>
      </c>
      <c r="C31" s="43">
        <v>308</v>
      </c>
      <c r="D31" s="44">
        <v>303</v>
      </c>
      <c r="E31" s="43">
        <v>641</v>
      </c>
      <c r="F31" s="44">
        <v>145</v>
      </c>
      <c r="G31" s="44">
        <v>187</v>
      </c>
      <c r="H31" s="44">
        <v>255</v>
      </c>
      <c r="I31" s="44">
        <v>320</v>
      </c>
      <c r="K31" s="131"/>
      <c r="L31" s="121"/>
    </row>
    <row r="32" spans="1:15" x14ac:dyDescent="0.2">
      <c r="A32" s="51" t="s">
        <v>27</v>
      </c>
      <c r="B32" s="43">
        <v>11</v>
      </c>
      <c r="C32" s="43">
        <v>12</v>
      </c>
      <c r="D32" s="44">
        <v>25</v>
      </c>
      <c r="E32" s="43">
        <v>35</v>
      </c>
      <c r="F32" s="44">
        <v>18</v>
      </c>
      <c r="G32" s="44">
        <v>15</v>
      </c>
      <c r="H32" s="44">
        <v>37</v>
      </c>
      <c r="I32" s="44">
        <v>49</v>
      </c>
      <c r="K32" s="131"/>
    </row>
    <row r="33" spans="1:15" x14ac:dyDescent="0.2">
      <c r="A33" s="51" t="s">
        <v>29</v>
      </c>
      <c r="B33" s="43">
        <v>13</v>
      </c>
      <c r="C33" s="43">
        <v>21</v>
      </c>
      <c r="D33" s="43">
        <v>66</v>
      </c>
      <c r="E33" s="43">
        <v>107</v>
      </c>
      <c r="F33" s="44">
        <v>10</v>
      </c>
      <c r="G33" s="44">
        <v>17</v>
      </c>
      <c r="H33" s="44">
        <v>35</v>
      </c>
      <c r="I33" s="44">
        <v>103</v>
      </c>
      <c r="K33" s="131"/>
    </row>
    <row r="34" spans="1:15" x14ac:dyDescent="0.2">
      <c r="A34" s="51" t="s">
        <v>30</v>
      </c>
      <c r="B34" s="43">
        <v>3</v>
      </c>
      <c r="C34" s="43">
        <v>8</v>
      </c>
      <c r="D34" s="44">
        <v>7</v>
      </c>
      <c r="E34" s="43">
        <v>17</v>
      </c>
      <c r="F34" s="44">
        <v>3</v>
      </c>
      <c r="G34" s="44">
        <v>6</v>
      </c>
      <c r="H34" s="44">
        <v>7</v>
      </c>
      <c r="I34" s="44">
        <v>15</v>
      </c>
      <c r="K34" s="131"/>
    </row>
    <row r="35" spans="1:15" x14ac:dyDescent="0.2">
      <c r="A35" s="51" t="s">
        <v>31</v>
      </c>
      <c r="B35" s="43">
        <v>3</v>
      </c>
      <c r="C35" s="43">
        <v>0</v>
      </c>
      <c r="D35" s="44">
        <v>3</v>
      </c>
      <c r="E35" s="43">
        <v>0</v>
      </c>
      <c r="F35" s="44">
        <v>2</v>
      </c>
      <c r="G35" s="44">
        <v>1</v>
      </c>
      <c r="H35" s="44">
        <v>2</v>
      </c>
      <c r="I35" s="44">
        <v>1</v>
      </c>
      <c r="K35" s="131"/>
    </row>
    <row r="36" spans="1:15" x14ac:dyDescent="0.2">
      <c r="A36" s="51" t="s">
        <v>32</v>
      </c>
      <c r="B36" s="43">
        <v>3</v>
      </c>
      <c r="C36" s="43">
        <v>6</v>
      </c>
      <c r="D36" s="44">
        <v>5</v>
      </c>
      <c r="E36" s="43">
        <v>8</v>
      </c>
      <c r="F36" s="44">
        <v>5</v>
      </c>
      <c r="G36" s="44">
        <v>2</v>
      </c>
      <c r="H36" s="44">
        <v>15</v>
      </c>
      <c r="I36" s="44">
        <v>2</v>
      </c>
      <c r="K36" s="131"/>
    </row>
    <row r="37" spans="1:15" x14ac:dyDescent="0.2">
      <c r="A37" s="51" t="s">
        <v>33</v>
      </c>
      <c r="B37" s="43">
        <v>1</v>
      </c>
      <c r="C37" s="43">
        <v>0</v>
      </c>
      <c r="D37" s="44">
        <v>2</v>
      </c>
      <c r="E37" s="43">
        <v>0</v>
      </c>
      <c r="F37" s="44">
        <v>1</v>
      </c>
      <c r="G37" s="44">
        <v>0</v>
      </c>
      <c r="H37" s="44">
        <v>2</v>
      </c>
      <c r="I37" s="44">
        <v>0</v>
      </c>
    </row>
    <row r="38" spans="1:15" x14ac:dyDescent="0.2">
      <c r="A38" s="51" t="s">
        <v>35</v>
      </c>
      <c r="B38" s="43">
        <v>21</v>
      </c>
      <c r="C38" s="43">
        <v>21</v>
      </c>
      <c r="D38" s="44">
        <v>41</v>
      </c>
      <c r="E38" s="43">
        <v>35</v>
      </c>
      <c r="F38" s="44">
        <v>24</v>
      </c>
      <c r="G38" s="44">
        <v>18</v>
      </c>
      <c r="H38" s="44">
        <v>51</v>
      </c>
      <c r="I38" s="44">
        <v>26</v>
      </c>
      <c r="K38" s="131"/>
    </row>
    <row r="39" spans="1:15" x14ac:dyDescent="0.2">
      <c r="A39" s="51" t="s">
        <v>34</v>
      </c>
      <c r="B39" s="43">
        <v>4</v>
      </c>
      <c r="C39" s="43">
        <v>10</v>
      </c>
      <c r="D39" s="44">
        <v>7</v>
      </c>
      <c r="E39" s="43">
        <v>22</v>
      </c>
      <c r="F39" s="44">
        <v>3</v>
      </c>
      <c r="G39" s="44">
        <v>9</v>
      </c>
      <c r="H39" s="44">
        <v>6</v>
      </c>
      <c r="I39" s="44">
        <v>16</v>
      </c>
      <c r="K39" s="131"/>
    </row>
    <row r="40" spans="1:15" x14ac:dyDescent="0.2">
      <c r="A40" s="51" t="s">
        <v>37</v>
      </c>
      <c r="B40" s="43">
        <v>27</v>
      </c>
      <c r="C40" s="43">
        <v>37</v>
      </c>
      <c r="D40" s="44">
        <v>57</v>
      </c>
      <c r="E40" s="43">
        <v>89</v>
      </c>
      <c r="F40" s="44">
        <v>25</v>
      </c>
      <c r="G40" s="44">
        <v>21</v>
      </c>
      <c r="H40" s="44">
        <v>48</v>
      </c>
      <c r="I40" s="44">
        <v>36</v>
      </c>
      <c r="K40" s="131"/>
    </row>
    <row r="41" spans="1:15" x14ac:dyDescent="0.2">
      <c r="A41" s="51" t="s">
        <v>39</v>
      </c>
      <c r="B41" s="43">
        <v>8</v>
      </c>
      <c r="C41" s="43">
        <v>7</v>
      </c>
      <c r="D41" s="44">
        <v>8</v>
      </c>
      <c r="E41" s="43">
        <v>20</v>
      </c>
      <c r="F41" s="44">
        <v>6</v>
      </c>
      <c r="G41" s="44">
        <v>7</v>
      </c>
      <c r="H41" s="44">
        <v>6</v>
      </c>
      <c r="I41" s="44">
        <v>14</v>
      </c>
      <c r="K41" s="131"/>
    </row>
    <row r="42" spans="1:15" s="121" customFormat="1" ht="15.75" customHeight="1" x14ac:dyDescent="0.2">
      <c r="A42" s="51" t="s">
        <v>322</v>
      </c>
      <c r="B42" s="43">
        <v>0</v>
      </c>
      <c r="C42" s="43">
        <v>2</v>
      </c>
      <c r="D42" s="44">
        <v>0</v>
      </c>
      <c r="E42" s="43">
        <v>2</v>
      </c>
      <c r="F42" s="44">
        <v>0</v>
      </c>
      <c r="G42" s="44">
        <v>2</v>
      </c>
      <c r="H42" s="44">
        <v>0</v>
      </c>
      <c r="I42" s="44">
        <v>2</v>
      </c>
      <c r="K42" s="131"/>
      <c r="L42" s="131"/>
      <c r="M42" s="131"/>
      <c r="N42" s="131"/>
      <c r="O42" s="125"/>
    </row>
    <row r="43" spans="1:15" x14ac:dyDescent="0.2">
      <c r="A43" s="51" t="s">
        <v>40</v>
      </c>
      <c r="B43" s="43">
        <v>2</v>
      </c>
      <c r="C43" s="43">
        <v>1</v>
      </c>
      <c r="D43" s="44">
        <v>3</v>
      </c>
      <c r="E43" s="43">
        <v>11</v>
      </c>
      <c r="F43" s="44">
        <v>2</v>
      </c>
      <c r="G43" s="44">
        <v>0</v>
      </c>
      <c r="H43" s="44">
        <v>3</v>
      </c>
      <c r="I43" s="44">
        <v>0</v>
      </c>
      <c r="K43" s="131"/>
    </row>
    <row r="44" spans="1:15" x14ac:dyDescent="0.2">
      <c r="A44" s="51" t="s">
        <v>41</v>
      </c>
      <c r="B44" s="43">
        <v>5</v>
      </c>
      <c r="C44" s="43">
        <v>4</v>
      </c>
      <c r="D44" s="44">
        <v>8</v>
      </c>
      <c r="E44" s="43">
        <v>5</v>
      </c>
      <c r="F44" s="44">
        <v>3</v>
      </c>
      <c r="G44" s="44">
        <v>2</v>
      </c>
      <c r="H44" s="44">
        <v>6</v>
      </c>
      <c r="I44" s="44">
        <v>2</v>
      </c>
      <c r="K44" s="131"/>
    </row>
    <row r="45" spans="1:15" x14ac:dyDescent="0.2">
      <c r="A45" s="51" t="s">
        <v>42</v>
      </c>
      <c r="B45" s="43">
        <v>94</v>
      </c>
      <c r="C45" s="43">
        <v>107</v>
      </c>
      <c r="D45" s="44">
        <v>235</v>
      </c>
      <c r="E45" s="43">
        <v>225</v>
      </c>
      <c r="F45" s="44">
        <v>107</v>
      </c>
      <c r="G45" s="44">
        <v>83</v>
      </c>
      <c r="H45" s="44">
        <v>229</v>
      </c>
      <c r="I45" s="44">
        <v>186</v>
      </c>
      <c r="K45" s="131"/>
    </row>
    <row r="46" spans="1:15" x14ac:dyDescent="0.2">
      <c r="A46" s="51" t="s">
        <v>43</v>
      </c>
      <c r="B46" s="43">
        <v>38</v>
      </c>
      <c r="C46" s="43">
        <v>56</v>
      </c>
      <c r="D46" s="44">
        <v>103</v>
      </c>
      <c r="E46" s="43">
        <v>184</v>
      </c>
      <c r="F46" s="44">
        <v>29</v>
      </c>
      <c r="G46" s="44">
        <v>46</v>
      </c>
      <c r="H46" s="44">
        <v>98</v>
      </c>
      <c r="I46" s="44">
        <v>135</v>
      </c>
      <c r="K46" s="131"/>
    </row>
    <row r="47" spans="1:15" x14ac:dyDescent="0.2">
      <c r="A47" s="51" t="s">
        <v>44</v>
      </c>
      <c r="B47" s="43">
        <v>8</v>
      </c>
      <c r="C47" s="43">
        <v>12</v>
      </c>
      <c r="D47" s="44">
        <v>8</v>
      </c>
      <c r="E47" s="43">
        <v>14</v>
      </c>
      <c r="F47" s="44">
        <v>5</v>
      </c>
      <c r="G47" s="44">
        <v>14</v>
      </c>
      <c r="H47" s="44">
        <v>5</v>
      </c>
      <c r="I47" s="44">
        <v>16</v>
      </c>
      <c r="K47" s="131"/>
    </row>
    <row r="48" spans="1:15" s="121" customFormat="1" x14ac:dyDescent="0.2">
      <c r="A48" s="51" t="s">
        <v>19</v>
      </c>
      <c r="B48" s="48">
        <v>158</v>
      </c>
      <c r="C48" s="43">
        <v>185</v>
      </c>
      <c r="D48" s="44">
        <v>406</v>
      </c>
      <c r="E48" s="44">
        <v>393</v>
      </c>
      <c r="F48" s="44">
        <v>157</v>
      </c>
      <c r="G48" s="44">
        <v>184</v>
      </c>
      <c r="H48" s="44">
        <v>337</v>
      </c>
      <c r="I48" s="44">
        <v>428</v>
      </c>
      <c r="K48" s="131"/>
      <c r="L48" s="131"/>
      <c r="M48" s="131"/>
      <c r="N48" s="131"/>
      <c r="O48" s="125"/>
    </row>
    <row r="49" spans="1:11" x14ac:dyDescent="0.2">
      <c r="A49" s="51" t="s">
        <v>45</v>
      </c>
      <c r="B49" s="43">
        <v>475</v>
      </c>
      <c r="C49" s="43">
        <v>683</v>
      </c>
      <c r="D49" s="44">
        <v>655</v>
      </c>
      <c r="E49" s="43">
        <v>976</v>
      </c>
      <c r="F49" s="44">
        <v>401</v>
      </c>
      <c r="G49" s="44">
        <v>576</v>
      </c>
      <c r="H49" s="44">
        <v>549</v>
      </c>
      <c r="I49" s="44">
        <v>833</v>
      </c>
      <c r="K49" s="131"/>
    </row>
    <row r="50" spans="1:11" x14ac:dyDescent="0.2">
      <c r="A50" s="51" t="s">
        <v>46</v>
      </c>
      <c r="B50" s="43">
        <v>0</v>
      </c>
      <c r="C50" s="43">
        <v>3</v>
      </c>
      <c r="D50" s="44">
        <v>0</v>
      </c>
      <c r="E50" s="43">
        <v>4</v>
      </c>
      <c r="F50" s="44">
        <v>0</v>
      </c>
      <c r="G50" s="44">
        <v>1</v>
      </c>
      <c r="H50" s="44">
        <v>0</v>
      </c>
      <c r="I50" s="44">
        <v>2</v>
      </c>
      <c r="K50" s="131"/>
    </row>
    <row r="51" spans="1:11" x14ac:dyDescent="0.2">
      <c r="A51" s="51" t="s">
        <v>47</v>
      </c>
      <c r="B51" s="43">
        <v>1</v>
      </c>
      <c r="C51" s="43">
        <v>2</v>
      </c>
      <c r="D51" s="44">
        <v>1</v>
      </c>
      <c r="E51" s="43">
        <v>2</v>
      </c>
      <c r="F51" s="44">
        <v>0</v>
      </c>
      <c r="G51" s="44">
        <v>1</v>
      </c>
      <c r="H51" s="44">
        <v>0</v>
      </c>
      <c r="I51" s="44">
        <v>1</v>
      </c>
      <c r="K51" s="131"/>
    </row>
    <row r="52" spans="1:11" x14ac:dyDescent="0.2">
      <c r="A52" s="51" t="s">
        <v>48</v>
      </c>
      <c r="B52" s="43">
        <v>0</v>
      </c>
      <c r="C52" s="43">
        <v>5</v>
      </c>
      <c r="D52" s="44">
        <v>0</v>
      </c>
      <c r="E52" s="43">
        <v>5</v>
      </c>
      <c r="F52" s="44">
        <v>0</v>
      </c>
      <c r="G52" s="44">
        <v>3</v>
      </c>
      <c r="H52" s="44">
        <v>0</v>
      </c>
      <c r="I52" s="44">
        <v>3</v>
      </c>
      <c r="K52" s="131"/>
    </row>
    <row r="53" spans="1:11" x14ac:dyDescent="0.2">
      <c r="A53" s="51" t="s">
        <v>49</v>
      </c>
      <c r="B53" s="43">
        <v>69</v>
      </c>
      <c r="C53" s="43">
        <v>15</v>
      </c>
      <c r="D53" s="44">
        <v>135</v>
      </c>
      <c r="E53" s="43">
        <v>29</v>
      </c>
      <c r="F53" s="44">
        <v>47</v>
      </c>
      <c r="G53" s="44">
        <v>27</v>
      </c>
      <c r="H53" s="44">
        <v>109</v>
      </c>
      <c r="I53" s="44">
        <v>55</v>
      </c>
      <c r="K53" s="131"/>
    </row>
    <row r="54" spans="1:11" x14ac:dyDescent="0.2">
      <c r="A54" s="51" t="s">
        <v>50</v>
      </c>
      <c r="B54" s="43">
        <v>7</v>
      </c>
      <c r="C54" s="43">
        <v>6</v>
      </c>
      <c r="D54" s="44">
        <v>7</v>
      </c>
      <c r="E54" s="43">
        <v>10</v>
      </c>
      <c r="F54" s="44">
        <v>5</v>
      </c>
      <c r="G54" s="44">
        <v>4</v>
      </c>
      <c r="H54" s="44">
        <v>5</v>
      </c>
      <c r="I54" s="44">
        <v>5</v>
      </c>
      <c r="K54" s="131"/>
    </row>
    <row r="55" spans="1:11" x14ac:dyDescent="0.2">
      <c r="A55" s="51" t="s">
        <v>51</v>
      </c>
      <c r="B55" s="43">
        <v>23</v>
      </c>
      <c r="C55" s="43">
        <v>24</v>
      </c>
      <c r="D55" s="44">
        <v>53</v>
      </c>
      <c r="E55" s="43">
        <v>46</v>
      </c>
      <c r="F55" s="44">
        <v>21</v>
      </c>
      <c r="G55" s="44">
        <v>13</v>
      </c>
      <c r="H55" s="44">
        <v>53</v>
      </c>
      <c r="I55" s="44">
        <v>27</v>
      </c>
      <c r="K55" s="131"/>
    </row>
    <row r="56" spans="1:11" x14ac:dyDescent="0.2">
      <c r="A56" s="51" t="s">
        <v>52</v>
      </c>
      <c r="B56" s="43">
        <v>1</v>
      </c>
      <c r="C56" s="43">
        <v>4</v>
      </c>
      <c r="D56" s="44">
        <v>1</v>
      </c>
      <c r="E56" s="43">
        <v>5</v>
      </c>
      <c r="F56" s="44">
        <v>1</v>
      </c>
      <c r="G56" s="44">
        <v>3</v>
      </c>
      <c r="H56" s="44">
        <v>1</v>
      </c>
      <c r="I56" s="44">
        <v>3</v>
      </c>
      <c r="K56" s="131"/>
    </row>
    <row r="57" spans="1:11" x14ac:dyDescent="0.2">
      <c r="A57" s="51" t="s">
        <v>53</v>
      </c>
      <c r="B57" s="43">
        <v>8</v>
      </c>
      <c r="C57" s="43">
        <v>1</v>
      </c>
      <c r="D57" s="44">
        <v>10</v>
      </c>
      <c r="E57" s="43">
        <v>1</v>
      </c>
      <c r="F57" s="44">
        <v>5</v>
      </c>
      <c r="G57" s="44">
        <v>1</v>
      </c>
      <c r="H57" s="44">
        <v>5</v>
      </c>
      <c r="I57" s="44">
        <v>1</v>
      </c>
      <c r="K57" s="131"/>
    </row>
    <row r="58" spans="1:11" x14ac:dyDescent="0.2">
      <c r="A58" s="51" t="s">
        <v>54</v>
      </c>
      <c r="B58" s="43">
        <v>2</v>
      </c>
      <c r="C58" s="43">
        <v>4</v>
      </c>
      <c r="D58" s="44">
        <v>2</v>
      </c>
      <c r="E58" s="43">
        <v>8</v>
      </c>
      <c r="F58" s="44">
        <v>0</v>
      </c>
      <c r="G58" s="44">
        <v>4</v>
      </c>
      <c r="H58" s="44">
        <v>0</v>
      </c>
      <c r="I58" s="44">
        <v>8</v>
      </c>
      <c r="K58" s="131"/>
    </row>
    <row r="59" spans="1:11" x14ac:dyDescent="0.2">
      <c r="A59" s="51" t="s">
        <v>55</v>
      </c>
      <c r="B59" s="43">
        <v>6</v>
      </c>
      <c r="C59" s="43">
        <v>4</v>
      </c>
      <c r="D59" s="44">
        <v>10</v>
      </c>
      <c r="E59" s="43">
        <v>12</v>
      </c>
      <c r="F59" s="44">
        <v>5</v>
      </c>
      <c r="G59" s="44">
        <v>6</v>
      </c>
      <c r="H59" s="44">
        <v>8</v>
      </c>
      <c r="I59" s="44">
        <v>14</v>
      </c>
      <c r="K59" s="131"/>
    </row>
    <row r="60" spans="1:11" x14ac:dyDescent="0.2">
      <c r="A60" s="51" t="s">
        <v>56</v>
      </c>
      <c r="B60" s="43">
        <v>189</v>
      </c>
      <c r="C60" s="43">
        <v>192</v>
      </c>
      <c r="D60" s="44">
        <v>450</v>
      </c>
      <c r="E60" s="43">
        <v>355</v>
      </c>
      <c r="F60" s="44">
        <v>173</v>
      </c>
      <c r="G60" s="44">
        <v>167</v>
      </c>
      <c r="H60" s="44">
        <v>349</v>
      </c>
      <c r="I60" s="44">
        <v>356</v>
      </c>
      <c r="K60" s="131"/>
    </row>
    <row r="61" spans="1:11" x14ac:dyDescent="0.2">
      <c r="A61" s="51" t="s">
        <v>57</v>
      </c>
      <c r="B61" s="43">
        <v>3</v>
      </c>
      <c r="C61" s="43">
        <v>1</v>
      </c>
      <c r="D61" s="44">
        <v>5</v>
      </c>
      <c r="E61" s="43">
        <v>1</v>
      </c>
      <c r="F61" s="44">
        <v>0</v>
      </c>
      <c r="G61" s="44">
        <v>3</v>
      </c>
      <c r="H61" s="44">
        <v>0</v>
      </c>
      <c r="I61" s="44">
        <v>5</v>
      </c>
      <c r="K61" s="131"/>
    </row>
    <row r="62" spans="1:11" x14ac:dyDescent="0.2">
      <c r="A62" s="51" t="s">
        <v>58</v>
      </c>
      <c r="B62" s="43">
        <v>141</v>
      </c>
      <c r="C62" s="43">
        <v>131</v>
      </c>
      <c r="D62" s="44">
        <v>335</v>
      </c>
      <c r="E62" s="43">
        <v>319</v>
      </c>
      <c r="F62" s="44">
        <v>91</v>
      </c>
      <c r="G62" s="44">
        <v>123</v>
      </c>
      <c r="H62" s="44">
        <v>273</v>
      </c>
      <c r="I62" s="44">
        <v>286</v>
      </c>
      <c r="K62" s="131"/>
    </row>
    <row r="63" spans="1:11" x14ac:dyDescent="0.2">
      <c r="A63" s="51" t="s">
        <v>60</v>
      </c>
      <c r="B63" s="43">
        <v>31</v>
      </c>
      <c r="C63" s="43">
        <v>23</v>
      </c>
      <c r="D63" s="44">
        <v>52</v>
      </c>
      <c r="E63" s="43">
        <v>60</v>
      </c>
      <c r="F63" s="44">
        <v>24</v>
      </c>
      <c r="G63" s="44">
        <v>30</v>
      </c>
      <c r="H63" s="44">
        <v>56</v>
      </c>
      <c r="I63" s="44">
        <v>56</v>
      </c>
      <c r="K63" s="131"/>
    </row>
    <row r="64" spans="1:11" x14ac:dyDescent="0.2">
      <c r="A64" s="51" t="s">
        <v>62</v>
      </c>
      <c r="B64" s="43">
        <v>10</v>
      </c>
      <c r="C64" s="43">
        <v>6</v>
      </c>
      <c r="D64" s="44">
        <v>12</v>
      </c>
      <c r="E64" s="43">
        <v>9</v>
      </c>
      <c r="F64" s="44">
        <v>10</v>
      </c>
      <c r="G64" s="44">
        <v>4</v>
      </c>
      <c r="H64" s="44">
        <v>11</v>
      </c>
      <c r="I64" s="44">
        <v>6</v>
      </c>
      <c r="K64" s="131"/>
    </row>
    <row r="65" spans="1:11" x14ac:dyDescent="0.2">
      <c r="A65" s="51" t="s">
        <v>61</v>
      </c>
      <c r="B65" s="43">
        <v>1</v>
      </c>
      <c r="C65" s="43">
        <v>0</v>
      </c>
      <c r="D65" s="44">
        <v>1</v>
      </c>
      <c r="E65" s="43">
        <v>0</v>
      </c>
      <c r="F65" s="44">
        <v>0</v>
      </c>
      <c r="G65" s="44">
        <v>0</v>
      </c>
      <c r="H65" s="44">
        <v>0</v>
      </c>
      <c r="I65" s="44">
        <v>0</v>
      </c>
      <c r="K65" s="131"/>
    </row>
    <row r="66" spans="1:11" x14ac:dyDescent="0.2">
      <c r="A66" s="51" t="s">
        <v>63</v>
      </c>
      <c r="B66" s="43">
        <v>223</v>
      </c>
      <c r="C66" s="43">
        <v>196</v>
      </c>
      <c r="D66" s="44">
        <v>364</v>
      </c>
      <c r="E66" s="43">
        <v>420</v>
      </c>
      <c r="F66" s="44">
        <v>202</v>
      </c>
      <c r="G66" s="44">
        <v>185</v>
      </c>
      <c r="H66" s="44">
        <v>506</v>
      </c>
      <c r="I66" s="44">
        <v>438</v>
      </c>
      <c r="K66" s="131"/>
    </row>
    <row r="67" spans="1:11" x14ac:dyDescent="0.2">
      <c r="A67" s="51" t="s">
        <v>64</v>
      </c>
      <c r="B67" s="43">
        <v>4</v>
      </c>
      <c r="C67" s="43">
        <v>1</v>
      </c>
      <c r="D67" s="44">
        <v>14</v>
      </c>
      <c r="E67" s="43">
        <v>1</v>
      </c>
      <c r="F67" s="44">
        <v>2</v>
      </c>
      <c r="G67" s="44">
        <v>1</v>
      </c>
      <c r="H67" s="44">
        <v>3</v>
      </c>
      <c r="I67" s="44">
        <v>4</v>
      </c>
      <c r="K67" s="131"/>
    </row>
    <row r="68" spans="1:11" x14ac:dyDescent="0.2">
      <c r="A68" s="51" t="s">
        <v>65</v>
      </c>
      <c r="B68" s="43">
        <v>7</v>
      </c>
      <c r="C68" s="43">
        <v>1</v>
      </c>
      <c r="D68" s="44">
        <v>7</v>
      </c>
      <c r="E68" s="43">
        <v>1</v>
      </c>
      <c r="F68" s="44">
        <v>12</v>
      </c>
      <c r="G68" s="44">
        <v>7</v>
      </c>
      <c r="H68" s="44">
        <v>12</v>
      </c>
      <c r="I68" s="44">
        <v>7</v>
      </c>
      <c r="K68" s="131"/>
    </row>
    <row r="69" spans="1:11" x14ac:dyDescent="0.2">
      <c r="A69" s="51" t="s">
        <v>67</v>
      </c>
      <c r="B69" s="43">
        <v>56</v>
      </c>
      <c r="C69" s="43">
        <v>78</v>
      </c>
      <c r="D69" s="44">
        <v>212</v>
      </c>
      <c r="E69" s="43">
        <v>115</v>
      </c>
      <c r="F69" s="44">
        <v>54</v>
      </c>
      <c r="G69" s="44">
        <v>47</v>
      </c>
      <c r="H69" s="44">
        <v>197</v>
      </c>
      <c r="I69" s="44">
        <v>92</v>
      </c>
      <c r="K69" s="131"/>
    </row>
    <row r="70" spans="1:11" x14ac:dyDescent="0.2">
      <c r="A70" s="51" t="s">
        <v>68</v>
      </c>
      <c r="B70" s="43">
        <v>4</v>
      </c>
      <c r="C70" s="43">
        <v>8</v>
      </c>
      <c r="D70" s="44">
        <v>7</v>
      </c>
      <c r="E70" s="43">
        <v>11</v>
      </c>
      <c r="F70" s="44">
        <v>1</v>
      </c>
      <c r="G70" s="44">
        <v>8</v>
      </c>
      <c r="H70" s="44">
        <v>1</v>
      </c>
      <c r="I70" s="44">
        <v>14</v>
      </c>
      <c r="K70" s="131"/>
    </row>
    <row r="71" spans="1:11" x14ac:dyDescent="0.2">
      <c r="A71" s="51" t="s">
        <v>158</v>
      </c>
      <c r="B71" s="43">
        <v>4</v>
      </c>
      <c r="C71" s="43">
        <v>7</v>
      </c>
      <c r="D71" s="44">
        <v>4</v>
      </c>
      <c r="E71" s="43">
        <v>11</v>
      </c>
      <c r="F71" s="44">
        <v>1</v>
      </c>
      <c r="G71" s="44">
        <v>3</v>
      </c>
      <c r="H71" s="44">
        <v>1</v>
      </c>
      <c r="I71" s="44">
        <v>3</v>
      </c>
      <c r="K71" s="131"/>
    </row>
    <row r="72" spans="1:11" x14ac:dyDescent="0.2">
      <c r="A72" s="51" t="s">
        <v>70</v>
      </c>
      <c r="B72" s="43">
        <v>211</v>
      </c>
      <c r="C72" s="43">
        <v>221</v>
      </c>
      <c r="D72" s="44">
        <v>451</v>
      </c>
      <c r="E72" s="43">
        <v>513</v>
      </c>
      <c r="F72" s="44">
        <v>159</v>
      </c>
      <c r="G72" s="44">
        <v>184</v>
      </c>
      <c r="H72" s="44">
        <v>372</v>
      </c>
      <c r="I72" s="44">
        <v>405</v>
      </c>
      <c r="K72" s="131"/>
    </row>
    <row r="73" spans="1:11" x14ac:dyDescent="0.2">
      <c r="A73" s="51" t="s">
        <v>66</v>
      </c>
      <c r="B73" s="43">
        <v>99</v>
      </c>
      <c r="C73" s="43">
        <v>97</v>
      </c>
      <c r="D73" s="44">
        <v>220</v>
      </c>
      <c r="E73" s="43">
        <v>245</v>
      </c>
      <c r="F73" s="44">
        <v>70</v>
      </c>
      <c r="G73" s="44">
        <v>78</v>
      </c>
      <c r="H73" s="44">
        <v>181</v>
      </c>
      <c r="I73" s="44">
        <v>203</v>
      </c>
      <c r="K73" s="131"/>
    </row>
    <row r="74" spans="1:11" x14ac:dyDescent="0.2">
      <c r="A74" s="51" t="s">
        <v>71</v>
      </c>
      <c r="B74" s="43">
        <v>16</v>
      </c>
      <c r="C74" s="43">
        <v>23</v>
      </c>
      <c r="D74" s="44">
        <v>27</v>
      </c>
      <c r="E74" s="43">
        <v>47</v>
      </c>
      <c r="F74" s="44">
        <v>22</v>
      </c>
      <c r="G74" s="44">
        <v>15</v>
      </c>
      <c r="H74" s="44">
        <v>40</v>
      </c>
      <c r="I74" s="44">
        <v>28</v>
      </c>
      <c r="K74" s="131"/>
    </row>
    <row r="75" spans="1:11" x14ac:dyDescent="0.2">
      <c r="A75" s="51" t="s">
        <v>72</v>
      </c>
      <c r="B75" s="43">
        <v>68</v>
      </c>
      <c r="C75" s="43">
        <v>50</v>
      </c>
      <c r="D75" s="44">
        <v>121</v>
      </c>
      <c r="E75" s="43">
        <v>79</v>
      </c>
      <c r="F75" s="44">
        <v>62</v>
      </c>
      <c r="G75" s="44">
        <v>42</v>
      </c>
      <c r="H75" s="44">
        <v>111</v>
      </c>
      <c r="I75" s="44">
        <v>87</v>
      </c>
      <c r="K75" s="131"/>
    </row>
    <row r="76" spans="1:11" x14ac:dyDescent="0.2">
      <c r="A76" s="51" t="s">
        <v>75</v>
      </c>
      <c r="B76" s="43">
        <v>3</v>
      </c>
      <c r="C76" s="43">
        <v>8</v>
      </c>
      <c r="D76" s="44">
        <v>4</v>
      </c>
      <c r="E76" s="43">
        <v>16</v>
      </c>
      <c r="F76" s="44">
        <v>2</v>
      </c>
      <c r="G76" s="44">
        <v>6</v>
      </c>
      <c r="H76" s="44">
        <v>2</v>
      </c>
      <c r="I76" s="44">
        <v>8</v>
      </c>
      <c r="K76" s="131"/>
    </row>
    <row r="77" spans="1:11" x14ac:dyDescent="0.2">
      <c r="A77" s="51" t="s">
        <v>73</v>
      </c>
      <c r="B77" s="43">
        <v>74</v>
      </c>
      <c r="C77" s="43">
        <v>90</v>
      </c>
      <c r="D77" s="44">
        <v>167</v>
      </c>
      <c r="E77" s="43">
        <v>215</v>
      </c>
      <c r="F77" s="44">
        <v>83</v>
      </c>
      <c r="G77" s="44">
        <v>85</v>
      </c>
      <c r="H77" s="44">
        <v>142</v>
      </c>
      <c r="I77" s="44">
        <v>205</v>
      </c>
      <c r="K77" s="131"/>
    </row>
    <row r="78" spans="1:11" x14ac:dyDescent="0.2">
      <c r="A78" s="51" t="s">
        <v>74</v>
      </c>
      <c r="B78" s="43">
        <v>1</v>
      </c>
      <c r="C78" s="43">
        <v>9</v>
      </c>
      <c r="D78" s="44">
        <v>2</v>
      </c>
      <c r="E78" s="43">
        <v>11</v>
      </c>
      <c r="F78" s="44">
        <v>0</v>
      </c>
      <c r="G78" s="44">
        <v>7</v>
      </c>
      <c r="H78" s="44">
        <v>0</v>
      </c>
      <c r="I78" s="44">
        <v>7</v>
      </c>
      <c r="K78" s="131"/>
    </row>
    <row r="79" spans="1:11" x14ac:dyDescent="0.2">
      <c r="A79" s="51" t="s">
        <v>76</v>
      </c>
      <c r="B79" s="43">
        <v>0</v>
      </c>
      <c r="C79" s="43">
        <v>1</v>
      </c>
      <c r="D79" s="44">
        <v>0</v>
      </c>
      <c r="E79" s="43">
        <v>3</v>
      </c>
      <c r="F79" s="44">
        <v>0</v>
      </c>
      <c r="G79" s="44">
        <v>0</v>
      </c>
      <c r="H79" s="44">
        <v>0</v>
      </c>
      <c r="I79" s="44">
        <v>0</v>
      </c>
      <c r="K79" s="131"/>
    </row>
    <row r="80" spans="1:11" x14ac:dyDescent="0.2">
      <c r="A80" s="51" t="s">
        <v>77</v>
      </c>
      <c r="B80" s="43">
        <v>0</v>
      </c>
      <c r="C80" s="43">
        <v>1</v>
      </c>
      <c r="D80" s="44">
        <v>0</v>
      </c>
      <c r="E80" s="43">
        <v>1</v>
      </c>
      <c r="F80" s="44">
        <v>0</v>
      </c>
      <c r="G80" s="44">
        <v>1</v>
      </c>
      <c r="H80" s="44">
        <v>0</v>
      </c>
      <c r="I80" s="44">
        <v>1</v>
      </c>
      <c r="K80" s="131"/>
    </row>
    <row r="81" spans="1:11" x14ac:dyDescent="0.2">
      <c r="A81" s="51" t="s">
        <v>78</v>
      </c>
      <c r="B81" s="43">
        <v>68</v>
      </c>
      <c r="C81" s="43">
        <v>83</v>
      </c>
      <c r="D81" s="44">
        <v>102</v>
      </c>
      <c r="E81" s="43">
        <v>117</v>
      </c>
      <c r="F81" s="44">
        <v>65</v>
      </c>
      <c r="G81" s="44">
        <v>51</v>
      </c>
      <c r="H81" s="44">
        <v>92</v>
      </c>
      <c r="I81" s="44">
        <v>84</v>
      </c>
      <c r="K81" s="131"/>
    </row>
    <row r="82" spans="1:11" x14ac:dyDescent="0.2">
      <c r="A82" s="51" t="s">
        <v>79</v>
      </c>
      <c r="B82" s="43">
        <v>4</v>
      </c>
      <c r="C82" s="43">
        <v>1</v>
      </c>
      <c r="D82" s="44">
        <v>11</v>
      </c>
      <c r="E82" s="43">
        <v>1</v>
      </c>
      <c r="F82" s="44">
        <v>3</v>
      </c>
      <c r="G82" s="44">
        <v>2</v>
      </c>
      <c r="H82" s="44">
        <v>9</v>
      </c>
      <c r="I82" s="44">
        <v>2</v>
      </c>
      <c r="K82" s="131"/>
    </row>
    <row r="83" spans="1:11" x14ac:dyDescent="0.2">
      <c r="A83" s="51" t="s">
        <v>80</v>
      </c>
      <c r="B83" s="43">
        <v>4</v>
      </c>
      <c r="C83" s="43">
        <v>3</v>
      </c>
      <c r="D83" s="44">
        <v>7</v>
      </c>
      <c r="E83" s="43">
        <v>5</v>
      </c>
      <c r="F83" s="44">
        <v>3</v>
      </c>
      <c r="G83" s="44">
        <v>4</v>
      </c>
      <c r="H83" s="44">
        <v>6</v>
      </c>
      <c r="I83" s="44">
        <v>6</v>
      </c>
      <c r="K83" s="131"/>
    </row>
    <row r="84" spans="1:11" x14ac:dyDescent="0.2">
      <c r="A84" s="51" t="s">
        <v>81</v>
      </c>
      <c r="B84" s="43">
        <v>4</v>
      </c>
      <c r="C84" s="43">
        <v>8</v>
      </c>
      <c r="D84" s="44">
        <v>10</v>
      </c>
      <c r="E84" s="43">
        <v>14</v>
      </c>
      <c r="F84" s="44">
        <v>0</v>
      </c>
      <c r="G84" s="44">
        <v>10</v>
      </c>
      <c r="H84" s="44">
        <v>0</v>
      </c>
      <c r="I84" s="44">
        <v>18</v>
      </c>
      <c r="K84" s="131"/>
    </row>
    <row r="85" spans="1:11" x14ac:dyDescent="0.2">
      <c r="A85" s="51" t="s">
        <v>82</v>
      </c>
      <c r="B85" s="43">
        <v>0</v>
      </c>
      <c r="C85" s="43">
        <v>1</v>
      </c>
      <c r="D85" s="44">
        <v>0</v>
      </c>
      <c r="E85" s="43">
        <v>3</v>
      </c>
      <c r="F85" s="44">
        <v>2</v>
      </c>
      <c r="G85" s="44">
        <v>1</v>
      </c>
      <c r="H85" s="44">
        <v>2</v>
      </c>
      <c r="I85" s="44">
        <v>4</v>
      </c>
      <c r="K85" s="131"/>
    </row>
    <row r="86" spans="1:11" x14ac:dyDescent="0.2">
      <c r="A86" s="51" t="s">
        <v>83</v>
      </c>
      <c r="B86" s="43">
        <v>0</v>
      </c>
      <c r="C86" s="43">
        <v>1</v>
      </c>
      <c r="D86" s="44">
        <v>0</v>
      </c>
      <c r="E86" s="43">
        <v>2</v>
      </c>
      <c r="F86" s="44">
        <v>0</v>
      </c>
      <c r="G86" s="44">
        <v>0</v>
      </c>
      <c r="H86" s="44">
        <v>0</v>
      </c>
      <c r="I86" s="44">
        <v>0</v>
      </c>
      <c r="K86" s="131"/>
    </row>
    <row r="87" spans="1:11" x14ac:dyDescent="0.2">
      <c r="A87" s="51" t="s">
        <v>84</v>
      </c>
      <c r="B87" s="43">
        <v>57</v>
      </c>
      <c r="C87" s="43">
        <v>59</v>
      </c>
      <c r="D87" s="44">
        <v>121</v>
      </c>
      <c r="E87" s="43">
        <v>181</v>
      </c>
      <c r="F87" s="44">
        <v>38</v>
      </c>
      <c r="G87" s="44">
        <v>60</v>
      </c>
      <c r="H87" s="44">
        <v>69</v>
      </c>
      <c r="I87" s="44">
        <v>163</v>
      </c>
      <c r="K87" s="131"/>
    </row>
    <row r="88" spans="1:11" x14ac:dyDescent="0.2">
      <c r="A88" s="51" t="s">
        <v>85</v>
      </c>
      <c r="B88" s="43">
        <v>1</v>
      </c>
      <c r="C88" s="43">
        <v>1</v>
      </c>
      <c r="D88" s="44">
        <v>1</v>
      </c>
      <c r="E88" s="43">
        <v>2</v>
      </c>
      <c r="F88" s="44">
        <v>0</v>
      </c>
      <c r="G88" s="44">
        <v>2</v>
      </c>
      <c r="H88" s="44">
        <v>0</v>
      </c>
      <c r="I88" s="44">
        <v>3</v>
      </c>
      <c r="K88" s="131"/>
    </row>
    <row r="89" spans="1:11" x14ac:dyDescent="0.2">
      <c r="A89" s="51" t="s">
        <v>86</v>
      </c>
      <c r="B89" s="43">
        <v>0</v>
      </c>
      <c r="C89" s="43">
        <v>1</v>
      </c>
      <c r="D89" s="44">
        <v>0</v>
      </c>
      <c r="E89" s="43">
        <v>1</v>
      </c>
      <c r="F89" s="44">
        <v>2</v>
      </c>
      <c r="G89" s="44">
        <v>1</v>
      </c>
      <c r="H89" s="44">
        <v>4</v>
      </c>
      <c r="I89" s="44">
        <v>1</v>
      </c>
      <c r="K89" s="131"/>
    </row>
    <row r="90" spans="1:11" x14ac:dyDescent="0.2">
      <c r="A90" s="51" t="s">
        <v>88</v>
      </c>
      <c r="B90" s="43">
        <v>44</v>
      </c>
      <c r="C90" s="43">
        <v>36</v>
      </c>
      <c r="D90" s="44">
        <v>91</v>
      </c>
      <c r="E90" s="43">
        <v>121</v>
      </c>
      <c r="F90" s="44">
        <v>29</v>
      </c>
      <c r="G90" s="44">
        <v>36</v>
      </c>
      <c r="H90" s="44">
        <v>52</v>
      </c>
      <c r="I90" s="44">
        <v>128</v>
      </c>
      <c r="K90" s="131"/>
    </row>
    <row r="91" spans="1:11" x14ac:dyDescent="0.2">
      <c r="A91" s="51" t="s">
        <v>89</v>
      </c>
      <c r="B91" s="43">
        <v>20</v>
      </c>
      <c r="C91" s="43">
        <v>24</v>
      </c>
      <c r="D91" s="44">
        <v>44</v>
      </c>
      <c r="E91" s="43">
        <v>50</v>
      </c>
      <c r="F91" s="44">
        <v>14</v>
      </c>
      <c r="G91" s="44">
        <v>14</v>
      </c>
      <c r="H91" s="44">
        <v>32</v>
      </c>
      <c r="I91" s="44">
        <v>30</v>
      </c>
      <c r="K91" s="131"/>
    </row>
    <row r="92" spans="1:11" x14ac:dyDescent="0.2">
      <c r="A92" s="51" t="s">
        <v>90</v>
      </c>
      <c r="B92" s="43">
        <v>0</v>
      </c>
      <c r="C92" s="43">
        <v>3</v>
      </c>
      <c r="D92" s="44">
        <v>0</v>
      </c>
      <c r="E92" s="43">
        <v>6</v>
      </c>
      <c r="F92" s="44">
        <v>0</v>
      </c>
      <c r="G92" s="44">
        <v>1</v>
      </c>
      <c r="H92" s="44">
        <v>0</v>
      </c>
      <c r="I92" s="44">
        <v>3</v>
      </c>
      <c r="K92" s="131"/>
    </row>
    <row r="93" spans="1:11" x14ac:dyDescent="0.2">
      <c r="A93" s="51" t="s">
        <v>91</v>
      </c>
      <c r="B93" s="43">
        <v>7</v>
      </c>
      <c r="C93" s="43">
        <v>5</v>
      </c>
      <c r="D93" s="44">
        <v>13</v>
      </c>
      <c r="E93" s="43">
        <v>6</v>
      </c>
      <c r="F93" s="44">
        <v>6</v>
      </c>
      <c r="G93" s="44">
        <v>7</v>
      </c>
      <c r="H93" s="44">
        <v>19</v>
      </c>
      <c r="I93" s="44">
        <v>8</v>
      </c>
      <c r="K93" s="131"/>
    </row>
    <row r="94" spans="1:11" x14ac:dyDescent="0.2">
      <c r="A94" s="51" t="s">
        <v>92</v>
      </c>
      <c r="B94" s="43">
        <v>19</v>
      </c>
      <c r="C94" s="43">
        <v>8</v>
      </c>
      <c r="D94" s="44">
        <v>24</v>
      </c>
      <c r="E94" s="43">
        <v>30</v>
      </c>
      <c r="F94" s="44">
        <v>17</v>
      </c>
      <c r="G94" s="44">
        <v>9</v>
      </c>
      <c r="H94" s="44">
        <v>18</v>
      </c>
      <c r="I94" s="44">
        <v>32</v>
      </c>
      <c r="K94" s="131"/>
    </row>
    <row r="95" spans="1:11" x14ac:dyDescent="0.2">
      <c r="A95" s="51" t="s">
        <v>94</v>
      </c>
      <c r="B95" s="43">
        <v>7</v>
      </c>
      <c r="C95" s="43">
        <v>9</v>
      </c>
      <c r="D95" s="44">
        <v>17</v>
      </c>
      <c r="E95" s="43">
        <v>35</v>
      </c>
      <c r="F95" s="44">
        <v>1</v>
      </c>
      <c r="G95" s="44">
        <v>10</v>
      </c>
      <c r="H95" s="44">
        <v>3</v>
      </c>
      <c r="I95" s="44">
        <v>37</v>
      </c>
      <c r="K95" s="131"/>
    </row>
    <row r="96" spans="1:11" x14ac:dyDescent="0.2">
      <c r="A96" s="51" t="s">
        <v>328</v>
      </c>
      <c r="B96" s="43">
        <v>0</v>
      </c>
      <c r="C96" s="43">
        <v>1</v>
      </c>
      <c r="D96" s="44">
        <v>0</v>
      </c>
      <c r="E96" s="43">
        <v>1</v>
      </c>
      <c r="F96" s="44">
        <v>0</v>
      </c>
      <c r="G96" s="44">
        <v>1</v>
      </c>
      <c r="H96" s="44">
        <v>0</v>
      </c>
      <c r="I96" s="44">
        <v>1</v>
      </c>
      <c r="K96" s="131"/>
    </row>
    <row r="97" spans="1:18" x14ac:dyDescent="0.2">
      <c r="A97" s="51" t="s">
        <v>96</v>
      </c>
      <c r="B97" s="43">
        <v>2</v>
      </c>
      <c r="C97" s="43">
        <v>1</v>
      </c>
      <c r="D97" s="44">
        <v>2</v>
      </c>
      <c r="E97" s="43">
        <v>1</v>
      </c>
      <c r="F97" s="44">
        <v>1</v>
      </c>
      <c r="G97" s="44">
        <v>2</v>
      </c>
      <c r="H97" s="44">
        <v>1</v>
      </c>
      <c r="I97" s="44">
        <v>2</v>
      </c>
      <c r="K97" s="131"/>
    </row>
    <row r="98" spans="1:18" x14ac:dyDescent="0.2">
      <c r="A98" s="51" t="s">
        <v>326</v>
      </c>
      <c r="B98" s="43">
        <v>0</v>
      </c>
      <c r="C98" s="43">
        <v>2</v>
      </c>
      <c r="D98" s="44">
        <v>0</v>
      </c>
      <c r="E98" s="43">
        <v>2</v>
      </c>
      <c r="F98" s="44">
        <v>0</v>
      </c>
      <c r="G98" s="44">
        <v>2</v>
      </c>
      <c r="H98" s="44">
        <v>0</v>
      </c>
      <c r="I98" s="44">
        <v>2</v>
      </c>
      <c r="K98" s="131"/>
    </row>
    <row r="99" spans="1:18" x14ac:dyDescent="0.2">
      <c r="A99" s="51" t="s">
        <v>97</v>
      </c>
      <c r="B99" s="43">
        <v>0</v>
      </c>
      <c r="C99" s="43">
        <v>0</v>
      </c>
      <c r="D99" s="44">
        <v>0</v>
      </c>
      <c r="E99" s="43">
        <v>0</v>
      </c>
      <c r="F99" s="44">
        <v>0</v>
      </c>
      <c r="G99" s="44">
        <v>1</v>
      </c>
      <c r="H99" s="44">
        <v>0</v>
      </c>
      <c r="I99" s="44">
        <v>4</v>
      </c>
      <c r="K99" s="131"/>
    </row>
    <row r="100" spans="1:18" x14ac:dyDescent="0.2">
      <c r="A100" s="51" t="s">
        <v>98</v>
      </c>
      <c r="B100" s="43">
        <v>168</v>
      </c>
      <c r="C100" s="43">
        <v>136</v>
      </c>
      <c r="D100" s="44">
        <v>275</v>
      </c>
      <c r="E100" s="43">
        <v>244</v>
      </c>
      <c r="F100" s="44">
        <v>138</v>
      </c>
      <c r="G100" s="44">
        <v>145</v>
      </c>
      <c r="H100" s="44">
        <v>258</v>
      </c>
      <c r="I100" s="44">
        <v>258</v>
      </c>
      <c r="K100" s="131"/>
    </row>
    <row r="101" spans="1:18" x14ac:dyDescent="0.2">
      <c r="A101" s="51" t="s">
        <v>99</v>
      </c>
      <c r="B101" s="43">
        <v>43</v>
      </c>
      <c r="C101" s="43">
        <v>35</v>
      </c>
      <c r="D101" s="44">
        <v>78</v>
      </c>
      <c r="E101" s="43">
        <v>65</v>
      </c>
      <c r="F101" s="44">
        <v>24</v>
      </c>
      <c r="G101" s="44">
        <v>51</v>
      </c>
      <c r="H101" s="44">
        <v>34</v>
      </c>
      <c r="I101" s="44">
        <v>95</v>
      </c>
      <c r="K101" s="131"/>
    </row>
    <row r="102" spans="1:18" x14ac:dyDescent="0.2">
      <c r="A102" s="51" t="s">
        <v>100</v>
      </c>
      <c r="B102" s="43">
        <v>7</v>
      </c>
      <c r="C102" s="43">
        <v>5</v>
      </c>
      <c r="D102" s="44">
        <v>10</v>
      </c>
      <c r="E102" s="43">
        <v>10</v>
      </c>
      <c r="F102" s="44">
        <v>4</v>
      </c>
      <c r="G102" s="44">
        <v>6</v>
      </c>
      <c r="H102" s="44">
        <v>7</v>
      </c>
      <c r="I102" s="44">
        <v>8</v>
      </c>
      <c r="K102" s="131"/>
    </row>
    <row r="103" spans="1:18" x14ac:dyDescent="0.2">
      <c r="A103" s="51" t="s">
        <v>101</v>
      </c>
      <c r="B103" s="43">
        <v>17</v>
      </c>
      <c r="C103" s="43">
        <v>6</v>
      </c>
      <c r="D103" s="44">
        <v>60</v>
      </c>
      <c r="E103" s="43">
        <v>10</v>
      </c>
      <c r="F103" s="44">
        <v>14</v>
      </c>
      <c r="G103" s="44">
        <v>10</v>
      </c>
      <c r="H103" s="44">
        <v>56</v>
      </c>
      <c r="I103" s="44">
        <v>19</v>
      </c>
      <c r="K103" s="131"/>
    </row>
    <row r="104" spans="1:18" x14ac:dyDescent="0.2">
      <c r="A104" s="51" t="s">
        <v>102</v>
      </c>
      <c r="B104" s="43">
        <v>2</v>
      </c>
      <c r="C104" s="43">
        <v>2</v>
      </c>
      <c r="D104" s="44">
        <v>6</v>
      </c>
      <c r="E104" s="43">
        <v>4</v>
      </c>
      <c r="F104" s="44">
        <v>2</v>
      </c>
      <c r="G104" s="44">
        <v>1</v>
      </c>
      <c r="H104" s="44">
        <v>7</v>
      </c>
      <c r="I104" s="44">
        <v>2</v>
      </c>
      <c r="K104" s="131"/>
    </row>
    <row r="105" spans="1:18" x14ac:dyDescent="0.2">
      <c r="A105" s="51" t="s">
        <v>103</v>
      </c>
      <c r="B105" s="43">
        <v>32</v>
      </c>
      <c r="C105" s="43">
        <v>53</v>
      </c>
      <c r="D105" s="44">
        <v>39</v>
      </c>
      <c r="E105" s="43">
        <v>59</v>
      </c>
      <c r="F105" s="44">
        <v>21</v>
      </c>
      <c r="G105" s="44">
        <v>55</v>
      </c>
      <c r="H105" s="44">
        <v>29</v>
      </c>
      <c r="I105" s="44">
        <v>65</v>
      </c>
      <c r="K105" s="131"/>
    </row>
    <row r="106" spans="1:18" x14ac:dyDescent="0.2">
      <c r="A106" s="51" t="s">
        <v>104</v>
      </c>
      <c r="B106" s="43">
        <v>7</v>
      </c>
      <c r="C106" s="43">
        <v>6</v>
      </c>
      <c r="D106" s="44">
        <v>24</v>
      </c>
      <c r="E106" s="43">
        <v>27</v>
      </c>
      <c r="F106" s="44">
        <v>3</v>
      </c>
      <c r="G106" s="44">
        <v>6</v>
      </c>
      <c r="H106" s="44">
        <v>6</v>
      </c>
      <c r="I106" s="44">
        <v>24</v>
      </c>
      <c r="K106" s="131"/>
    </row>
    <row r="107" spans="1:18" s="121" customFormat="1" x14ac:dyDescent="0.2">
      <c r="A107" s="51" t="s">
        <v>323</v>
      </c>
      <c r="B107" s="43">
        <v>0</v>
      </c>
      <c r="C107" s="43">
        <v>1</v>
      </c>
      <c r="D107" s="44">
        <v>0</v>
      </c>
      <c r="E107" s="43">
        <v>1</v>
      </c>
      <c r="F107" s="44">
        <v>0</v>
      </c>
      <c r="G107" s="44">
        <v>0</v>
      </c>
      <c r="H107" s="44">
        <v>0</v>
      </c>
      <c r="I107" s="44">
        <v>0</v>
      </c>
      <c r="K107" s="131"/>
      <c r="L107" s="131"/>
      <c r="M107" s="131"/>
      <c r="N107" s="131"/>
      <c r="O107" s="125"/>
      <c r="P107" s="131"/>
      <c r="Q107" s="131"/>
      <c r="R107" s="131"/>
    </row>
    <row r="108" spans="1:18" x14ac:dyDescent="0.2">
      <c r="A108" s="51" t="s">
        <v>105</v>
      </c>
      <c r="B108" s="43">
        <v>1</v>
      </c>
      <c r="C108" s="43">
        <v>1</v>
      </c>
      <c r="D108" s="44">
        <v>1</v>
      </c>
      <c r="E108" s="43">
        <v>5</v>
      </c>
      <c r="F108" s="44">
        <v>1</v>
      </c>
      <c r="G108" s="44">
        <v>1</v>
      </c>
      <c r="H108" s="44">
        <v>1</v>
      </c>
      <c r="I108" s="44">
        <v>5</v>
      </c>
      <c r="K108" s="131"/>
    </row>
    <row r="109" spans="1:18" x14ac:dyDescent="0.2">
      <c r="A109" s="51" t="s">
        <v>106</v>
      </c>
      <c r="B109" s="43">
        <v>11</v>
      </c>
      <c r="C109" s="43">
        <v>14</v>
      </c>
      <c r="D109" s="44">
        <v>19</v>
      </c>
      <c r="E109" s="43">
        <v>32</v>
      </c>
      <c r="F109" s="44">
        <v>8</v>
      </c>
      <c r="G109" s="44">
        <v>18</v>
      </c>
      <c r="H109" s="44">
        <v>20</v>
      </c>
      <c r="I109" s="44">
        <v>36</v>
      </c>
      <c r="K109" s="131"/>
    </row>
    <row r="110" spans="1:18" x14ac:dyDescent="0.2">
      <c r="A110" s="51" t="s">
        <v>107</v>
      </c>
      <c r="B110" s="43">
        <v>3</v>
      </c>
      <c r="C110" s="43">
        <v>9</v>
      </c>
      <c r="D110" s="44">
        <v>6</v>
      </c>
      <c r="E110" s="43">
        <v>19</v>
      </c>
      <c r="F110" s="44">
        <v>2</v>
      </c>
      <c r="G110" s="44">
        <v>7</v>
      </c>
      <c r="H110" s="44">
        <v>4</v>
      </c>
      <c r="I110" s="44">
        <v>15</v>
      </c>
      <c r="K110" s="131"/>
    </row>
    <row r="111" spans="1:18" x14ac:dyDescent="0.2">
      <c r="A111" s="51" t="s">
        <v>108</v>
      </c>
      <c r="B111" s="43">
        <v>23</v>
      </c>
      <c r="C111" s="43">
        <v>32</v>
      </c>
      <c r="D111" s="44">
        <v>27</v>
      </c>
      <c r="E111" s="43">
        <v>46</v>
      </c>
      <c r="F111" s="44">
        <v>14</v>
      </c>
      <c r="G111" s="44">
        <v>40</v>
      </c>
      <c r="H111" s="44">
        <v>16</v>
      </c>
      <c r="I111" s="44">
        <v>55</v>
      </c>
      <c r="K111" s="131"/>
    </row>
    <row r="112" spans="1:18" x14ac:dyDescent="0.2">
      <c r="A112" s="51" t="s">
        <v>109</v>
      </c>
      <c r="B112" s="43">
        <v>1</v>
      </c>
      <c r="C112" s="43">
        <v>1</v>
      </c>
      <c r="D112" s="44">
        <v>1</v>
      </c>
      <c r="E112" s="43">
        <v>1</v>
      </c>
      <c r="F112" s="44">
        <v>5</v>
      </c>
      <c r="G112" s="44">
        <v>2</v>
      </c>
      <c r="H112" s="44">
        <v>19</v>
      </c>
      <c r="I112" s="44">
        <v>2</v>
      </c>
      <c r="K112" s="131"/>
    </row>
    <row r="113" spans="1:23" x14ac:dyDescent="0.2">
      <c r="A113" s="51" t="s">
        <v>110</v>
      </c>
      <c r="B113" s="43">
        <v>4</v>
      </c>
      <c r="C113" s="43">
        <v>3</v>
      </c>
      <c r="D113" s="44">
        <v>10</v>
      </c>
      <c r="E113" s="43">
        <v>4</v>
      </c>
      <c r="F113" s="44">
        <v>3</v>
      </c>
      <c r="G113" s="44">
        <v>2</v>
      </c>
      <c r="H113" s="44">
        <v>8</v>
      </c>
      <c r="I113" s="44">
        <v>3</v>
      </c>
      <c r="K113" s="131"/>
    </row>
    <row r="114" spans="1:23" x14ac:dyDescent="0.2">
      <c r="A114" s="51" t="s">
        <v>111</v>
      </c>
      <c r="B114" s="43">
        <v>13</v>
      </c>
      <c r="C114" s="43">
        <v>7</v>
      </c>
      <c r="D114" s="44">
        <v>31</v>
      </c>
      <c r="E114" s="43">
        <v>13</v>
      </c>
      <c r="F114" s="44">
        <v>19</v>
      </c>
      <c r="G114" s="44">
        <v>13</v>
      </c>
      <c r="H114" s="44">
        <v>62</v>
      </c>
      <c r="I114" s="44">
        <v>27</v>
      </c>
      <c r="K114" s="131"/>
    </row>
    <row r="115" spans="1:23" x14ac:dyDescent="0.2">
      <c r="A115" s="51" t="s">
        <v>112</v>
      </c>
      <c r="B115" s="43">
        <v>0</v>
      </c>
      <c r="C115" s="43">
        <v>1</v>
      </c>
      <c r="D115" s="44">
        <v>0</v>
      </c>
      <c r="E115" s="43">
        <v>1</v>
      </c>
      <c r="F115" s="44">
        <v>0</v>
      </c>
      <c r="G115" s="44">
        <v>1</v>
      </c>
      <c r="H115" s="44">
        <v>0</v>
      </c>
      <c r="I115" s="44">
        <v>1</v>
      </c>
      <c r="K115" s="131"/>
    </row>
    <row r="116" spans="1:23" x14ac:dyDescent="0.2">
      <c r="A116" s="51" t="s">
        <v>113</v>
      </c>
      <c r="B116" s="43">
        <v>10</v>
      </c>
      <c r="C116" s="43">
        <v>5</v>
      </c>
      <c r="D116" s="44">
        <v>13</v>
      </c>
      <c r="E116" s="43">
        <v>6</v>
      </c>
      <c r="F116" s="44">
        <v>9</v>
      </c>
      <c r="G116" s="44">
        <v>6</v>
      </c>
      <c r="H116" s="44">
        <v>15</v>
      </c>
      <c r="I116" s="44">
        <v>6</v>
      </c>
      <c r="K116" s="131"/>
    </row>
    <row r="117" spans="1:23" x14ac:dyDescent="0.2">
      <c r="A117" s="51" t="s">
        <v>114</v>
      </c>
      <c r="B117" s="43">
        <v>0</v>
      </c>
      <c r="C117" s="43">
        <v>4</v>
      </c>
      <c r="D117" s="44">
        <v>0</v>
      </c>
      <c r="E117" s="43">
        <v>12</v>
      </c>
      <c r="F117" s="44">
        <v>0</v>
      </c>
      <c r="G117" s="44">
        <v>1</v>
      </c>
      <c r="H117" s="44">
        <v>0</v>
      </c>
      <c r="I117" s="44">
        <v>3</v>
      </c>
      <c r="K117" s="131"/>
      <c r="U117" s="131"/>
      <c r="V117" s="131"/>
      <c r="W117" s="131"/>
    </row>
    <row r="118" spans="1:23" x14ac:dyDescent="0.2">
      <c r="A118" s="51" t="s">
        <v>116</v>
      </c>
      <c r="B118" s="43">
        <v>10</v>
      </c>
      <c r="C118" s="43">
        <v>5</v>
      </c>
      <c r="D118" s="44">
        <v>13</v>
      </c>
      <c r="E118" s="43">
        <v>12</v>
      </c>
      <c r="F118" s="44">
        <v>9</v>
      </c>
      <c r="G118" s="44">
        <v>5</v>
      </c>
      <c r="H118" s="44">
        <v>11</v>
      </c>
      <c r="I118" s="44">
        <v>12</v>
      </c>
      <c r="K118" s="131"/>
      <c r="U118" s="131"/>
      <c r="V118" s="131"/>
      <c r="W118" s="131"/>
    </row>
    <row r="119" spans="1:23" x14ac:dyDescent="0.2">
      <c r="A119" s="51" t="s">
        <v>329</v>
      </c>
      <c r="B119" s="43">
        <v>1</v>
      </c>
      <c r="C119" s="43">
        <v>0</v>
      </c>
      <c r="D119" s="44">
        <v>1</v>
      </c>
      <c r="E119" s="43">
        <v>0</v>
      </c>
      <c r="F119" s="44">
        <v>1</v>
      </c>
      <c r="G119" s="44">
        <v>2</v>
      </c>
      <c r="H119" s="44">
        <v>2</v>
      </c>
      <c r="I119" s="44">
        <v>3</v>
      </c>
      <c r="K119" s="131"/>
    </row>
    <row r="120" spans="1:23" x14ac:dyDescent="0.2">
      <c r="A120" s="51" t="s">
        <v>117</v>
      </c>
      <c r="B120" s="43">
        <v>21</v>
      </c>
      <c r="C120" s="43">
        <v>7</v>
      </c>
      <c r="D120" s="44">
        <v>33</v>
      </c>
      <c r="E120" s="43">
        <v>9</v>
      </c>
      <c r="F120" s="44">
        <v>22</v>
      </c>
      <c r="G120" s="44">
        <v>2</v>
      </c>
      <c r="H120" s="44">
        <v>41</v>
      </c>
      <c r="I120" s="44">
        <v>3</v>
      </c>
      <c r="K120" s="131"/>
    </row>
    <row r="121" spans="1:23" x14ac:dyDescent="0.2">
      <c r="A121" s="51" t="s">
        <v>119</v>
      </c>
      <c r="B121" s="43">
        <v>75</v>
      </c>
      <c r="C121" s="43">
        <v>62</v>
      </c>
      <c r="D121" s="44">
        <v>153</v>
      </c>
      <c r="E121" s="43">
        <v>144</v>
      </c>
      <c r="F121" s="44">
        <v>79</v>
      </c>
      <c r="G121" s="44">
        <v>57</v>
      </c>
      <c r="H121" s="44">
        <v>131</v>
      </c>
      <c r="I121" s="44">
        <v>139</v>
      </c>
      <c r="K121" s="131"/>
    </row>
    <row r="122" spans="1:23" x14ac:dyDescent="0.2">
      <c r="A122" s="51" t="s">
        <v>121</v>
      </c>
      <c r="B122" s="43">
        <v>1</v>
      </c>
      <c r="C122" s="43">
        <v>1</v>
      </c>
      <c r="D122" s="44">
        <v>1</v>
      </c>
      <c r="E122" s="43">
        <v>6</v>
      </c>
      <c r="F122" s="44">
        <v>2</v>
      </c>
      <c r="G122" s="44">
        <v>0</v>
      </c>
      <c r="H122" s="44">
        <v>2</v>
      </c>
      <c r="I122" s="44">
        <v>0</v>
      </c>
      <c r="K122" s="131"/>
    </row>
    <row r="123" spans="1:23" x14ac:dyDescent="0.2">
      <c r="A123" s="51" t="s">
        <v>122</v>
      </c>
      <c r="B123" s="43">
        <v>1</v>
      </c>
      <c r="C123" s="43">
        <v>0</v>
      </c>
      <c r="D123" s="44">
        <v>1</v>
      </c>
      <c r="E123" s="43">
        <v>0</v>
      </c>
      <c r="F123" s="44">
        <v>0</v>
      </c>
      <c r="G123" s="44">
        <v>1</v>
      </c>
      <c r="H123" s="44">
        <v>0</v>
      </c>
      <c r="I123" s="44">
        <v>1</v>
      </c>
      <c r="K123" s="131"/>
    </row>
    <row r="124" spans="1:23" x14ac:dyDescent="0.2">
      <c r="A124" s="51" t="s">
        <v>120</v>
      </c>
      <c r="B124" s="43">
        <v>1</v>
      </c>
      <c r="C124" s="43">
        <v>1</v>
      </c>
      <c r="D124" s="44">
        <v>1</v>
      </c>
      <c r="E124" s="43">
        <v>1</v>
      </c>
      <c r="F124" s="44">
        <v>0</v>
      </c>
      <c r="G124" s="44">
        <v>2</v>
      </c>
      <c r="H124" s="44">
        <v>0</v>
      </c>
      <c r="I124" s="44">
        <v>2</v>
      </c>
      <c r="K124" s="131"/>
    </row>
    <row r="125" spans="1:23" x14ac:dyDescent="0.2">
      <c r="A125" s="51" t="s">
        <v>123</v>
      </c>
      <c r="B125" s="43">
        <v>47</v>
      </c>
      <c r="C125" s="43">
        <v>34</v>
      </c>
      <c r="D125" s="44">
        <v>84</v>
      </c>
      <c r="E125" s="43">
        <v>55</v>
      </c>
      <c r="F125" s="44">
        <v>48</v>
      </c>
      <c r="G125" s="44">
        <v>41</v>
      </c>
      <c r="H125" s="44">
        <v>80</v>
      </c>
      <c r="I125" s="44">
        <v>68</v>
      </c>
      <c r="K125" s="131"/>
    </row>
    <row r="126" spans="1:23" x14ac:dyDescent="0.2">
      <c r="A126" s="51" t="s">
        <v>124</v>
      </c>
      <c r="B126" s="43">
        <v>62</v>
      </c>
      <c r="C126" s="43">
        <v>69</v>
      </c>
      <c r="D126" s="44">
        <v>82</v>
      </c>
      <c r="E126" s="43">
        <v>128</v>
      </c>
      <c r="F126" s="44">
        <v>46</v>
      </c>
      <c r="G126" s="44">
        <v>51</v>
      </c>
      <c r="H126" s="44">
        <v>63</v>
      </c>
      <c r="I126" s="44">
        <v>85</v>
      </c>
      <c r="K126" s="131"/>
    </row>
    <row r="127" spans="1:23" x14ac:dyDescent="0.2">
      <c r="A127" s="51" t="s">
        <v>125</v>
      </c>
      <c r="B127" s="43">
        <v>5</v>
      </c>
      <c r="C127" s="43">
        <v>10</v>
      </c>
      <c r="D127" s="44">
        <v>7</v>
      </c>
      <c r="E127" s="43">
        <v>15</v>
      </c>
      <c r="F127" s="44">
        <v>11</v>
      </c>
      <c r="G127" s="44">
        <v>11</v>
      </c>
      <c r="H127" s="44">
        <v>27</v>
      </c>
      <c r="I127" s="44">
        <v>14</v>
      </c>
      <c r="K127" s="131"/>
    </row>
    <row r="128" spans="1:23" s="121" customFormat="1" x14ac:dyDescent="0.2">
      <c r="A128" s="51" t="s">
        <v>324</v>
      </c>
      <c r="B128" s="43">
        <v>0</v>
      </c>
      <c r="C128" s="43">
        <v>1</v>
      </c>
      <c r="D128" s="44">
        <v>0</v>
      </c>
      <c r="E128" s="43">
        <v>1</v>
      </c>
      <c r="F128" s="44">
        <v>0</v>
      </c>
      <c r="G128" s="44">
        <v>1</v>
      </c>
      <c r="H128" s="44">
        <v>0</v>
      </c>
      <c r="I128" s="44">
        <v>1</v>
      </c>
      <c r="K128" s="131"/>
      <c r="L128" s="131"/>
      <c r="M128" s="131"/>
      <c r="N128" s="131"/>
      <c r="O128" s="125"/>
      <c r="P128" s="131"/>
      <c r="Q128" s="131"/>
      <c r="R128" s="131"/>
    </row>
    <row r="129" spans="1:18" x14ac:dyDescent="0.2">
      <c r="A129" s="51" t="s">
        <v>126</v>
      </c>
      <c r="B129" s="43">
        <v>33</v>
      </c>
      <c r="C129" s="43">
        <v>23</v>
      </c>
      <c r="D129" s="44">
        <v>71</v>
      </c>
      <c r="E129" s="43">
        <v>42</v>
      </c>
      <c r="F129" s="44">
        <v>24</v>
      </c>
      <c r="G129" s="44">
        <v>26</v>
      </c>
      <c r="H129" s="44">
        <v>63</v>
      </c>
      <c r="I129" s="44">
        <v>46</v>
      </c>
      <c r="K129" s="131"/>
    </row>
    <row r="130" spans="1:18" x14ac:dyDescent="0.2">
      <c r="A130" s="51" t="s">
        <v>127</v>
      </c>
      <c r="B130" s="43">
        <v>219</v>
      </c>
      <c r="C130" s="43">
        <v>217</v>
      </c>
      <c r="D130" s="44">
        <v>348</v>
      </c>
      <c r="E130" s="43">
        <v>398</v>
      </c>
      <c r="F130" s="44">
        <v>167</v>
      </c>
      <c r="G130" s="44">
        <v>225</v>
      </c>
      <c r="H130" s="44">
        <v>243</v>
      </c>
      <c r="I130" s="44">
        <v>414</v>
      </c>
      <c r="K130" s="131"/>
    </row>
    <row r="131" spans="1:18" x14ac:dyDescent="0.2">
      <c r="A131" s="51" t="s">
        <v>128</v>
      </c>
      <c r="B131" s="43">
        <v>0</v>
      </c>
      <c r="C131" s="43">
        <v>2</v>
      </c>
      <c r="D131" s="44">
        <v>0</v>
      </c>
      <c r="E131" s="43">
        <v>2</v>
      </c>
      <c r="F131" s="44">
        <v>0</v>
      </c>
      <c r="G131" s="44">
        <v>0</v>
      </c>
      <c r="H131" s="44">
        <v>0</v>
      </c>
      <c r="I131" s="44">
        <v>0</v>
      </c>
      <c r="K131" s="131"/>
    </row>
    <row r="132" spans="1:18" x14ac:dyDescent="0.2">
      <c r="A132" s="51" t="s">
        <v>129</v>
      </c>
      <c r="B132" s="43">
        <v>28</v>
      </c>
      <c r="C132" s="43">
        <v>35</v>
      </c>
      <c r="D132" s="44">
        <v>42</v>
      </c>
      <c r="E132" s="43">
        <v>49</v>
      </c>
      <c r="F132" s="44">
        <v>26</v>
      </c>
      <c r="G132" s="44">
        <v>33</v>
      </c>
      <c r="H132" s="44">
        <v>42</v>
      </c>
      <c r="I132" s="44">
        <v>44</v>
      </c>
      <c r="K132" s="131"/>
    </row>
    <row r="133" spans="1:18" x14ac:dyDescent="0.2">
      <c r="A133" s="51" t="s">
        <v>130</v>
      </c>
      <c r="B133" s="43">
        <v>1</v>
      </c>
      <c r="C133" s="43">
        <v>0</v>
      </c>
      <c r="D133" s="44">
        <v>1</v>
      </c>
      <c r="E133" s="43">
        <v>0</v>
      </c>
      <c r="F133" s="44">
        <v>1</v>
      </c>
      <c r="G133" s="44">
        <v>0</v>
      </c>
      <c r="H133" s="44">
        <v>1</v>
      </c>
      <c r="I133" s="44">
        <v>0</v>
      </c>
      <c r="K133" s="131"/>
    </row>
    <row r="134" spans="1:18" ht="15.75" x14ac:dyDescent="0.25">
      <c r="A134" s="51" t="s">
        <v>131</v>
      </c>
      <c r="B134" s="43">
        <v>9</v>
      </c>
      <c r="C134" s="43">
        <v>6</v>
      </c>
      <c r="D134" s="44">
        <v>17</v>
      </c>
      <c r="E134" s="43">
        <v>18</v>
      </c>
      <c r="F134" s="44">
        <v>3</v>
      </c>
      <c r="G134" s="44">
        <v>11</v>
      </c>
      <c r="H134" s="44">
        <v>4</v>
      </c>
      <c r="I134" s="44">
        <v>27</v>
      </c>
      <c r="K134" s="131"/>
      <c r="M134" s="130"/>
      <c r="N134" s="130"/>
    </row>
    <row r="135" spans="1:18" x14ac:dyDescent="0.2">
      <c r="A135" s="164" t="s">
        <v>331</v>
      </c>
      <c r="B135" s="165">
        <v>0</v>
      </c>
      <c r="C135" s="165">
        <v>1</v>
      </c>
      <c r="D135" s="166">
        <v>0</v>
      </c>
      <c r="E135" s="165">
        <v>3</v>
      </c>
      <c r="F135" s="166">
        <v>0</v>
      </c>
      <c r="G135" s="166">
        <v>0</v>
      </c>
      <c r="H135" s="166">
        <v>0</v>
      </c>
      <c r="I135" s="166">
        <v>0</v>
      </c>
      <c r="K135" s="131"/>
    </row>
    <row r="136" spans="1:18" x14ac:dyDescent="0.2">
      <c r="A136" s="51" t="s">
        <v>132</v>
      </c>
      <c r="B136" s="43">
        <v>19</v>
      </c>
      <c r="C136" s="43">
        <v>7</v>
      </c>
      <c r="D136" s="44">
        <v>64</v>
      </c>
      <c r="E136" s="43">
        <v>18</v>
      </c>
      <c r="F136" s="44">
        <v>21</v>
      </c>
      <c r="G136" s="44">
        <v>1</v>
      </c>
      <c r="H136" s="44">
        <v>68</v>
      </c>
      <c r="I136" s="44">
        <v>9</v>
      </c>
      <c r="K136" s="131"/>
    </row>
    <row r="137" spans="1:18" x14ac:dyDescent="0.2">
      <c r="A137" s="51" t="s">
        <v>134</v>
      </c>
      <c r="B137" s="43">
        <v>18</v>
      </c>
      <c r="C137" s="43">
        <v>10</v>
      </c>
      <c r="D137" s="44">
        <v>31</v>
      </c>
      <c r="E137" s="43">
        <v>23</v>
      </c>
      <c r="F137" s="44">
        <v>17</v>
      </c>
      <c r="G137" s="44">
        <v>11</v>
      </c>
      <c r="H137" s="44">
        <v>28</v>
      </c>
      <c r="I137" s="44">
        <v>22</v>
      </c>
      <c r="K137" s="131"/>
    </row>
    <row r="138" spans="1:18" s="121" customFormat="1" x14ac:dyDescent="0.2">
      <c r="A138" s="51" t="s">
        <v>135</v>
      </c>
      <c r="B138" s="43">
        <v>1</v>
      </c>
      <c r="C138" s="43">
        <v>0</v>
      </c>
      <c r="D138" s="44">
        <v>3</v>
      </c>
      <c r="E138" s="43">
        <v>0</v>
      </c>
      <c r="F138" s="44">
        <v>2</v>
      </c>
      <c r="G138" s="44">
        <v>0</v>
      </c>
      <c r="H138" s="44">
        <v>4</v>
      </c>
      <c r="I138" s="44">
        <v>0</v>
      </c>
      <c r="K138" s="131"/>
      <c r="L138" s="131"/>
      <c r="M138" s="131"/>
      <c r="N138" s="131"/>
      <c r="O138" s="125"/>
      <c r="P138" s="131"/>
      <c r="Q138" s="131"/>
      <c r="R138" s="131"/>
    </row>
    <row r="139" spans="1:18" x14ac:dyDescent="0.2">
      <c r="A139" s="51" t="s">
        <v>136</v>
      </c>
      <c r="B139" s="43">
        <v>1</v>
      </c>
      <c r="C139" s="43">
        <v>3</v>
      </c>
      <c r="D139" s="44">
        <v>1</v>
      </c>
      <c r="E139" s="43">
        <v>4</v>
      </c>
      <c r="F139" s="44">
        <v>2</v>
      </c>
      <c r="G139" s="44">
        <v>2</v>
      </c>
      <c r="H139" s="44">
        <v>2</v>
      </c>
      <c r="I139" s="44">
        <v>2</v>
      </c>
      <c r="K139" s="131"/>
    </row>
    <row r="140" spans="1:18" x14ac:dyDescent="0.2">
      <c r="A140" s="51" t="s">
        <v>137</v>
      </c>
      <c r="B140" s="43">
        <v>50</v>
      </c>
      <c r="C140" s="43">
        <v>66</v>
      </c>
      <c r="D140" s="44">
        <v>95</v>
      </c>
      <c r="E140" s="43">
        <v>137</v>
      </c>
      <c r="F140" s="44">
        <v>41</v>
      </c>
      <c r="G140" s="44">
        <v>58</v>
      </c>
      <c r="H140" s="44">
        <v>92</v>
      </c>
      <c r="I140" s="44">
        <v>111</v>
      </c>
      <c r="K140" s="131"/>
    </row>
    <row r="141" spans="1:18" ht="15.75" x14ac:dyDescent="0.25">
      <c r="A141" s="51" t="s">
        <v>138</v>
      </c>
      <c r="B141" s="43">
        <v>1203</v>
      </c>
      <c r="C141" s="43">
        <v>1204</v>
      </c>
      <c r="D141" s="44">
        <v>2101</v>
      </c>
      <c r="E141" s="43">
        <v>2241</v>
      </c>
      <c r="F141" s="44">
        <v>1111</v>
      </c>
      <c r="G141" s="44">
        <v>1123</v>
      </c>
      <c r="H141" s="44">
        <v>2168</v>
      </c>
      <c r="I141" s="44">
        <v>2088</v>
      </c>
      <c r="K141" s="131"/>
      <c r="L141" s="130"/>
      <c r="M141" s="130"/>
    </row>
    <row r="142" spans="1:18" x14ac:dyDescent="0.2">
      <c r="A142" s="51" t="s">
        <v>139</v>
      </c>
      <c r="B142" s="43">
        <v>1</v>
      </c>
      <c r="C142" s="43">
        <v>0</v>
      </c>
      <c r="D142" s="44">
        <v>2</v>
      </c>
      <c r="E142" s="43">
        <v>0</v>
      </c>
      <c r="F142" s="44">
        <v>0</v>
      </c>
      <c r="G142" s="44">
        <v>0</v>
      </c>
      <c r="H142" s="44">
        <v>0</v>
      </c>
      <c r="I142" s="44">
        <v>0</v>
      </c>
    </row>
    <row r="143" spans="1:18" x14ac:dyDescent="0.2">
      <c r="A143" s="51" t="s">
        <v>140</v>
      </c>
      <c r="B143" s="43">
        <v>1</v>
      </c>
      <c r="C143" s="43">
        <v>0</v>
      </c>
      <c r="D143" s="44">
        <v>1</v>
      </c>
      <c r="E143" s="43">
        <v>0</v>
      </c>
      <c r="F143" s="44">
        <v>0</v>
      </c>
      <c r="G143" s="44">
        <v>1</v>
      </c>
      <c r="H143" s="44">
        <v>0</v>
      </c>
      <c r="I143" s="44">
        <v>1</v>
      </c>
    </row>
    <row r="144" spans="1:18" x14ac:dyDescent="0.2">
      <c r="A144" s="51" t="s">
        <v>141</v>
      </c>
      <c r="B144" s="43">
        <v>2</v>
      </c>
      <c r="C144" s="43">
        <v>2</v>
      </c>
      <c r="D144" s="44">
        <v>5</v>
      </c>
      <c r="E144" s="43">
        <v>2</v>
      </c>
      <c r="F144" s="44">
        <v>0</v>
      </c>
      <c r="G144" s="44">
        <v>4</v>
      </c>
      <c r="H144" s="44">
        <v>0</v>
      </c>
      <c r="I144" s="44">
        <v>7</v>
      </c>
    </row>
    <row r="145" spans="1:9" x14ac:dyDescent="0.2">
      <c r="A145" s="51" t="s">
        <v>142</v>
      </c>
      <c r="B145" s="43">
        <v>1</v>
      </c>
      <c r="C145" s="43">
        <v>0</v>
      </c>
      <c r="D145" s="44">
        <v>1</v>
      </c>
      <c r="E145" s="43">
        <v>0</v>
      </c>
      <c r="F145" s="44">
        <v>0</v>
      </c>
      <c r="G145" s="44">
        <v>1</v>
      </c>
      <c r="H145" s="44">
        <v>0</v>
      </c>
      <c r="I145" s="44">
        <v>1</v>
      </c>
    </row>
    <row r="146" spans="1:9" x14ac:dyDescent="0.2">
      <c r="A146" s="51" t="s">
        <v>143</v>
      </c>
      <c r="B146" s="43">
        <v>67</v>
      </c>
      <c r="C146" s="43">
        <v>73</v>
      </c>
      <c r="D146" s="44">
        <v>131</v>
      </c>
      <c r="E146" s="43">
        <v>212</v>
      </c>
      <c r="F146" s="44">
        <v>69</v>
      </c>
      <c r="G146" s="44">
        <v>55</v>
      </c>
      <c r="H146" s="44">
        <v>142</v>
      </c>
      <c r="I146" s="44">
        <v>175</v>
      </c>
    </row>
    <row r="147" spans="1:9" x14ac:dyDescent="0.2">
      <c r="A147" s="164" t="s">
        <v>327</v>
      </c>
      <c r="B147" s="165">
        <v>0</v>
      </c>
      <c r="C147" s="43">
        <v>1</v>
      </c>
      <c r="D147" s="166">
        <v>0</v>
      </c>
      <c r="E147" s="165">
        <v>3</v>
      </c>
      <c r="F147" s="166">
        <v>0</v>
      </c>
      <c r="G147" s="166">
        <v>0</v>
      </c>
      <c r="H147" s="166">
        <v>0</v>
      </c>
      <c r="I147" s="166">
        <v>0</v>
      </c>
    </row>
    <row r="148" spans="1:9" x14ac:dyDescent="0.2">
      <c r="A148" s="45" t="s">
        <v>4</v>
      </c>
      <c r="B148" s="47">
        <f t="shared" ref="B148:I148" si="4">SUM(B11:B147)</f>
        <v>51016</v>
      </c>
      <c r="C148" s="47">
        <f t="shared" si="4"/>
        <v>54320</v>
      </c>
      <c r="D148" s="47">
        <f t="shared" si="4"/>
        <v>103186</v>
      </c>
      <c r="E148" s="47">
        <f t="shared" si="4"/>
        <v>111487</v>
      </c>
      <c r="F148" s="47">
        <f t="shared" si="4"/>
        <v>41858</v>
      </c>
      <c r="G148" s="47">
        <f t="shared" si="4"/>
        <v>46299</v>
      </c>
      <c r="H148" s="47">
        <f t="shared" si="4"/>
        <v>87372</v>
      </c>
      <c r="I148" s="47">
        <f t="shared" si="4"/>
        <v>96726</v>
      </c>
    </row>
    <row r="149" spans="1:9" x14ac:dyDescent="0.2">
      <c r="A149" s="49" t="s">
        <v>11</v>
      </c>
      <c r="B149" s="53"/>
      <c r="C149" s="54">
        <f>(C148-B148)/C148</f>
        <v>6.0824742268041236E-2</v>
      </c>
      <c r="D149" s="54"/>
      <c r="E149" s="54">
        <f t="shared" ref="E149:I149" si="5">(E148-D148)/E148</f>
        <v>7.4457111591486005E-2</v>
      </c>
      <c r="F149" s="54"/>
      <c r="G149" s="54">
        <f t="shared" si="5"/>
        <v>9.5919998272100904E-2</v>
      </c>
      <c r="H149" s="54"/>
      <c r="I149" s="54">
        <f t="shared" si="5"/>
        <v>9.6706159667514419E-2</v>
      </c>
    </row>
    <row r="151" spans="1:9" ht="15.75" x14ac:dyDescent="0.25">
      <c r="A151" s="20" t="s">
        <v>202</v>
      </c>
      <c r="B151" s="127"/>
      <c r="C151" s="127"/>
    </row>
    <row r="152" spans="1:9" x14ac:dyDescent="0.2">
      <c r="B152" s="127"/>
      <c r="C152" s="127"/>
    </row>
    <row r="153" spans="1:9" x14ac:dyDescent="0.2">
      <c r="C153" s="127"/>
    </row>
    <row r="154" spans="1:9" x14ac:dyDescent="0.2">
      <c r="C154" s="127"/>
    </row>
    <row r="161" spans="1:5" ht="15.75" x14ac:dyDescent="0.25">
      <c r="A161" s="130"/>
      <c r="B161" s="130"/>
      <c r="C161" s="130"/>
      <c r="D161" s="41"/>
      <c r="E161" s="41"/>
    </row>
    <row r="162" spans="1:5" x14ac:dyDescent="0.2">
      <c r="A162" s="131"/>
      <c r="B162" s="131"/>
      <c r="C162" s="131"/>
      <c r="D162" s="41"/>
      <c r="E162" s="41"/>
    </row>
    <row r="163" spans="1:5" x14ac:dyDescent="0.2">
      <c r="A163" s="131"/>
      <c r="B163" s="131"/>
      <c r="C163" s="131"/>
      <c r="D163" s="41"/>
      <c r="E163" s="41"/>
    </row>
    <row r="164" spans="1:5" x14ac:dyDescent="0.2">
      <c r="A164" s="131"/>
      <c r="B164" s="131"/>
      <c r="C164" s="131"/>
      <c r="D164" s="41"/>
      <c r="E164" s="41"/>
    </row>
    <row r="165" spans="1:5" x14ac:dyDescent="0.2">
      <c r="A165" s="131"/>
      <c r="B165" s="131"/>
      <c r="C165" s="131"/>
    </row>
    <row r="166" spans="1:5" x14ac:dyDescent="0.2">
      <c r="A166" s="131"/>
      <c r="B166" s="131"/>
      <c r="C166" s="131"/>
    </row>
    <row r="167" spans="1:5" x14ac:dyDescent="0.2">
      <c r="A167" s="131"/>
      <c r="B167" s="131"/>
      <c r="C167" s="131"/>
    </row>
    <row r="168" spans="1:5" x14ac:dyDescent="0.2">
      <c r="A168" s="131"/>
      <c r="B168" s="131"/>
      <c r="C168" s="131"/>
    </row>
    <row r="169" spans="1:5" x14ac:dyDescent="0.2">
      <c r="A169" s="131"/>
      <c r="B169" s="131"/>
      <c r="C169" s="131"/>
    </row>
    <row r="170" spans="1:5" x14ac:dyDescent="0.2">
      <c r="A170" s="131"/>
      <c r="B170" s="131"/>
      <c r="C170" s="131"/>
    </row>
    <row r="171" spans="1:5" x14ac:dyDescent="0.2">
      <c r="A171" s="131"/>
      <c r="B171" s="131"/>
      <c r="C171" s="131"/>
    </row>
    <row r="172" spans="1:5" x14ac:dyDescent="0.2">
      <c r="A172" s="131"/>
      <c r="B172" s="131"/>
      <c r="C172" s="131"/>
    </row>
    <row r="173" spans="1:5" x14ac:dyDescent="0.2">
      <c r="A173" s="131"/>
      <c r="B173" s="131"/>
      <c r="C173" s="131"/>
    </row>
    <row r="174" spans="1:5" x14ac:dyDescent="0.2">
      <c r="A174" s="131"/>
      <c r="B174" s="131"/>
      <c r="C174" s="131"/>
    </row>
    <row r="175" spans="1:5" x14ac:dyDescent="0.2">
      <c r="A175" s="131"/>
      <c r="B175" s="131"/>
      <c r="C175" s="131"/>
    </row>
    <row r="176" spans="1:5" x14ac:dyDescent="0.2">
      <c r="A176" s="131"/>
      <c r="B176" s="131"/>
      <c r="C176" s="131"/>
    </row>
    <row r="177" spans="1:5" x14ac:dyDescent="0.2">
      <c r="A177" s="131"/>
      <c r="B177" s="131"/>
      <c r="C177" s="131"/>
    </row>
    <row r="178" spans="1:5" x14ac:dyDescent="0.2">
      <c r="A178" s="131"/>
      <c r="B178" s="131"/>
      <c r="C178" s="131"/>
    </row>
    <row r="179" spans="1:5" x14ac:dyDescent="0.2">
      <c r="A179" s="131"/>
      <c r="B179" s="131"/>
      <c r="C179" s="131"/>
    </row>
    <row r="180" spans="1:5" x14ac:dyDescent="0.2">
      <c r="A180" s="131"/>
      <c r="B180" s="131"/>
      <c r="C180" s="131"/>
    </row>
    <row r="181" spans="1:5" x14ac:dyDescent="0.2">
      <c r="A181" s="131"/>
      <c r="B181" s="131"/>
      <c r="C181" s="131"/>
    </row>
    <row r="182" spans="1:5" x14ac:dyDescent="0.2">
      <c r="A182" s="131"/>
      <c r="B182" s="131"/>
      <c r="C182" s="131"/>
    </row>
    <row r="183" spans="1:5" x14ac:dyDescent="0.2">
      <c r="A183" s="131"/>
      <c r="B183" s="131"/>
      <c r="C183" s="131"/>
    </row>
    <row r="184" spans="1:5" x14ac:dyDescent="0.2">
      <c r="A184" s="131"/>
      <c r="B184" s="131"/>
      <c r="C184" s="131"/>
    </row>
    <row r="185" spans="1:5" x14ac:dyDescent="0.2">
      <c r="A185" s="131"/>
      <c r="B185" s="131"/>
      <c r="C185" s="131"/>
    </row>
    <row r="186" spans="1:5" x14ac:dyDescent="0.2">
      <c r="A186" s="131"/>
      <c r="B186" s="131"/>
      <c r="C186" s="131"/>
    </row>
    <row r="187" spans="1:5" x14ac:dyDescent="0.2">
      <c r="A187" s="131"/>
      <c r="B187" s="131"/>
      <c r="C187" s="131"/>
    </row>
    <row r="188" spans="1:5" x14ac:dyDescent="0.2">
      <c r="A188" s="131"/>
      <c r="B188" s="131"/>
      <c r="C188" s="131"/>
      <c r="D188" s="121"/>
      <c r="E188" s="121"/>
    </row>
    <row r="189" spans="1:5" x14ac:dyDescent="0.2">
      <c r="A189" s="131"/>
      <c r="B189" s="131"/>
      <c r="C189" s="131"/>
    </row>
    <row r="190" spans="1:5" x14ac:dyDescent="0.2">
      <c r="A190" s="131"/>
      <c r="B190" s="131"/>
      <c r="C190" s="131"/>
    </row>
    <row r="191" spans="1:5" x14ac:dyDescent="0.2">
      <c r="A191" s="131"/>
      <c r="B191" s="131"/>
      <c r="C191" s="131"/>
    </row>
    <row r="192" spans="1:5" x14ac:dyDescent="0.2">
      <c r="A192" s="131"/>
      <c r="B192" s="131"/>
      <c r="C192" s="131"/>
    </row>
    <row r="193" spans="1:5" x14ac:dyDescent="0.2">
      <c r="A193" s="131"/>
      <c r="B193" s="131"/>
      <c r="C193" s="131"/>
    </row>
    <row r="194" spans="1:5" x14ac:dyDescent="0.2">
      <c r="A194" s="131"/>
      <c r="B194" s="131"/>
      <c r="C194" s="131"/>
    </row>
    <row r="195" spans="1:5" x14ac:dyDescent="0.2">
      <c r="A195" s="131"/>
      <c r="B195" s="131"/>
      <c r="C195" s="131"/>
    </row>
    <row r="196" spans="1:5" x14ac:dyDescent="0.2">
      <c r="A196" s="131"/>
      <c r="B196" s="131"/>
      <c r="C196" s="131"/>
    </row>
    <row r="197" spans="1:5" x14ac:dyDescent="0.2">
      <c r="A197" s="131"/>
      <c r="B197" s="131"/>
      <c r="C197" s="131"/>
    </row>
    <row r="198" spans="1:5" x14ac:dyDescent="0.2">
      <c r="A198" s="131"/>
      <c r="B198" s="131"/>
      <c r="C198" s="131"/>
    </row>
    <row r="199" spans="1:5" x14ac:dyDescent="0.2">
      <c r="A199" s="131"/>
      <c r="B199" s="131"/>
      <c r="C199" s="131"/>
    </row>
    <row r="200" spans="1:5" x14ac:dyDescent="0.2">
      <c r="A200" s="131"/>
      <c r="B200" s="131"/>
      <c r="C200" s="131"/>
    </row>
    <row r="201" spans="1:5" x14ac:dyDescent="0.2">
      <c r="A201" s="131"/>
      <c r="B201" s="131"/>
      <c r="C201" s="131"/>
    </row>
    <row r="202" spans="1:5" x14ac:dyDescent="0.2">
      <c r="A202" s="131"/>
      <c r="B202" s="131"/>
      <c r="C202" s="131"/>
    </row>
    <row r="203" spans="1:5" x14ac:dyDescent="0.2">
      <c r="A203" s="131"/>
      <c r="B203" s="131"/>
      <c r="C203" s="131"/>
    </row>
    <row r="204" spans="1:5" x14ac:dyDescent="0.2">
      <c r="A204" s="131"/>
      <c r="B204" s="131"/>
      <c r="C204" s="131"/>
    </row>
    <row r="205" spans="1:5" x14ac:dyDescent="0.2">
      <c r="A205" s="131"/>
      <c r="B205" s="131"/>
      <c r="C205" s="131"/>
    </row>
    <row r="206" spans="1:5" x14ac:dyDescent="0.2">
      <c r="A206" s="131"/>
      <c r="B206" s="131"/>
      <c r="C206" s="131"/>
    </row>
    <row r="207" spans="1:5" x14ac:dyDescent="0.2">
      <c r="A207" s="131"/>
      <c r="B207" s="131"/>
      <c r="C207" s="131"/>
    </row>
    <row r="208" spans="1:5" x14ac:dyDescent="0.2">
      <c r="A208" s="131"/>
      <c r="B208" s="131"/>
      <c r="C208" s="131"/>
      <c r="D208" s="121"/>
      <c r="E208" s="121"/>
    </row>
    <row r="209" spans="1:5" x14ac:dyDescent="0.2">
      <c r="A209" s="131"/>
      <c r="B209" s="131"/>
      <c r="C209" s="131"/>
    </row>
    <row r="210" spans="1:5" x14ac:dyDescent="0.2">
      <c r="A210" s="131"/>
      <c r="B210" s="131"/>
      <c r="C210" s="131"/>
    </row>
    <row r="211" spans="1:5" x14ac:dyDescent="0.2">
      <c r="A211" s="131"/>
      <c r="B211" s="131"/>
      <c r="C211" s="131"/>
    </row>
    <row r="212" spans="1:5" x14ac:dyDescent="0.2">
      <c r="A212" s="131"/>
      <c r="B212" s="131"/>
      <c r="C212" s="131"/>
    </row>
    <row r="213" spans="1:5" x14ac:dyDescent="0.2">
      <c r="A213" s="131"/>
      <c r="B213" s="131"/>
      <c r="C213" s="131"/>
    </row>
    <row r="214" spans="1:5" x14ac:dyDescent="0.2">
      <c r="A214" s="131"/>
      <c r="B214" s="131"/>
      <c r="C214" s="131"/>
    </row>
    <row r="215" spans="1:5" x14ac:dyDescent="0.2">
      <c r="A215" s="131"/>
      <c r="B215" s="131"/>
      <c r="C215" s="131"/>
    </row>
    <row r="216" spans="1:5" x14ac:dyDescent="0.2">
      <c r="A216" s="131"/>
      <c r="B216" s="131"/>
      <c r="C216" s="131"/>
      <c r="D216" s="121"/>
      <c r="E216" s="121"/>
    </row>
    <row r="217" spans="1:5" x14ac:dyDescent="0.2">
      <c r="A217" s="131"/>
      <c r="B217" s="131"/>
      <c r="C217" s="131"/>
    </row>
    <row r="218" spans="1:5" x14ac:dyDescent="0.2">
      <c r="A218" s="131"/>
      <c r="B218" s="131"/>
      <c r="C218" s="131"/>
    </row>
    <row r="219" spans="1:5" x14ac:dyDescent="0.2">
      <c r="A219" s="131"/>
      <c r="B219" s="131"/>
      <c r="C219" s="131"/>
    </row>
    <row r="220" spans="1:5" x14ac:dyDescent="0.2">
      <c r="A220" s="131"/>
      <c r="B220" s="131"/>
      <c r="C220" s="131"/>
    </row>
    <row r="221" spans="1:5" x14ac:dyDescent="0.2">
      <c r="A221" s="131"/>
      <c r="B221" s="131"/>
      <c r="C221" s="131"/>
    </row>
    <row r="222" spans="1:5" x14ac:dyDescent="0.2">
      <c r="A222" s="131"/>
      <c r="B222" s="131"/>
      <c r="C222" s="131"/>
    </row>
    <row r="223" spans="1:5" x14ac:dyDescent="0.2">
      <c r="A223" s="131"/>
      <c r="B223" s="131"/>
      <c r="C223" s="131"/>
    </row>
    <row r="224" spans="1:5" x14ac:dyDescent="0.2">
      <c r="A224" s="131"/>
      <c r="B224" s="131"/>
      <c r="C224" s="131"/>
    </row>
    <row r="225" spans="1:3" x14ac:dyDescent="0.2">
      <c r="A225" s="131"/>
      <c r="B225" s="131"/>
      <c r="C225" s="131"/>
    </row>
    <row r="226" spans="1:3" x14ac:dyDescent="0.2">
      <c r="A226" s="131"/>
      <c r="B226" s="131"/>
      <c r="C226" s="131"/>
    </row>
    <row r="227" spans="1:3" x14ac:dyDescent="0.2">
      <c r="A227" s="131"/>
      <c r="B227" s="131"/>
      <c r="C227" s="131"/>
    </row>
    <row r="228" spans="1:3" x14ac:dyDescent="0.2">
      <c r="A228" s="131"/>
      <c r="B228" s="131"/>
      <c r="C228" s="131"/>
    </row>
    <row r="229" spans="1:3" x14ac:dyDescent="0.2">
      <c r="A229" s="131"/>
      <c r="B229" s="131"/>
      <c r="C229" s="131"/>
    </row>
    <row r="230" spans="1:3" x14ac:dyDescent="0.2">
      <c r="A230" s="131"/>
      <c r="B230" s="131"/>
      <c r="C230" s="131"/>
    </row>
    <row r="231" spans="1:3" x14ac:dyDescent="0.2">
      <c r="A231" s="131"/>
      <c r="B231" s="131"/>
      <c r="C231" s="131"/>
    </row>
    <row r="232" spans="1:3" x14ac:dyDescent="0.2">
      <c r="A232" s="131"/>
      <c r="B232" s="131"/>
      <c r="C232" s="131"/>
    </row>
    <row r="233" spans="1:3" x14ac:dyDescent="0.2">
      <c r="A233" s="131"/>
      <c r="B233" s="131"/>
      <c r="C233" s="131"/>
    </row>
    <row r="234" spans="1:3" x14ac:dyDescent="0.2">
      <c r="A234" s="131"/>
      <c r="B234" s="131"/>
      <c r="C234" s="131"/>
    </row>
    <row r="235" spans="1:3" x14ac:dyDescent="0.2">
      <c r="A235" s="131"/>
      <c r="B235" s="131"/>
      <c r="C235" s="131"/>
    </row>
    <row r="236" spans="1:3" x14ac:dyDescent="0.2">
      <c r="A236" s="131"/>
      <c r="B236" s="131"/>
      <c r="C236" s="131"/>
    </row>
    <row r="237" spans="1:3" x14ac:dyDescent="0.2">
      <c r="A237" s="131"/>
      <c r="B237" s="131"/>
      <c r="C237" s="131"/>
    </row>
    <row r="238" spans="1:3" x14ac:dyDescent="0.2">
      <c r="A238" s="131"/>
      <c r="B238" s="131"/>
      <c r="C238" s="131"/>
    </row>
    <row r="239" spans="1:3" x14ac:dyDescent="0.2">
      <c r="A239" s="131"/>
      <c r="B239" s="131"/>
      <c r="C239" s="131"/>
    </row>
    <row r="240" spans="1:3" x14ac:dyDescent="0.2">
      <c r="A240" s="131"/>
      <c r="B240" s="131"/>
      <c r="C240" s="131"/>
    </row>
    <row r="241" spans="1:3" x14ac:dyDescent="0.2">
      <c r="A241" s="131"/>
      <c r="B241" s="131"/>
      <c r="C241" s="131"/>
    </row>
    <row r="242" spans="1:3" x14ac:dyDescent="0.2">
      <c r="A242" s="131"/>
      <c r="B242" s="131"/>
      <c r="C242" s="131"/>
    </row>
    <row r="243" spans="1:3" x14ac:dyDescent="0.2">
      <c r="A243" s="131"/>
      <c r="B243" s="131"/>
      <c r="C243" s="131"/>
    </row>
    <row r="244" spans="1:3" x14ac:dyDescent="0.2">
      <c r="A244" s="131"/>
      <c r="B244" s="131"/>
      <c r="C244" s="131"/>
    </row>
    <row r="245" spans="1:3" x14ac:dyDescent="0.2">
      <c r="A245" s="131"/>
      <c r="B245" s="131"/>
      <c r="C245" s="131"/>
    </row>
    <row r="246" spans="1:3" x14ac:dyDescent="0.2">
      <c r="A246" s="131"/>
      <c r="B246" s="131"/>
      <c r="C246" s="131"/>
    </row>
    <row r="247" spans="1:3" x14ac:dyDescent="0.2">
      <c r="A247" s="131"/>
      <c r="B247" s="131"/>
      <c r="C247" s="131"/>
    </row>
    <row r="248" spans="1:3" x14ac:dyDescent="0.2">
      <c r="A248" s="131"/>
      <c r="B248" s="131"/>
      <c r="C248" s="131"/>
    </row>
    <row r="249" spans="1:3" x14ac:dyDescent="0.2">
      <c r="A249" s="131"/>
      <c r="B249" s="131"/>
      <c r="C249" s="131"/>
    </row>
    <row r="250" spans="1:3" x14ac:dyDescent="0.2">
      <c r="A250" s="131"/>
      <c r="B250" s="131"/>
      <c r="C250" s="131"/>
    </row>
    <row r="251" spans="1:3" x14ac:dyDescent="0.2">
      <c r="A251" s="131"/>
      <c r="B251" s="131"/>
      <c r="C251" s="131"/>
    </row>
    <row r="252" spans="1:3" x14ac:dyDescent="0.2">
      <c r="A252" s="131"/>
      <c r="B252" s="131"/>
      <c r="C252" s="131"/>
    </row>
    <row r="253" spans="1:3" x14ac:dyDescent="0.2">
      <c r="A253" s="131"/>
      <c r="B253" s="131"/>
      <c r="C253" s="131"/>
    </row>
    <row r="254" spans="1:3" x14ac:dyDescent="0.2">
      <c r="A254" s="131"/>
      <c r="B254" s="131"/>
      <c r="C254" s="131"/>
    </row>
    <row r="255" spans="1:3" x14ac:dyDescent="0.2">
      <c r="A255" s="131"/>
      <c r="B255" s="131"/>
      <c r="C255" s="131"/>
    </row>
    <row r="256" spans="1:3" x14ac:dyDescent="0.2">
      <c r="A256" s="131"/>
      <c r="B256" s="131"/>
      <c r="C256" s="131"/>
    </row>
    <row r="257" spans="1:3" x14ac:dyDescent="0.2">
      <c r="A257" s="131"/>
      <c r="B257" s="131"/>
      <c r="C257" s="131"/>
    </row>
    <row r="258" spans="1:3" x14ac:dyDescent="0.2">
      <c r="A258" s="131"/>
      <c r="B258" s="131"/>
      <c r="C258" s="131"/>
    </row>
    <row r="259" spans="1:3" x14ac:dyDescent="0.2">
      <c r="A259" s="131"/>
      <c r="B259" s="131"/>
      <c r="C259" s="131"/>
    </row>
    <row r="260" spans="1:3" x14ac:dyDescent="0.2">
      <c r="A260" s="131"/>
      <c r="B260" s="131"/>
      <c r="C260" s="131"/>
    </row>
    <row r="261" spans="1:3" x14ac:dyDescent="0.2">
      <c r="A261" s="131"/>
      <c r="B261" s="131"/>
      <c r="C261" s="131"/>
    </row>
    <row r="262" spans="1:3" x14ac:dyDescent="0.2">
      <c r="A262" s="131"/>
      <c r="B262" s="131"/>
      <c r="C262" s="131"/>
    </row>
    <row r="263" spans="1:3" x14ac:dyDescent="0.2">
      <c r="A263" s="131"/>
      <c r="B263" s="131"/>
      <c r="C263" s="131"/>
    </row>
    <row r="264" spans="1:3" x14ac:dyDescent="0.2">
      <c r="A264" s="131"/>
      <c r="B264" s="131"/>
      <c r="C264" s="131"/>
    </row>
    <row r="265" spans="1:3" x14ac:dyDescent="0.2">
      <c r="A265" s="131"/>
      <c r="B265" s="131"/>
      <c r="C265" s="131"/>
    </row>
    <row r="266" spans="1:3" x14ac:dyDescent="0.2">
      <c r="A266" s="131"/>
      <c r="B266" s="131"/>
      <c r="C266" s="131"/>
    </row>
    <row r="267" spans="1:3" x14ac:dyDescent="0.2">
      <c r="A267" s="131"/>
      <c r="B267" s="131"/>
      <c r="C267" s="131"/>
    </row>
    <row r="268" spans="1:3" x14ac:dyDescent="0.2">
      <c r="A268" s="131"/>
      <c r="B268" s="131"/>
      <c r="C268" s="131"/>
    </row>
    <row r="269" spans="1:3" x14ac:dyDescent="0.2">
      <c r="A269" s="131"/>
      <c r="B269" s="131"/>
      <c r="C269" s="131"/>
    </row>
    <row r="270" spans="1:3" x14ac:dyDescent="0.2">
      <c r="A270" s="131"/>
      <c r="B270" s="131"/>
      <c r="C270" s="131"/>
    </row>
    <row r="271" spans="1:3" x14ac:dyDescent="0.2">
      <c r="A271" s="131"/>
      <c r="B271" s="131"/>
      <c r="C271" s="131"/>
    </row>
    <row r="272" spans="1:3" x14ac:dyDescent="0.2">
      <c r="A272" s="131"/>
      <c r="B272" s="131"/>
      <c r="C272" s="131"/>
    </row>
    <row r="273" spans="1:3" x14ac:dyDescent="0.2">
      <c r="A273" s="131"/>
      <c r="B273" s="131"/>
      <c r="C273" s="131"/>
    </row>
    <row r="274" spans="1:3" x14ac:dyDescent="0.2">
      <c r="A274" s="131"/>
      <c r="B274" s="131"/>
      <c r="C274" s="131"/>
    </row>
    <row r="275" spans="1:3" x14ac:dyDescent="0.2">
      <c r="A275" s="131"/>
      <c r="B275" s="131"/>
      <c r="C275" s="131"/>
    </row>
    <row r="276" spans="1:3" x14ac:dyDescent="0.2">
      <c r="A276" s="131"/>
      <c r="B276" s="131"/>
      <c r="C276" s="131"/>
    </row>
    <row r="277" spans="1:3" x14ac:dyDescent="0.2">
      <c r="A277" s="131"/>
      <c r="B277" s="131"/>
      <c r="C277" s="131"/>
    </row>
    <row r="278" spans="1:3" x14ac:dyDescent="0.2">
      <c r="A278" s="131"/>
      <c r="B278" s="131"/>
      <c r="C278" s="131"/>
    </row>
    <row r="279" spans="1:3" x14ac:dyDescent="0.2">
      <c r="A279" s="131"/>
      <c r="B279" s="131"/>
      <c r="C279" s="131"/>
    </row>
    <row r="280" spans="1:3" x14ac:dyDescent="0.2">
      <c r="A280" s="131"/>
      <c r="B280" s="131"/>
      <c r="C280" s="131"/>
    </row>
    <row r="281" spans="1:3" x14ac:dyDescent="0.2">
      <c r="A281" s="131"/>
      <c r="B281" s="131"/>
      <c r="C281" s="131"/>
    </row>
    <row r="282" spans="1:3" x14ac:dyDescent="0.2">
      <c r="A282" s="131"/>
      <c r="B282" s="131"/>
      <c r="C282" s="131"/>
    </row>
    <row r="283" spans="1:3" x14ac:dyDescent="0.2">
      <c r="A283" s="131"/>
      <c r="B283" s="131"/>
      <c r="C283" s="131"/>
    </row>
    <row r="284" spans="1:3" x14ac:dyDescent="0.2">
      <c r="A284" s="131"/>
      <c r="B284" s="131"/>
      <c r="C284" s="131"/>
    </row>
    <row r="285" spans="1:3" x14ac:dyDescent="0.2">
      <c r="A285" s="131"/>
      <c r="B285" s="131"/>
      <c r="C285" s="131"/>
    </row>
    <row r="286" spans="1:3" ht="15.75" x14ac:dyDescent="0.25">
      <c r="A286" s="131"/>
      <c r="B286" s="130"/>
      <c r="C286" s="130"/>
    </row>
    <row r="287" spans="1:3" x14ac:dyDescent="0.2">
      <c r="A287" s="131"/>
      <c r="B287" s="131"/>
      <c r="C287" s="131"/>
    </row>
    <row r="288" spans="1:3" ht="15.75" x14ac:dyDescent="0.25">
      <c r="A288" s="131"/>
      <c r="B288" s="130"/>
      <c r="C288" s="130"/>
    </row>
    <row r="289" spans="1:8" ht="15.75" x14ac:dyDescent="0.25">
      <c r="A289" s="131"/>
      <c r="B289" s="130"/>
      <c r="C289" s="130"/>
      <c r="F289" s="131"/>
      <c r="G289" s="131"/>
      <c r="H289" s="131"/>
    </row>
    <row r="290" spans="1:8" x14ac:dyDescent="0.2">
      <c r="A290" s="131"/>
      <c r="B290" s="131"/>
      <c r="C290" s="131"/>
      <c r="D290" s="121"/>
      <c r="E290" s="121"/>
      <c r="F290" s="121"/>
      <c r="G290" s="121"/>
      <c r="H290" s="121"/>
    </row>
    <row r="291" spans="1:8" x14ac:dyDescent="0.2">
      <c r="A291" s="131"/>
      <c r="B291" s="131"/>
      <c r="C291" s="131"/>
      <c r="F291" s="131"/>
      <c r="G291" s="131"/>
      <c r="H291" s="131"/>
    </row>
    <row r="292" spans="1:8" x14ac:dyDescent="0.2">
      <c r="A292" s="131"/>
      <c r="B292" s="134"/>
      <c r="C292" s="131"/>
      <c r="F292" s="131"/>
      <c r="G292" s="131"/>
      <c r="H292" s="131"/>
    </row>
    <row r="293" spans="1:8" x14ac:dyDescent="0.2">
      <c r="A293" s="131"/>
      <c r="B293" s="131"/>
      <c r="C293" s="131"/>
      <c r="F293" s="131"/>
      <c r="G293" s="131"/>
      <c r="H293" s="131"/>
    </row>
    <row r="294" spans="1:8" x14ac:dyDescent="0.2">
      <c r="A294" s="131"/>
      <c r="B294" s="131"/>
      <c r="C294" s="131"/>
      <c r="F294" s="131"/>
      <c r="G294" s="131"/>
      <c r="H294" s="131"/>
    </row>
    <row r="295" spans="1:8" x14ac:dyDescent="0.2">
      <c r="A295" s="131"/>
      <c r="B295" s="131"/>
      <c r="C295" s="131"/>
    </row>
    <row r="296" spans="1:8" x14ac:dyDescent="0.2">
      <c r="A296" s="131"/>
      <c r="B296" s="131"/>
      <c r="C296" s="131"/>
    </row>
    <row r="297" spans="1:8" x14ac:dyDescent="0.2">
      <c r="A297" s="131"/>
      <c r="B297" s="131"/>
      <c r="C297" s="131"/>
    </row>
    <row r="298" spans="1:8" x14ac:dyDescent="0.2">
      <c r="A298" s="131"/>
      <c r="B298" s="131"/>
      <c r="C298" s="131"/>
    </row>
    <row r="299" spans="1:8" x14ac:dyDescent="0.2">
      <c r="A299" s="131"/>
      <c r="B299" s="131"/>
      <c r="C299" s="131"/>
    </row>
  </sheetData>
  <sortState ref="A23:I166">
    <sortCondition ref="A23"/>
  </sortState>
  <mergeCells count="8">
    <mergeCell ref="A3:F4"/>
    <mergeCell ref="A6:A7"/>
    <mergeCell ref="B6:E7"/>
    <mergeCell ref="F6:I7"/>
    <mergeCell ref="B8:C8"/>
    <mergeCell ref="D8:E8"/>
    <mergeCell ref="F8:G8"/>
    <mergeCell ref="H8:I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zoomScaleNormal="100" workbookViewId="0"/>
  </sheetViews>
  <sheetFormatPr defaultRowHeight="15" x14ac:dyDescent="0.2"/>
  <cols>
    <col min="1" max="1" width="21.77734375" style="36" customWidth="1"/>
    <col min="2" max="2" width="13.33203125" customWidth="1"/>
    <col min="3" max="3" width="16.21875" customWidth="1"/>
    <col min="4" max="5" width="15.44140625" customWidth="1"/>
    <col min="6" max="6" width="14" customWidth="1"/>
    <col min="7" max="7" width="17.21875" customWidth="1"/>
    <col min="8" max="8" width="16.21875" customWidth="1"/>
    <col min="9" max="9" width="17.109375" customWidth="1"/>
    <col min="11" max="11" width="14.5546875" style="131" customWidth="1"/>
    <col min="12" max="12" width="13.21875" style="131" customWidth="1"/>
    <col min="13" max="13" width="14.21875" style="131" customWidth="1"/>
    <col min="14" max="14" width="12.5546875" style="125" customWidth="1"/>
    <col min="15" max="15" width="17" style="131" customWidth="1"/>
    <col min="16" max="16" width="10.21875" style="131" customWidth="1"/>
    <col min="17" max="17" width="10.88671875" style="131" customWidth="1"/>
  </cols>
  <sheetData>
    <row r="1" spans="1:17" s="41" customFormat="1" ht="15.75" x14ac:dyDescent="0.25">
      <c r="A1" s="113" t="s">
        <v>263</v>
      </c>
      <c r="K1" s="130"/>
      <c r="L1" s="130"/>
      <c r="M1" s="130"/>
      <c r="N1" s="125"/>
      <c r="O1" s="130"/>
      <c r="P1" s="130"/>
      <c r="Q1" s="130"/>
    </row>
    <row r="2" spans="1:17" s="41" customFormat="1" x14ac:dyDescent="0.2">
      <c r="K2" s="131"/>
      <c r="L2" s="131"/>
      <c r="M2" s="131"/>
      <c r="N2" s="125"/>
      <c r="O2" s="131"/>
      <c r="P2" s="131"/>
      <c r="Q2" s="131"/>
    </row>
    <row r="3" spans="1:17" s="41" customFormat="1" x14ac:dyDescent="0.2">
      <c r="A3" t="s">
        <v>201</v>
      </c>
      <c r="K3" s="131"/>
      <c r="L3" s="131"/>
      <c r="M3" s="131"/>
      <c r="N3" s="125"/>
      <c r="O3" s="131"/>
      <c r="P3" s="131"/>
      <c r="Q3" s="131"/>
    </row>
    <row r="4" spans="1:17" s="41" customFormat="1" x14ac:dyDescent="0.2">
      <c r="K4" s="131"/>
      <c r="L4" s="131"/>
      <c r="M4" s="131"/>
      <c r="N4" s="125"/>
      <c r="O4" s="131"/>
      <c r="P4" s="131"/>
      <c r="Q4" s="131"/>
    </row>
    <row r="5" spans="1:17" ht="15" customHeight="1" x14ac:dyDescent="0.2">
      <c r="A5" s="169" t="s">
        <v>187</v>
      </c>
      <c r="B5" s="202" t="s">
        <v>13</v>
      </c>
      <c r="C5" s="202"/>
      <c r="D5" s="202"/>
      <c r="E5" s="202"/>
      <c r="F5" s="198" t="s">
        <v>171</v>
      </c>
      <c r="G5" s="199"/>
      <c r="H5" s="199"/>
      <c r="I5" s="199"/>
    </row>
    <row r="6" spans="1:17" x14ac:dyDescent="0.2">
      <c r="A6" s="170"/>
      <c r="B6" s="202"/>
      <c r="C6" s="202"/>
      <c r="D6" s="202"/>
      <c r="E6" s="202"/>
      <c r="F6" s="198"/>
      <c r="G6" s="199"/>
      <c r="H6" s="199"/>
      <c r="I6" s="199"/>
    </row>
    <row r="7" spans="1:17" ht="15" customHeight="1" x14ac:dyDescent="0.2">
      <c r="A7" s="196" t="s">
        <v>350</v>
      </c>
      <c r="B7" s="203" t="s">
        <v>169</v>
      </c>
      <c r="C7" s="204"/>
      <c r="D7" s="204" t="s">
        <v>8</v>
      </c>
      <c r="E7" s="204"/>
      <c r="F7" s="200" t="s">
        <v>168</v>
      </c>
      <c r="G7" s="201"/>
      <c r="H7" s="199" t="s">
        <v>170</v>
      </c>
      <c r="I7" s="199"/>
    </row>
    <row r="8" spans="1:17" x14ac:dyDescent="0.2">
      <c r="A8" s="197"/>
      <c r="B8" s="59">
        <v>2014</v>
      </c>
      <c r="C8" s="59">
        <v>2015</v>
      </c>
      <c r="D8" s="59">
        <v>2014</v>
      </c>
      <c r="E8" s="59">
        <v>2015</v>
      </c>
      <c r="F8" s="59">
        <v>2014</v>
      </c>
      <c r="G8" s="59">
        <v>2015</v>
      </c>
      <c r="H8" s="59">
        <v>2014</v>
      </c>
      <c r="I8" s="59">
        <v>2015</v>
      </c>
    </row>
    <row r="9" spans="1:17" x14ac:dyDescent="0.2">
      <c r="A9" s="38" t="s">
        <v>21</v>
      </c>
      <c r="B9" s="35">
        <v>2</v>
      </c>
      <c r="C9" s="35">
        <v>1</v>
      </c>
      <c r="D9" s="60">
        <v>2</v>
      </c>
      <c r="E9" s="60">
        <v>2</v>
      </c>
      <c r="F9" s="35">
        <v>3</v>
      </c>
      <c r="G9" s="35">
        <v>1</v>
      </c>
      <c r="H9" s="35">
        <v>4</v>
      </c>
      <c r="I9" s="35">
        <v>2</v>
      </c>
      <c r="N9" s="131"/>
    </row>
    <row r="10" spans="1:17" x14ac:dyDescent="0.2">
      <c r="A10" s="38" t="s">
        <v>25</v>
      </c>
      <c r="B10" s="35">
        <v>13</v>
      </c>
      <c r="C10" s="35">
        <v>6</v>
      </c>
      <c r="D10" s="60">
        <v>19</v>
      </c>
      <c r="E10" s="60">
        <v>7</v>
      </c>
      <c r="F10" s="35">
        <v>11</v>
      </c>
      <c r="G10" s="35">
        <v>6</v>
      </c>
      <c r="H10" s="35">
        <v>17</v>
      </c>
      <c r="I10" s="35">
        <v>7</v>
      </c>
      <c r="N10" s="131"/>
    </row>
    <row r="11" spans="1:17" x14ac:dyDescent="0.2">
      <c r="A11" s="38" t="s">
        <v>26</v>
      </c>
      <c r="B11" s="35">
        <v>249</v>
      </c>
      <c r="C11" s="35">
        <v>504</v>
      </c>
      <c r="D11" s="60">
        <v>595</v>
      </c>
      <c r="E11" s="60">
        <v>1124</v>
      </c>
      <c r="F11" s="35">
        <v>219</v>
      </c>
      <c r="G11" s="35">
        <v>343</v>
      </c>
      <c r="H11" s="35">
        <v>374</v>
      </c>
      <c r="I11" s="35">
        <v>705</v>
      </c>
      <c r="N11" s="131"/>
    </row>
    <row r="12" spans="1:17" x14ac:dyDescent="0.2">
      <c r="A12" s="38" t="s">
        <v>27</v>
      </c>
      <c r="B12" s="35">
        <v>53</v>
      </c>
      <c r="C12" s="35">
        <v>39</v>
      </c>
      <c r="D12" s="60">
        <v>139</v>
      </c>
      <c r="E12" s="60">
        <v>109</v>
      </c>
      <c r="F12" s="35">
        <v>47</v>
      </c>
      <c r="G12" s="35">
        <v>43</v>
      </c>
      <c r="H12" s="35">
        <v>122</v>
      </c>
      <c r="I12" s="35">
        <v>123</v>
      </c>
      <c r="N12" s="131"/>
    </row>
    <row r="13" spans="1:17" x14ac:dyDescent="0.2">
      <c r="A13" s="38" t="s">
        <v>28</v>
      </c>
      <c r="B13" s="35">
        <v>1</v>
      </c>
      <c r="C13" s="35">
        <v>5</v>
      </c>
      <c r="D13" s="60">
        <v>1</v>
      </c>
      <c r="E13" s="60">
        <v>8</v>
      </c>
      <c r="F13" s="35">
        <v>0</v>
      </c>
      <c r="G13" s="35">
        <v>4</v>
      </c>
      <c r="H13" s="35">
        <v>0</v>
      </c>
      <c r="I13" s="35">
        <v>7</v>
      </c>
      <c r="N13" s="131"/>
    </row>
    <row r="14" spans="1:17" x14ac:dyDescent="0.2">
      <c r="A14" s="38" t="s">
        <v>33</v>
      </c>
      <c r="B14" s="35">
        <v>7</v>
      </c>
      <c r="C14" s="35">
        <v>14</v>
      </c>
      <c r="D14" s="35">
        <v>30</v>
      </c>
      <c r="E14" s="35">
        <v>34</v>
      </c>
      <c r="F14" s="35">
        <v>5</v>
      </c>
      <c r="G14" s="35">
        <v>8</v>
      </c>
      <c r="H14" s="35">
        <v>30</v>
      </c>
      <c r="I14" s="35">
        <v>16</v>
      </c>
      <c r="N14" s="131"/>
    </row>
    <row r="15" spans="1:17" x14ac:dyDescent="0.2">
      <c r="A15" s="38" t="s">
        <v>36</v>
      </c>
      <c r="B15" s="35">
        <v>166</v>
      </c>
      <c r="C15" s="35">
        <v>139</v>
      </c>
      <c r="D15" s="35">
        <v>387</v>
      </c>
      <c r="E15" s="35">
        <v>385</v>
      </c>
      <c r="F15" s="35">
        <v>151</v>
      </c>
      <c r="G15" s="35">
        <v>141</v>
      </c>
      <c r="H15" s="35">
        <v>370</v>
      </c>
      <c r="I15" s="35">
        <v>302</v>
      </c>
      <c r="N15" s="131"/>
    </row>
    <row r="16" spans="1:17" ht="19.5" customHeight="1" x14ac:dyDescent="0.2">
      <c r="A16" s="38" t="s">
        <v>38</v>
      </c>
      <c r="B16" s="35">
        <v>1</v>
      </c>
      <c r="C16" s="35">
        <v>0</v>
      </c>
      <c r="D16" s="60">
        <v>1</v>
      </c>
      <c r="E16" s="60">
        <v>0</v>
      </c>
      <c r="F16" s="35">
        <v>1</v>
      </c>
      <c r="G16" s="35">
        <v>1</v>
      </c>
      <c r="H16" s="35">
        <v>5</v>
      </c>
      <c r="I16" s="35">
        <v>1</v>
      </c>
      <c r="N16" s="131"/>
    </row>
    <row r="17" spans="1:14" x14ac:dyDescent="0.2">
      <c r="A17" s="38" t="s">
        <v>41</v>
      </c>
      <c r="B17" s="35">
        <v>26</v>
      </c>
      <c r="C17" s="35">
        <v>28</v>
      </c>
      <c r="D17" s="35">
        <v>104</v>
      </c>
      <c r="E17" s="35">
        <v>55</v>
      </c>
      <c r="F17" s="35">
        <v>26</v>
      </c>
      <c r="G17" s="35">
        <v>23</v>
      </c>
      <c r="H17" s="35">
        <v>109</v>
      </c>
      <c r="I17" s="35">
        <v>45</v>
      </c>
      <c r="N17" s="131"/>
    </row>
    <row r="18" spans="1:14" ht="18.75" customHeight="1" x14ac:dyDescent="0.2">
      <c r="A18" s="38" t="s">
        <v>45</v>
      </c>
      <c r="B18" s="35">
        <v>446</v>
      </c>
      <c r="C18" s="35">
        <v>490</v>
      </c>
      <c r="D18" s="35">
        <v>621</v>
      </c>
      <c r="E18" s="35">
        <v>765</v>
      </c>
      <c r="F18" s="35">
        <v>447</v>
      </c>
      <c r="G18" s="35">
        <v>447</v>
      </c>
      <c r="H18" s="35">
        <v>658</v>
      </c>
      <c r="I18" s="35">
        <v>617</v>
      </c>
      <c r="N18" s="131"/>
    </row>
    <row r="19" spans="1:14" x14ac:dyDescent="0.2">
      <c r="A19" s="38" t="s">
        <v>46</v>
      </c>
      <c r="B19" s="35">
        <v>4</v>
      </c>
      <c r="C19" s="35">
        <v>3</v>
      </c>
      <c r="D19" s="35">
        <v>4</v>
      </c>
      <c r="E19" s="35">
        <v>3</v>
      </c>
      <c r="F19" s="35">
        <v>6</v>
      </c>
      <c r="G19" s="35">
        <v>1</v>
      </c>
      <c r="H19" s="35">
        <v>6</v>
      </c>
      <c r="I19" s="35">
        <v>1</v>
      </c>
      <c r="N19" s="131"/>
    </row>
    <row r="20" spans="1:14" x14ac:dyDescent="0.2">
      <c r="A20" s="38" t="s">
        <v>47</v>
      </c>
      <c r="B20" s="35">
        <v>7</v>
      </c>
      <c r="C20" s="35">
        <v>20</v>
      </c>
      <c r="D20" s="35">
        <v>17</v>
      </c>
      <c r="E20" s="35">
        <v>92</v>
      </c>
      <c r="F20" s="35">
        <v>3</v>
      </c>
      <c r="G20" s="35">
        <v>17</v>
      </c>
      <c r="H20" s="35">
        <v>9</v>
      </c>
      <c r="I20" s="35">
        <v>55</v>
      </c>
      <c r="N20" s="131"/>
    </row>
    <row r="21" spans="1:14" x14ac:dyDescent="0.2">
      <c r="A21" s="38" t="s">
        <v>48</v>
      </c>
      <c r="B21" s="35">
        <v>1</v>
      </c>
      <c r="C21" s="35">
        <v>0</v>
      </c>
      <c r="D21" s="35">
        <v>1</v>
      </c>
      <c r="E21" s="35">
        <v>0</v>
      </c>
      <c r="F21" s="35">
        <v>0</v>
      </c>
      <c r="G21" s="35">
        <v>1</v>
      </c>
      <c r="H21" s="35">
        <v>0</v>
      </c>
      <c r="I21" s="35">
        <v>1</v>
      </c>
      <c r="N21" s="131"/>
    </row>
    <row r="22" spans="1:14" x14ac:dyDescent="0.2">
      <c r="A22" s="167" t="s">
        <v>347</v>
      </c>
      <c r="B22" s="168">
        <v>0</v>
      </c>
      <c r="C22" s="168">
        <v>1</v>
      </c>
      <c r="D22" s="168">
        <v>0</v>
      </c>
      <c r="E22" s="168">
        <v>3</v>
      </c>
      <c r="F22" s="168">
        <v>0</v>
      </c>
      <c r="G22" s="168">
        <v>1</v>
      </c>
      <c r="H22" s="168">
        <v>0</v>
      </c>
      <c r="I22" s="168">
        <v>1</v>
      </c>
      <c r="N22" s="131"/>
    </row>
    <row r="23" spans="1:14" x14ac:dyDescent="0.2">
      <c r="A23" s="40" t="s">
        <v>49</v>
      </c>
      <c r="B23" s="35">
        <v>6</v>
      </c>
      <c r="C23" s="35">
        <v>7</v>
      </c>
      <c r="D23" s="35">
        <v>16</v>
      </c>
      <c r="E23" s="35">
        <v>12</v>
      </c>
      <c r="F23" s="35">
        <v>8</v>
      </c>
      <c r="G23" s="35">
        <v>6</v>
      </c>
      <c r="H23" s="35">
        <v>19</v>
      </c>
      <c r="I23" s="35">
        <v>9</v>
      </c>
      <c r="N23" s="131"/>
    </row>
    <row r="24" spans="1:14" x14ac:dyDescent="0.2">
      <c r="A24" s="38" t="s">
        <v>50</v>
      </c>
      <c r="B24" s="35">
        <v>46</v>
      </c>
      <c r="C24" s="35">
        <v>27</v>
      </c>
      <c r="D24" s="35">
        <v>77</v>
      </c>
      <c r="E24" s="35">
        <v>75</v>
      </c>
      <c r="F24" s="35">
        <v>45</v>
      </c>
      <c r="G24" s="35">
        <v>23</v>
      </c>
      <c r="H24" s="35">
        <v>66</v>
      </c>
      <c r="I24" s="35">
        <v>69</v>
      </c>
      <c r="N24" s="131"/>
    </row>
    <row r="25" spans="1:14" x14ac:dyDescent="0.2">
      <c r="A25" s="38" t="s">
        <v>51</v>
      </c>
      <c r="B25" s="35">
        <v>7</v>
      </c>
      <c r="C25" s="35">
        <v>11</v>
      </c>
      <c r="D25" s="35">
        <v>12</v>
      </c>
      <c r="E25" s="35">
        <v>33</v>
      </c>
      <c r="F25" s="35">
        <v>7</v>
      </c>
      <c r="G25" s="35">
        <v>6</v>
      </c>
      <c r="H25" s="35">
        <v>13</v>
      </c>
      <c r="I25" s="35">
        <v>17</v>
      </c>
      <c r="N25" s="131"/>
    </row>
    <row r="26" spans="1:14" x14ac:dyDescent="0.2">
      <c r="A26" s="38" t="s">
        <v>52</v>
      </c>
      <c r="B26" s="35">
        <v>1</v>
      </c>
      <c r="C26" s="35">
        <v>2</v>
      </c>
      <c r="D26" s="35">
        <v>8</v>
      </c>
      <c r="E26" s="35">
        <v>4</v>
      </c>
      <c r="F26" s="35">
        <v>1</v>
      </c>
      <c r="G26" s="35">
        <v>1</v>
      </c>
      <c r="H26" s="35">
        <v>1</v>
      </c>
      <c r="I26" s="35">
        <v>1</v>
      </c>
      <c r="N26" s="131"/>
    </row>
    <row r="27" spans="1:14" x14ac:dyDescent="0.2">
      <c r="A27" s="38" t="s">
        <v>53</v>
      </c>
      <c r="B27" s="35">
        <v>6</v>
      </c>
      <c r="C27" s="35">
        <v>5</v>
      </c>
      <c r="D27" s="35">
        <v>16</v>
      </c>
      <c r="E27" s="35">
        <v>13</v>
      </c>
      <c r="F27" s="35">
        <v>3</v>
      </c>
      <c r="G27" s="35">
        <v>2</v>
      </c>
      <c r="H27" s="35">
        <v>6</v>
      </c>
      <c r="I27" s="35">
        <v>8</v>
      </c>
      <c r="N27" s="131"/>
    </row>
    <row r="28" spans="1:14" x14ac:dyDescent="0.2">
      <c r="A28" s="38" t="s">
        <v>348</v>
      </c>
      <c r="B28" s="35">
        <v>9</v>
      </c>
      <c r="C28" s="35">
        <v>6</v>
      </c>
      <c r="D28" s="35">
        <v>23</v>
      </c>
      <c r="E28" s="35">
        <v>35</v>
      </c>
      <c r="F28" s="35">
        <v>9</v>
      </c>
      <c r="G28" s="35">
        <v>6</v>
      </c>
      <c r="H28" s="35">
        <v>24</v>
      </c>
      <c r="I28" s="35">
        <v>33</v>
      </c>
      <c r="N28" s="131"/>
    </row>
    <row r="29" spans="1:14" x14ac:dyDescent="0.2">
      <c r="A29" s="38" t="s">
        <v>55</v>
      </c>
      <c r="B29" s="35">
        <v>5</v>
      </c>
      <c r="C29" s="35">
        <v>9</v>
      </c>
      <c r="D29" s="35">
        <v>8</v>
      </c>
      <c r="E29" s="35">
        <v>15</v>
      </c>
      <c r="F29" s="35">
        <v>7</v>
      </c>
      <c r="G29" s="35">
        <v>8</v>
      </c>
      <c r="H29" s="35">
        <v>11</v>
      </c>
      <c r="I29" s="35">
        <v>15</v>
      </c>
      <c r="N29" s="131"/>
    </row>
    <row r="30" spans="1:14" x14ac:dyDescent="0.2">
      <c r="A30" s="38" t="s">
        <v>56</v>
      </c>
      <c r="B30" s="35">
        <v>368</v>
      </c>
      <c r="C30" s="35">
        <v>409</v>
      </c>
      <c r="D30" s="35">
        <v>923</v>
      </c>
      <c r="E30" s="35">
        <v>1123</v>
      </c>
      <c r="F30" s="35">
        <v>312</v>
      </c>
      <c r="G30" s="35">
        <v>378</v>
      </c>
      <c r="H30" s="35">
        <v>838</v>
      </c>
      <c r="I30" s="35">
        <v>959</v>
      </c>
      <c r="N30" s="131"/>
    </row>
    <row r="31" spans="1:14" x14ac:dyDescent="0.2">
      <c r="A31" s="38" t="s">
        <v>57</v>
      </c>
      <c r="B31" s="35">
        <v>0</v>
      </c>
      <c r="C31" s="35">
        <v>2</v>
      </c>
      <c r="D31" s="35">
        <v>0</v>
      </c>
      <c r="E31" s="35">
        <v>3</v>
      </c>
      <c r="F31" s="35">
        <v>2</v>
      </c>
      <c r="G31" s="35">
        <v>2</v>
      </c>
      <c r="H31" s="35">
        <v>2</v>
      </c>
      <c r="I31" s="35">
        <v>3</v>
      </c>
      <c r="N31" s="131"/>
    </row>
    <row r="32" spans="1:14" x14ac:dyDescent="0.2">
      <c r="A32" s="38" t="s">
        <v>58</v>
      </c>
      <c r="B32" s="35">
        <v>263</v>
      </c>
      <c r="C32" s="35">
        <v>283</v>
      </c>
      <c r="D32" s="35">
        <v>639</v>
      </c>
      <c r="E32" s="35">
        <v>715</v>
      </c>
      <c r="F32" s="35">
        <v>252</v>
      </c>
      <c r="G32" s="35">
        <v>277</v>
      </c>
      <c r="H32" s="35">
        <v>633</v>
      </c>
      <c r="I32" s="35">
        <v>630</v>
      </c>
      <c r="N32" s="131"/>
    </row>
    <row r="33" spans="1:14" x14ac:dyDescent="0.2">
      <c r="A33" s="38" t="s">
        <v>59</v>
      </c>
      <c r="B33" s="35">
        <v>0</v>
      </c>
      <c r="C33" s="35">
        <v>1</v>
      </c>
      <c r="D33" s="35">
        <v>0</v>
      </c>
      <c r="E33" s="35">
        <v>1</v>
      </c>
      <c r="F33" s="35">
        <v>0</v>
      </c>
      <c r="G33" s="35">
        <v>1</v>
      </c>
      <c r="H33" s="35">
        <v>0</v>
      </c>
      <c r="I33" s="35">
        <v>1</v>
      </c>
      <c r="N33" s="131"/>
    </row>
    <row r="34" spans="1:14" x14ac:dyDescent="0.2">
      <c r="A34" s="38" t="s">
        <v>62</v>
      </c>
      <c r="B34" s="35">
        <v>10</v>
      </c>
      <c r="C34" s="35">
        <v>4</v>
      </c>
      <c r="D34" s="35">
        <v>39</v>
      </c>
      <c r="E34" s="35">
        <v>14</v>
      </c>
      <c r="F34" s="35">
        <v>11</v>
      </c>
      <c r="G34" s="35">
        <v>6</v>
      </c>
      <c r="H34" s="35">
        <v>44</v>
      </c>
      <c r="I34" s="35">
        <v>24</v>
      </c>
      <c r="N34" s="131"/>
    </row>
    <row r="35" spans="1:14" x14ac:dyDescent="0.2">
      <c r="A35" s="38" t="s">
        <v>64</v>
      </c>
      <c r="B35" s="35">
        <v>5</v>
      </c>
      <c r="C35" s="35">
        <v>17</v>
      </c>
      <c r="D35" s="35">
        <v>9</v>
      </c>
      <c r="E35" s="35">
        <v>24</v>
      </c>
      <c r="F35" s="35">
        <v>5</v>
      </c>
      <c r="G35" s="35">
        <v>13</v>
      </c>
      <c r="H35" s="35">
        <v>10</v>
      </c>
      <c r="I35" s="35">
        <v>17</v>
      </c>
      <c r="N35" s="131"/>
    </row>
    <row r="36" spans="1:14" x14ac:dyDescent="0.2">
      <c r="A36" s="38" t="s">
        <v>65</v>
      </c>
      <c r="B36" s="35">
        <v>4</v>
      </c>
      <c r="C36" s="35">
        <v>3</v>
      </c>
      <c r="D36" s="35">
        <v>7</v>
      </c>
      <c r="E36" s="35">
        <v>7</v>
      </c>
      <c r="F36" s="35">
        <v>4</v>
      </c>
      <c r="G36" s="35">
        <v>4</v>
      </c>
      <c r="H36" s="35">
        <v>8</v>
      </c>
      <c r="I36" s="35">
        <v>8</v>
      </c>
      <c r="N36" s="131"/>
    </row>
    <row r="37" spans="1:14" x14ac:dyDescent="0.2">
      <c r="A37" s="38" t="s">
        <v>67</v>
      </c>
      <c r="B37" s="35">
        <v>13</v>
      </c>
      <c r="C37" s="35">
        <v>14</v>
      </c>
      <c r="D37" s="35">
        <v>19</v>
      </c>
      <c r="E37" s="35">
        <v>38</v>
      </c>
      <c r="F37" s="35">
        <v>8</v>
      </c>
      <c r="G37" s="35">
        <v>14</v>
      </c>
      <c r="H37" s="35">
        <v>11</v>
      </c>
      <c r="I37" s="35">
        <v>16</v>
      </c>
      <c r="N37" s="131"/>
    </row>
    <row r="38" spans="1:14" x14ac:dyDescent="0.2">
      <c r="A38" s="38" t="s">
        <v>69</v>
      </c>
      <c r="B38" s="35">
        <v>9</v>
      </c>
      <c r="C38" s="35">
        <v>15</v>
      </c>
      <c r="D38" s="35">
        <v>20</v>
      </c>
      <c r="E38" s="35">
        <v>42</v>
      </c>
      <c r="F38" s="35">
        <v>4</v>
      </c>
      <c r="G38" s="35">
        <v>14</v>
      </c>
      <c r="H38" s="35">
        <v>8</v>
      </c>
      <c r="I38" s="35">
        <v>30</v>
      </c>
      <c r="N38" s="131"/>
    </row>
    <row r="39" spans="1:14" x14ac:dyDescent="0.2">
      <c r="A39" s="38" t="s">
        <v>70</v>
      </c>
      <c r="B39" s="35">
        <v>2</v>
      </c>
      <c r="C39" s="35">
        <v>3</v>
      </c>
      <c r="D39" s="35">
        <v>5</v>
      </c>
      <c r="E39" s="35">
        <v>3</v>
      </c>
      <c r="F39" s="35">
        <v>3</v>
      </c>
      <c r="G39" s="35">
        <v>2</v>
      </c>
      <c r="H39" s="35">
        <v>8</v>
      </c>
      <c r="I39" s="35">
        <v>2</v>
      </c>
      <c r="N39" s="131"/>
    </row>
    <row r="40" spans="1:14" x14ac:dyDescent="0.2">
      <c r="A40" s="38" t="s">
        <v>71</v>
      </c>
      <c r="B40" s="35">
        <v>10</v>
      </c>
      <c r="C40" s="35">
        <v>9</v>
      </c>
      <c r="D40" s="35">
        <v>26</v>
      </c>
      <c r="E40" s="35">
        <v>24</v>
      </c>
      <c r="F40" s="35">
        <v>10</v>
      </c>
      <c r="G40" s="35">
        <v>9</v>
      </c>
      <c r="H40" s="35">
        <v>27</v>
      </c>
      <c r="I40" s="35">
        <v>23</v>
      </c>
      <c r="N40" s="131"/>
    </row>
    <row r="41" spans="1:14" x14ac:dyDescent="0.2">
      <c r="A41" s="38" t="s">
        <v>72</v>
      </c>
      <c r="B41" s="35">
        <v>83</v>
      </c>
      <c r="C41" s="35">
        <v>114</v>
      </c>
      <c r="D41" s="35">
        <v>203</v>
      </c>
      <c r="E41" s="35">
        <v>240</v>
      </c>
      <c r="F41" s="35">
        <v>96</v>
      </c>
      <c r="G41" s="35">
        <v>110</v>
      </c>
      <c r="H41" s="35">
        <v>259</v>
      </c>
      <c r="I41" s="35">
        <v>203</v>
      </c>
      <c r="N41" s="131"/>
    </row>
    <row r="42" spans="1:14" x14ac:dyDescent="0.2">
      <c r="A42" s="38" t="s">
        <v>73</v>
      </c>
      <c r="B42" s="35">
        <v>120</v>
      </c>
      <c r="C42" s="35">
        <v>146</v>
      </c>
      <c r="D42" s="35">
        <v>226</v>
      </c>
      <c r="E42" s="35">
        <v>351</v>
      </c>
      <c r="F42" s="35">
        <v>116</v>
      </c>
      <c r="G42" s="35">
        <v>129</v>
      </c>
      <c r="H42" s="35">
        <v>226</v>
      </c>
      <c r="I42" s="35">
        <v>218</v>
      </c>
      <c r="N42" s="131"/>
    </row>
    <row r="43" spans="1:14" x14ac:dyDescent="0.2">
      <c r="A43" s="38" t="s">
        <v>76</v>
      </c>
      <c r="B43" s="35">
        <v>2</v>
      </c>
      <c r="C43" s="35">
        <v>4</v>
      </c>
      <c r="D43" s="35">
        <v>5</v>
      </c>
      <c r="E43" s="35">
        <v>9</v>
      </c>
      <c r="F43" s="35">
        <v>0</v>
      </c>
      <c r="G43" s="35">
        <v>6</v>
      </c>
      <c r="H43" s="35">
        <v>0</v>
      </c>
      <c r="I43" s="35">
        <v>13</v>
      </c>
      <c r="N43" s="131"/>
    </row>
    <row r="44" spans="1:14" x14ac:dyDescent="0.2">
      <c r="A44" s="38" t="s">
        <v>77</v>
      </c>
      <c r="B44" s="35">
        <v>1</v>
      </c>
      <c r="C44" s="35">
        <v>0</v>
      </c>
      <c r="D44" s="35">
        <v>1</v>
      </c>
      <c r="E44" s="35">
        <v>0</v>
      </c>
      <c r="F44" s="35">
        <v>1</v>
      </c>
      <c r="G44" s="35">
        <v>0</v>
      </c>
      <c r="H44" s="35">
        <v>1</v>
      </c>
      <c r="I44" s="35">
        <v>0</v>
      </c>
      <c r="N44" s="131"/>
    </row>
    <row r="45" spans="1:14" x14ac:dyDescent="0.2">
      <c r="A45" s="38" t="s">
        <v>78</v>
      </c>
      <c r="B45" s="35">
        <v>47</v>
      </c>
      <c r="C45" s="35">
        <v>94</v>
      </c>
      <c r="D45" s="35">
        <v>66</v>
      </c>
      <c r="E45" s="35">
        <v>153</v>
      </c>
      <c r="F45" s="35">
        <v>37</v>
      </c>
      <c r="G45" s="35">
        <v>71</v>
      </c>
      <c r="H45" s="35">
        <v>63</v>
      </c>
      <c r="I45" s="35">
        <v>114</v>
      </c>
      <c r="N45" s="131"/>
    </row>
    <row r="46" spans="1:14" x14ac:dyDescent="0.2">
      <c r="A46" s="38" t="s">
        <v>80</v>
      </c>
      <c r="B46" s="35">
        <v>10</v>
      </c>
      <c r="C46" s="35">
        <v>16</v>
      </c>
      <c r="D46" s="35">
        <v>20</v>
      </c>
      <c r="E46" s="35">
        <v>26</v>
      </c>
      <c r="F46" s="35">
        <v>13</v>
      </c>
      <c r="G46" s="35">
        <v>14</v>
      </c>
      <c r="H46" s="35">
        <v>26</v>
      </c>
      <c r="I46" s="35">
        <v>19</v>
      </c>
      <c r="N46" s="131"/>
    </row>
    <row r="47" spans="1:14" x14ac:dyDescent="0.2">
      <c r="A47" s="38" t="s">
        <v>82</v>
      </c>
      <c r="B47" s="35">
        <v>12</v>
      </c>
      <c r="C47" s="35">
        <v>16</v>
      </c>
      <c r="D47" s="35">
        <v>31</v>
      </c>
      <c r="E47" s="35">
        <v>38</v>
      </c>
      <c r="F47" s="35">
        <v>10</v>
      </c>
      <c r="G47" s="35">
        <v>14</v>
      </c>
      <c r="H47" s="35">
        <v>24</v>
      </c>
      <c r="I47" s="35">
        <v>29</v>
      </c>
      <c r="N47" s="131"/>
    </row>
    <row r="48" spans="1:14" x14ac:dyDescent="0.2">
      <c r="A48" s="38" t="s">
        <v>83</v>
      </c>
      <c r="B48" s="35">
        <v>9</v>
      </c>
      <c r="C48" s="35">
        <v>8</v>
      </c>
      <c r="D48" s="35">
        <v>24</v>
      </c>
      <c r="E48" s="35">
        <v>14</v>
      </c>
      <c r="F48" s="35">
        <v>10</v>
      </c>
      <c r="G48" s="35">
        <v>8</v>
      </c>
      <c r="H48" s="35">
        <v>13</v>
      </c>
      <c r="I48" s="35">
        <v>24</v>
      </c>
      <c r="N48" s="131"/>
    </row>
    <row r="49" spans="1:14" x14ac:dyDescent="0.2">
      <c r="A49" s="38" t="s">
        <v>86</v>
      </c>
      <c r="B49" s="35">
        <v>2</v>
      </c>
      <c r="C49" s="35">
        <v>3</v>
      </c>
      <c r="D49" s="35">
        <v>3</v>
      </c>
      <c r="E49" s="35">
        <v>13</v>
      </c>
      <c r="F49" s="35">
        <v>3</v>
      </c>
      <c r="G49" s="35">
        <v>4</v>
      </c>
      <c r="H49" s="35">
        <v>6</v>
      </c>
      <c r="I49" s="35">
        <v>8</v>
      </c>
      <c r="N49" s="131"/>
    </row>
    <row r="50" spans="1:14" x14ac:dyDescent="0.2">
      <c r="A50" s="38" t="s">
        <v>87</v>
      </c>
      <c r="B50" s="35">
        <v>0</v>
      </c>
      <c r="C50" s="35">
        <v>1</v>
      </c>
      <c r="D50" s="35">
        <v>0</v>
      </c>
      <c r="E50" s="35">
        <v>1</v>
      </c>
      <c r="F50" s="35">
        <v>0</v>
      </c>
      <c r="G50" s="35">
        <v>1</v>
      </c>
      <c r="H50" s="35">
        <v>0</v>
      </c>
      <c r="I50" s="35">
        <v>1</v>
      </c>
      <c r="N50" s="131"/>
    </row>
    <row r="51" spans="1:14" x14ac:dyDescent="0.2">
      <c r="A51" s="38" t="s">
        <v>92</v>
      </c>
      <c r="B51" s="35">
        <v>3</v>
      </c>
      <c r="C51" s="35">
        <v>15</v>
      </c>
      <c r="D51" s="35">
        <v>4</v>
      </c>
      <c r="E51" s="35">
        <v>24</v>
      </c>
      <c r="F51" s="35">
        <v>1</v>
      </c>
      <c r="G51" s="35">
        <v>8</v>
      </c>
      <c r="H51" s="35">
        <v>2</v>
      </c>
      <c r="I51" s="35">
        <v>10</v>
      </c>
      <c r="N51" s="131"/>
    </row>
    <row r="52" spans="1:14" x14ac:dyDescent="0.2">
      <c r="A52" s="38" t="s">
        <v>93</v>
      </c>
      <c r="B52" s="35">
        <v>10</v>
      </c>
      <c r="C52" s="35">
        <v>1</v>
      </c>
      <c r="D52" s="35">
        <v>18</v>
      </c>
      <c r="E52" s="35">
        <v>3</v>
      </c>
      <c r="F52" s="35">
        <v>10</v>
      </c>
      <c r="G52" s="35">
        <v>4</v>
      </c>
      <c r="H52" s="35">
        <v>17</v>
      </c>
      <c r="I52" s="35">
        <v>8</v>
      </c>
      <c r="N52" s="131"/>
    </row>
    <row r="53" spans="1:14" x14ac:dyDescent="0.2">
      <c r="A53" s="38" t="s">
        <v>94</v>
      </c>
      <c r="B53" s="35">
        <v>5</v>
      </c>
      <c r="C53" s="35">
        <v>4</v>
      </c>
      <c r="D53" s="35">
        <v>12</v>
      </c>
      <c r="E53" s="35">
        <v>7</v>
      </c>
      <c r="F53" s="35">
        <v>6</v>
      </c>
      <c r="G53" s="35">
        <v>3</v>
      </c>
      <c r="H53" s="35">
        <v>12</v>
      </c>
      <c r="I53" s="35">
        <v>5</v>
      </c>
      <c r="N53" s="131"/>
    </row>
    <row r="54" spans="1:14" x14ac:dyDescent="0.2">
      <c r="A54" s="38" t="s">
        <v>95</v>
      </c>
      <c r="B54" s="35">
        <v>1</v>
      </c>
      <c r="C54" s="35">
        <v>1</v>
      </c>
      <c r="D54" s="35">
        <v>4</v>
      </c>
      <c r="E54" s="35">
        <v>4</v>
      </c>
      <c r="F54" s="35">
        <v>1</v>
      </c>
      <c r="G54" s="35">
        <v>1</v>
      </c>
      <c r="H54" s="35">
        <v>5</v>
      </c>
      <c r="I54" s="35">
        <v>4</v>
      </c>
      <c r="N54" s="131"/>
    </row>
    <row r="55" spans="1:14" x14ac:dyDescent="0.2">
      <c r="A55" s="42" t="s">
        <v>157</v>
      </c>
      <c r="B55" s="35">
        <v>1</v>
      </c>
      <c r="C55" s="35">
        <v>1</v>
      </c>
      <c r="D55" s="35">
        <v>5</v>
      </c>
      <c r="E55" s="35">
        <v>1</v>
      </c>
      <c r="F55" s="35">
        <v>1</v>
      </c>
      <c r="G55" s="35">
        <v>0</v>
      </c>
      <c r="H55" s="35">
        <v>5</v>
      </c>
      <c r="I55" s="35">
        <v>0</v>
      </c>
      <c r="N55" s="131"/>
    </row>
    <row r="56" spans="1:14" x14ac:dyDescent="0.2">
      <c r="A56" s="38" t="s">
        <v>96</v>
      </c>
      <c r="B56" s="35">
        <v>13</v>
      </c>
      <c r="C56" s="35">
        <v>15</v>
      </c>
      <c r="D56" s="35">
        <v>34</v>
      </c>
      <c r="E56" s="35">
        <v>33</v>
      </c>
      <c r="F56" s="35">
        <v>5</v>
      </c>
      <c r="G56" s="35">
        <v>18</v>
      </c>
      <c r="H56" s="35">
        <v>13</v>
      </c>
      <c r="I56" s="35">
        <v>47</v>
      </c>
      <c r="N56" s="131"/>
    </row>
    <row r="57" spans="1:14" x14ac:dyDescent="0.2">
      <c r="A57" s="38" t="s">
        <v>99</v>
      </c>
      <c r="B57" s="35">
        <v>26</v>
      </c>
      <c r="C57" s="35">
        <v>38</v>
      </c>
      <c r="D57" s="35">
        <v>45</v>
      </c>
      <c r="E57" s="35">
        <v>55</v>
      </c>
      <c r="F57" s="35">
        <v>25</v>
      </c>
      <c r="G57" s="35">
        <v>27</v>
      </c>
      <c r="H57" s="35">
        <v>51</v>
      </c>
      <c r="I57" s="35">
        <v>41</v>
      </c>
      <c r="N57" s="131"/>
    </row>
    <row r="58" spans="1:14" x14ac:dyDescent="0.2">
      <c r="A58" s="38" t="s">
        <v>101</v>
      </c>
      <c r="B58" s="35">
        <v>28</v>
      </c>
      <c r="C58" s="35">
        <v>25</v>
      </c>
      <c r="D58" s="35">
        <v>82</v>
      </c>
      <c r="E58" s="35">
        <v>47</v>
      </c>
      <c r="F58" s="35">
        <v>27</v>
      </c>
      <c r="G58" s="35">
        <v>26</v>
      </c>
      <c r="H58" s="35">
        <v>94</v>
      </c>
      <c r="I58" s="35">
        <v>35</v>
      </c>
      <c r="N58" s="131"/>
    </row>
    <row r="59" spans="1:14" x14ac:dyDescent="0.2">
      <c r="A59" s="39" t="s">
        <v>106</v>
      </c>
      <c r="B59" s="35">
        <v>4</v>
      </c>
      <c r="C59" s="35">
        <v>9</v>
      </c>
      <c r="D59" s="35">
        <v>5</v>
      </c>
      <c r="E59" s="35">
        <v>12</v>
      </c>
      <c r="F59" s="35">
        <v>5</v>
      </c>
      <c r="G59" s="35">
        <v>5</v>
      </c>
      <c r="H59" s="35">
        <v>7</v>
      </c>
      <c r="I59" s="35">
        <v>6</v>
      </c>
      <c r="N59" s="131"/>
    </row>
    <row r="60" spans="1:14" x14ac:dyDescent="0.2">
      <c r="A60" s="38" t="s">
        <v>107</v>
      </c>
      <c r="B60" s="35">
        <v>29</v>
      </c>
      <c r="C60" s="35">
        <v>41</v>
      </c>
      <c r="D60" s="35">
        <v>63</v>
      </c>
      <c r="E60" s="35">
        <v>90</v>
      </c>
      <c r="F60" s="35">
        <v>25</v>
      </c>
      <c r="G60" s="35">
        <v>33</v>
      </c>
      <c r="H60" s="35">
        <v>65</v>
      </c>
      <c r="I60" s="35">
        <v>49</v>
      </c>
      <c r="N60" s="131"/>
    </row>
    <row r="61" spans="1:14" x14ac:dyDescent="0.2">
      <c r="A61" s="38" t="s">
        <v>108</v>
      </c>
      <c r="B61" s="35">
        <v>29</v>
      </c>
      <c r="C61" s="35">
        <v>26</v>
      </c>
      <c r="D61" s="35">
        <v>40</v>
      </c>
      <c r="E61" s="35">
        <v>37</v>
      </c>
      <c r="F61" s="35">
        <v>23</v>
      </c>
      <c r="G61" s="35">
        <v>33</v>
      </c>
      <c r="H61" s="35">
        <v>36</v>
      </c>
      <c r="I61" s="35">
        <v>44</v>
      </c>
      <c r="N61" s="131"/>
    </row>
    <row r="62" spans="1:14" x14ac:dyDescent="0.2">
      <c r="A62" s="38" t="s">
        <v>110</v>
      </c>
      <c r="B62" s="35">
        <v>4</v>
      </c>
      <c r="C62" s="35">
        <v>4</v>
      </c>
      <c r="D62" s="35">
        <v>8</v>
      </c>
      <c r="E62" s="35">
        <v>7</v>
      </c>
      <c r="F62" s="35">
        <v>4</v>
      </c>
      <c r="G62" s="35">
        <v>4</v>
      </c>
      <c r="H62" s="35">
        <v>7</v>
      </c>
      <c r="I62" s="35">
        <v>6</v>
      </c>
      <c r="N62" s="131"/>
    </row>
    <row r="63" spans="1:14" x14ac:dyDescent="0.2">
      <c r="A63" s="38" t="s">
        <v>111</v>
      </c>
      <c r="B63" s="35">
        <v>221</v>
      </c>
      <c r="C63" s="35">
        <v>192</v>
      </c>
      <c r="D63" s="35">
        <v>896</v>
      </c>
      <c r="E63" s="35">
        <v>661</v>
      </c>
      <c r="F63" s="35">
        <v>229</v>
      </c>
      <c r="G63" s="35">
        <v>171</v>
      </c>
      <c r="H63" s="35">
        <v>931</v>
      </c>
      <c r="I63" s="35">
        <v>579</v>
      </c>
      <c r="N63" s="131"/>
    </row>
    <row r="64" spans="1:14" x14ac:dyDescent="0.2">
      <c r="A64" s="38" t="s">
        <v>349</v>
      </c>
      <c r="B64" s="35">
        <v>0</v>
      </c>
      <c r="C64" s="35">
        <v>1</v>
      </c>
      <c r="D64" s="35">
        <v>0</v>
      </c>
      <c r="E64" s="35">
        <v>1</v>
      </c>
      <c r="F64" s="35">
        <v>0</v>
      </c>
      <c r="G64" s="35">
        <v>1</v>
      </c>
      <c r="H64" s="35">
        <v>0</v>
      </c>
      <c r="I64" s="35">
        <v>1</v>
      </c>
      <c r="N64" s="131"/>
    </row>
    <row r="65" spans="1:14" x14ac:dyDescent="0.2">
      <c r="A65" s="38" t="s">
        <v>115</v>
      </c>
      <c r="B65" s="35">
        <v>1</v>
      </c>
      <c r="C65" s="35">
        <v>2</v>
      </c>
      <c r="D65" s="35">
        <v>2</v>
      </c>
      <c r="E65" s="35">
        <v>2</v>
      </c>
      <c r="F65" s="35">
        <v>1</v>
      </c>
      <c r="G65" s="35">
        <v>2</v>
      </c>
      <c r="H65" s="35">
        <v>2</v>
      </c>
      <c r="I65" s="35">
        <v>2</v>
      </c>
      <c r="N65" s="131"/>
    </row>
    <row r="66" spans="1:14" x14ac:dyDescent="0.2">
      <c r="A66" s="42" t="s">
        <v>176</v>
      </c>
      <c r="B66" s="35">
        <v>5</v>
      </c>
      <c r="C66" s="35">
        <v>7</v>
      </c>
      <c r="D66" s="35">
        <v>11</v>
      </c>
      <c r="E66" s="35">
        <v>9</v>
      </c>
      <c r="F66" s="35">
        <v>4</v>
      </c>
      <c r="G66" s="35">
        <v>7</v>
      </c>
      <c r="H66" s="35">
        <v>6</v>
      </c>
      <c r="I66" s="35">
        <v>11</v>
      </c>
      <c r="N66" s="131"/>
    </row>
    <row r="67" spans="1:14" x14ac:dyDescent="0.2">
      <c r="A67" s="38" t="s">
        <v>118</v>
      </c>
      <c r="B67" s="35">
        <v>0</v>
      </c>
      <c r="C67" s="35">
        <v>1</v>
      </c>
      <c r="D67" s="35">
        <v>0</v>
      </c>
      <c r="E67" s="35">
        <v>2</v>
      </c>
      <c r="F67" s="35">
        <v>0</v>
      </c>
      <c r="G67" s="35">
        <v>1</v>
      </c>
      <c r="H67" s="35">
        <v>0</v>
      </c>
      <c r="I67" s="35">
        <v>2</v>
      </c>
      <c r="N67" s="131"/>
    </row>
    <row r="68" spans="1:14" x14ac:dyDescent="0.2">
      <c r="A68" s="38" t="s">
        <v>119</v>
      </c>
      <c r="B68" s="35">
        <v>33</v>
      </c>
      <c r="C68" s="35">
        <v>53</v>
      </c>
      <c r="D68" s="35">
        <v>65</v>
      </c>
      <c r="E68" s="35">
        <v>93</v>
      </c>
      <c r="F68" s="35">
        <v>29</v>
      </c>
      <c r="G68" s="35">
        <v>36</v>
      </c>
      <c r="H68" s="35">
        <v>50</v>
      </c>
      <c r="I68" s="35">
        <v>56</v>
      </c>
      <c r="N68" s="131"/>
    </row>
    <row r="69" spans="1:14" x14ac:dyDescent="0.2">
      <c r="A69" s="38" t="s">
        <v>121</v>
      </c>
      <c r="B69" s="35">
        <v>4</v>
      </c>
      <c r="C69" s="35">
        <v>15</v>
      </c>
      <c r="D69" s="35">
        <v>4</v>
      </c>
      <c r="E69" s="35">
        <v>39</v>
      </c>
      <c r="F69" s="35">
        <v>4</v>
      </c>
      <c r="G69" s="35">
        <v>14</v>
      </c>
      <c r="H69" s="35">
        <v>4</v>
      </c>
      <c r="I69" s="35">
        <v>34</v>
      </c>
      <c r="N69" s="131"/>
    </row>
    <row r="70" spans="1:14" x14ac:dyDescent="0.2">
      <c r="A70" s="38" t="s">
        <v>122</v>
      </c>
      <c r="B70" s="35">
        <v>8</v>
      </c>
      <c r="C70" s="35">
        <v>13</v>
      </c>
      <c r="D70" s="35">
        <v>19</v>
      </c>
      <c r="E70" s="35">
        <v>17</v>
      </c>
      <c r="F70" s="35">
        <v>4</v>
      </c>
      <c r="G70" s="35">
        <v>14</v>
      </c>
      <c r="H70" s="35">
        <v>5</v>
      </c>
      <c r="I70" s="35">
        <v>26</v>
      </c>
      <c r="N70" s="131"/>
    </row>
    <row r="71" spans="1:14" x14ac:dyDescent="0.2">
      <c r="A71" s="38" t="s">
        <v>124</v>
      </c>
      <c r="B71" s="35">
        <v>58</v>
      </c>
      <c r="C71" s="35">
        <v>45</v>
      </c>
      <c r="D71" s="35">
        <v>89</v>
      </c>
      <c r="E71" s="35">
        <v>80</v>
      </c>
      <c r="F71" s="35">
        <v>57</v>
      </c>
      <c r="G71" s="35">
        <v>49</v>
      </c>
      <c r="H71" s="35">
        <v>78</v>
      </c>
      <c r="I71" s="35">
        <v>74</v>
      </c>
      <c r="N71" s="131"/>
    </row>
    <row r="72" spans="1:14" x14ac:dyDescent="0.2">
      <c r="A72" s="38" t="s">
        <v>126</v>
      </c>
      <c r="B72" s="35">
        <v>15</v>
      </c>
      <c r="C72" s="35">
        <v>11</v>
      </c>
      <c r="D72" s="35">
        <v>23</v>
      </c>
      <c r="E72" s="35">
        <v>32</v>
      </c>
      <c r="F72" s="35">
        <v>14</v>
      </c>
      <c r="G72" s="35">
        <v>8</v>
      </c>
      <c r="H72" s="35">
        <v>23</v>
      </c>
      <c r="I72" s="35">
        <v>17</v>
      </c>
      <c r="N72" s="131"/>
    </row>
    <row r="73" spans="1:14" x14ac:dyDescent="0.2">
      <c r="A73" s="42" t="s">
        <v>127</v>
      </c>
      <c r="B73" s="35">
        <v>259</v>
      </c>
      <c r="C73" s="35">
        <v>253</v>
      </c>
      <c r="D73" s="35">
        <v>670</v>
      </c>
      <c r="E73" s="35">
        <v>665</v>
      </c>
      <c r="F73" s="35">
        <v>242</v>
      </c>
      <c r="G73" s="35">
        <v>242</v>
      </c>
      <c r="H73" s="35">
        <v>677</v>
      </c>
      <c r="I73" s="35">
        <v>577</v>
      </c>
      <c r="N73" s="131"/>
    </row>
    <row r="74" spans="1:14" x14ac:dyDescent="0.2">
      <c r="A74" s="38" t="s">
        <v>330</v>
      </c>
      <c r="B74" s="35">
        <v>0</v>
      </c>
      <c r="C74" s="35">
        <v>1</v>
      </c>
      <c r="D74" s="35">
        <v>0</v>
      </c>
      <c r="E74" s="35">
        <v>2</v>
      </c>
      <c r="F74" s="35">
        <v>0</v>
      </c>
      <c r="G74" s="35">
        <v>1</v>
      </c>
      <c r="H74" s="35">
        <v>0</v>
      </c>
      <c r="I74" s="35">
        <v>2</v>
      </c>
      <c r="N74" s="131"/>
    </row>
    <row r="75" spans="1:14" x14ac:dyDescent="0.2">
      <c r="A75" s="38" t="s">
        <v>133</v>
      </c>
      <c r="B75" s="35">
        <v>1</v>
      </c>
      <c r="C75" s="35">
        <v>2</v>
      </c>
      <c r="D75" s="35">
        <v>1</v>
      </c>
      <c r="E75" s="35">
        <v>3</v>
      </c>
      <c r="F75" s="35">
        <v>1</v>
      </c>
      <c r="G75" s="35">
        <v>1</v>
      </c>
      <c r="H75" s="35">
        <v>1</v>
      </c>
      <c r="I75" s="35">
        <v>2</v>
      </c>
      <c r="N75" s="131"/>
    </row>
    <row r="76" spans="1:14" x14ac:dyDescent="0.2">
      <c r="A76" s="38" t="s">
        <v>134</v>
      </c>
      <c r="B76" s="35">
        <v>199</v>
      </c>
      <c r="C76" s="35">
        <v>265</v>
      </c>
      <c r="D76" s="35">
        <v>399</v>
      </c>
      <c r="E76" s="35">
        <v>528</v>
      </c>
      <c r="F76" s="35">
        <v>189</v>
      </c>
      <c r="G76" s="35">
        <v>252</v>
      </c>
      <c r="H76" s="35">
        <v>397</v>
      </c>
      <c r="I76" s="35">
        <v>487</v>
      </c>
      <c r="N76" s="131"/>
    </row>
    <row r="77" spans="1:14" x14ac:dyDescent="0.2">
      <c r="A77" s="38" t="s">
        <v>136</v>
      </c>
      <c r="B77" s="35">
        <v>46</v>
      </c>
      <c r="C77" s="35">
        <v>70</v>
      </c>
      <c r="D77" s="35">
        <v>119</v>
      </c>
      <c r="E77" s="35">
        <v>153</v>
      </c>
      <c r="F77" s="35">
        <v>39</v>
      </c>
      <c r="G77" s="35">
        <v>62</v>
      </c>
      <c r="H77" s="35">
        <v>137</v>
      </c>
      <c r="I77" s="35">
        <v>138</v>
      </c>
      <c r="N77" s="131"/>
    </row>
    <row r="78" spans="1:14" x14ac:dyDescent="0.2">
      <c r="A78" s="38" t="s">
        <v>138</v>
      </c>
      <c r="B78" s="35">
        <v>444</v>
      </c>
      <c r="C78" s="35">
        <v>697</v>
      </c>
      <c r="D78" s="35">
        <v>669</v>
      </c>
      <c r="E78" s="35">
        <v>1043</v>
      </c>
      <c r="F78" s="35">
        <v>412</v>
      </c>
      <c r="G78" s="35">
        <v>570</v>
      </c>
      <c r="H78" s="35">
        <v>624</v>
      </c>
      <c r="I78" s="35">
        <v>811</v>
      </c>
      <c r="N78" s="131"/>
    </row>
    <row r="79" spans="1:14" x14ac:dyDescent="0.2">
      <c r="A79" s="38" t="s">
        <v>140</v>
      </c>
      <c r="B79" s="35">
        <v>0</v>
      </c>
      <c r="C79" s="35">
        <v>1</v>
      </c>
      <c r="D79" s="35">
        <v>0</v>
      </c>
      <c r="E79" s="35">
        <v>4</v>
      </c>
      <c r="F79" s="35">
        <v>0</v>
      </c>
      <c r="G79" s="35">
        <v>1</v>
      </c>
      <c r="H79" s="35">
        <v>0</v>
      </c>
      <c r="I79" s="35">
        <v>4</v>
      </c>
      <c r="N79" s="131"/>
    </row>
    <row r="80" spans="1:14" x14ac:dyDescent="0.2">
      <c r="A80" s="38" t="s">
        <v>142</v>
      </c>
      <c r="B80" s="35">
        <v>9</v>
      </c>
      <c r="C80" s="35">
        <v>19</v>
      </c>
      <c r="D80" s="35">
        <v>18</v>
      </c>
      <c r="E80" s="35">
        <v>38</v>
      </c>
      <c r="F80" s="35">
        <v>11</v>
      </c>
      <c r="G80" s="35">
        <v>20</v>
      </c>
      <c r="H80" s="35">
        <v>16</v>
      </c>
      <c r="I80" s="35">
        <v>38</v>
      </c>
      <c r="N80" s="131"/>
    </row>
    <row r="81" spans="1:17" ht="15.75" x14ac:dyDescent="0.25">
      <c r="A81" s="38"/>
      <c r="B81" s="35"/>
      <c r="C81" s="35"/>
      <c r="D81" s="35"/>
      <c r="E81" s="35"/>
      <c r="F81" s="35"/>
      <c r="G81" s="35"/>
      <c r="H81" s="35"/>
      <c r="I81" s="35"/>
      <c r="L81" s="130"/>
      <c r="M81" s="130"/>
      <c r="N81" s="130"/>
      <c r="O81" s="130"/>
      <c r="Q81" s="130"/>
    </row>
    <row r="82" spans="1:17" x14ac:dyDescent="0.2">
      <c r="A82" s="62" t="s">
        <v>4</v>
      </c>
      <c r="B82" s="81">
        <f t="shared" ref="B82:I82" si="0">SUM(B9:B81)</f>
        <v>3482</v>
      </c>
      <c r="C82" s="82">
        <f t="shared" si="0"/>
        <v>4307</v>
      </c>
      <c r="D82" s="81">
        <f t="shared" si="0"/>
        <v>7652</v>
      </c>
      <c r="E82" s="83">
        <f t="shared" si="0"/>
        <v>9305</v>
      </c>
      <c r="F82" s="81">
        <f t="shared" si="0"/>
        <v>3265</v>
      </c>
      <c r="G82" s="82">
        <f t="shared" si="0"/>
        <v>3780</v>
      </c>
      <c r="H82" s="81">
        <f t="shared" si="0"/>
        <v>7316</v>
      </c>
      <c r="I82" s="80">
        <f t="shared" si="0"/>
        <v>7493</v>
      </c>
    </row>
    <row r="83" spans="1:17" ht="28.5" x14ac:dyDescent="0.2">
      <c r="A83" s="63" t="s">
        <v>11</v>
      </c>
      <c r="B83" s="64"/>
      <c r="C83" s="84">
        <f>(C82-B82)/C82</f>
        <v>0.1915486417459949</v>
      </c>
      <c r="D83" s="65"/>
      <c r="E83" s="84">
        <f t="shared" ref="E83:I83" si="1">(E82-D82)/E82</f>
        <v>0.17764642665233746</v>
      </c>
      <c r="F83" s="65"/>
      <c r="G83" s="84">
        <f t="shared" si="1"/>
        <v>0.13624338624338625</v>
      </c>
      <c r="H83" s="65"/>
      <c r="I83" s="66">
        <f t="shared" si="1"/>
        <v>2.3622047244094488E-2</v>
      </c>
    </row>
    <row r="85" spans="1:17" ht="15.75" x14ac:dyDescent="0.25">
      <c r="A85" s="20" t="s">
        <v>202</v>
      </c>
    </row>
    <row r="87" spans="1:17" ht="15" customHeight="1" x14ac:dyDescent="0.2"/>
    <row r="88" spans="1:17" s="37" customFormat="1" ht="21.75" customHeight="1" x14ac:dyDescent="0.2">
      <c r="A88" s="36"/>
      <c r="B88"/>
      <c r="C88"/>
      <c r="D88"/>
      <c r="E88"/>
      <c r="F88"/>
      <c r="G88"/>
      <c r="H88"/>
      <c r="I88"/>
      <c r="K88" s="131"/>
      <c r="L88" s="131"/>
      <c r="M88" s="131"/>
      <c r="N88" s="125"/>
      <c r="O88" s="131"/>
      <c r="P88" s="131"/>
      <c r="Q88" s="131"/>
    </row>
  </sheetData>
  <mergeCells count="7">
    <mergeCell ref="A7:A8"/>
    <mergeCell ref="F5:I6"/>
    <mergeCell ref="F7:G7"/>
    <mergeCell ref="H7:I7"/>
    <mergeCell ref="B5:E6"/>
    <mergeCell ref="B7:C7"/>
    <mergeCell ref="D7:E7"/>
  </mergeCells>
  <pageMargins left="0.7" right="0.7" top="0.75" bottom="0.75" header="0.3" footer="0.3"/>
  <pageSetup paperSize="9" orientation="portrait" r:id="rId1"/>
  <ignoredErrors>
    <ignoredError sqref="B82:C82 D82:I8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5" x14ac:dyDescent="0.2"/>
  <cols>
    <col min="2" max="2" width="32.77734375" customWidth="1"/>
    <col min="3" max="3" width="13.77734375" customWidth="1"/>
    <col min="4" max="4" width="14.77734375" customWidth="1"/>
    <col min="5" max="5" width="39.109375" customWidth="1"/>
    <col min="6" max="6" width="21.77734375" customWidth="1"/>
    <col min="7" max="7" width="14.77734375" customWidth="1"/>
    <col min="9" max="9" width="35.88671875" customWidth="1"/>
  </cols>
  <sheetData>
    <row r="1" spans="1:7" s="41" customFormat="1" ht="15.75" x14ac:dyDescent="0.25">
      <c r="A1" s="113" t="s">
        <v>266</v>
      </c>
    </row>
    <row r="2" spans="1:7" s="41" customFormat="1" x14ac:dyDescent="0.2"/>
    <row r="3" spans="1:7" s="41" customFormat="1" x14ac:dyDescent="0.2">
      <c r="A3" t="s">
        <v>267</v>
      </c>
    </row>
    <row r="5" spans="1:7" ht="15.75" x14ac:dyDescent="0.25">
      <c r="A5" s="162" t="s">
        <v>188</v>
      </c>
      <c r="B5" s="205">
        <v>2014</v>
      </c>
      <c r="C5" s="205"/>
      <c r="D5" s="205"/>
      <c r="E5" s="206">
        <v>2015</v>
      </c>
      <c r="F5" s="207"/>
      <c r="G5" s="208"/>
    </row>
    <row r="6" spans="1:7" ht="15.75" x14ac:dyDescent="0.25">
      <c r="A6" s="10" t="s">
        <v>144</v>
      </c>
      <c r="B6" s="11" t="s">
        <v>145</v>
      </c>
      <c r="C6" s="11" t="s">
        <v>12</v>
      </c>
      <c r="D6" s="10" t="s">
        <v>0</v>
      </c>
      <c r="E6" s="11" t="s">
        <v>145</v>
      </c>
      <c r="F6" s="11" t="s">
        <v>12</v>
      </c>
      <c r="G6" s="11" t="s">
        <v>0</v>
      </c>
    </row>
    <row r="7" spans="1:7" x14ac:dyDescent="0.2">
      <c r="A7" s="12">
        <v>1</v>
      </c>
      <c r="B7" s="13" t="s">
        <v>272</v>
      </c>
      <c r="C7" s="13" t="s">
        <v>346</v>
      </c>
      <c r="D7" s="1">
        <v>279</v>
      </c>
      <c r="E7" s="144" t="s">
        <v>272</v>
      </c>
      <c r="F7" s="13" t="s">
        <v>346</v>
      </c>
      <c r="G7" s="145">
        <v>137</v>
      </c>
    </row>
    <row r="8" spans="1:7" x14ac:dyDescent="0.2">
      <c r="A8" s="12">
        <v>2</v>
      </c>
      <c r="B8" s="13" t="s">
        <v>278</v>
      </c>
      <c r="C8" s="13" t="s">
        <v>335</v>
      </c>
      <c r="D8" s="1">
        <v>115</v>
      </c>
      <c r="E8" s="144" t="s">
        <v>273</v>
      </c>
      <c r="F8" s="13" t="s">
        <v>346</v>
      </c>
      <c r="G8" s="145">
        <v>75</v>
      </c>
    </row>
    <row r="9" spans="1:7" x14ac:dyDescent="0.2">
      <c r="A9" s="12">
        <v>3</v>
      </c>
      <c r="B9" s="13" t="s">
        <v>318</v>
      </c>
      <c r="C9" s="13" t="s">
        <v>346</v>
      </c>
      <c r="D9" s="1">
        <v>92</v>
      </c>
      <c r="E9" s="144" t="s">
        <v>274</v>
      </c>
      <c r="F9" s="13" t="s">
        <v>346</v>
      </c>
      <c r="G9" s="145">
        <v>65</v>
      </c>
    </row>
    <row r="10" spans="1:7" x14ac:dyDescent="0.2">
      <c r="A10" s="12">
        <v>4</v>
      </c>
      <c r="B10" s="13" t="s">
        <v>283</v>
      </c>
      <c r="C10" s="13" t="s">
        <v>346</v>
      </c>
      <c r="D10" s="1">
        <v>87</v>
      </c>
      <c r="E10" s="144" t="s">
        <v>275</v>
      </c>
      <c r="F10" s="13" t="s">
        <v>346</v>
      </c>
      <c r="G10" s="145">
        <v>64</v>
      </c>
    </row>
    <row r="11" spans="1:7" x14ac:dyDescent="0.2">
      <c r="A11" s="12">
        <v>5</v>
      </c>
      <c r="B11" s="13" t="s">
        <v>282</v>
      </c>
      <c r="C11" s="13" t="s">
        <v>346</v>
      </c>
      <c r="D11" s="1">
        <v>75</v>
      </c>
      <c r="E11" s="144" t="s">
        <v>276</v>
      </c>
      <c r="F11" s="13" t="s">
        <v>346</v>
      </c>
      <c r="G11" s="145">
        <v>64</v>
      </c>
    </row>
    <row r="12" spans="1:7" x14ac:dyDescent="0.2">
      <c r="A12" s="12">
        <v>6</v>
      </c>
      <c r="B12" s="13" t="s">
        <v>319</v>
      </c>
      <c r="C12" s="13" t="s">
        <v>346</v>
      </c>
      <c r="D12" s="1">
        <v>72</v>
      </c>
      <c r="E12" s="144" t="s">
        <v>277</v>
      </c>
      <c r="F12" s="13" t="s">
        <v>346</v>
      </c>
      <c r="G12" s="145">
        <v>58</v>
      </c>
    </row>
    <row r="13" spans="1:7" x14ac:dyDescent="0.2">
      <c r="A13" s="12">
        <v>7</v>
      </c>
      <c r="B13" s="13" t="s">
        <v>308</v>
      </c>
      <c r="C13" s="13" t="s">
        <v>346</v>
      </c>
      <c r="D13" s="1">
        <v>69</v>
      </c>
      <c r="E13" s="144" t="s">
        <v>278</v>
      </c>
      <c r="F13" s="144" t="s">
        <v>335</v>
      </c>
      <c r="G13" s="145">
        <v>53</v>
      </c>
    </row>
    <row r="14" spans="1:7" x14ac:dyDescent="0.2">
      <c r="A14" s="12">
        <v>8</v>
      </c>
      <c r="B14" s="13" t="s">
        <v>274</v>
      </c>
      <c r="C14" s="13" t="s">
        <v>346</v>
      </c>
      <c r="D14" s="1">
        <v>66</v>
      </c>
      <c r="E14" s="144" t="s">
        <v>279</v>
      </c>
      <c r="F14" s="144" t="s">
        <v>127</v>
      </c>
      <c r="G14" s="145">
        <v>46</v>
      </c>
    </row>
    <row r="15" spans="1:7" x14ac:dyDescent="0.2">
      <c r="A15" s="12">
        <v>9</v>
      </c>
      <c r="B15" s="13" t="s">
        <v>303</v>
      </c>
      <c r="C15" s="13" t="s">
        <v>346</v>
      </c>
      <c r="D15" s="1">
        <v>45</v>
      </c>
      <c r="E15" s="144" t="s">
        <v>280</v>
      </c>
      <c r="F15" s="13" t="s">
        <v>346</v>
      </c>
      <c r="G15" s="145">
        <v>46</v>
      </c>
    </row>
    <row r="16" spans="1:7" x14ac:dyDescent="0.2">
      <c r="A16" s="12">
        <v>10</v>
      </c>
      <c r="B16" s="13" t="s">
        <v>320</v>
      </c>
      <c r="C16" s="13" t="s">
        <v>346</v>
      </c>
      <c r="D16" s="1">
        <v>45</v>
      </c>
      <c r="E16" s="144" t="s">
        <v>345</v>
      </c>
      <c r="F16" s="144" t="s">
        <v>26</v>
      </c>
      <c r="G16" s="145">
        <v>44</v>
      </c>
    </row>
    <row r="17" spans="1:10" x14ac:dyDescent="0.2">
      <c r="B17" s="14" t="s">
        <v>146</v>
      </c>
      <c r="C17" s="86"/>
      <c r="D17" s="85">
        <f>SUM(D7:D16)</f>
        <v>945</v>
      </c>
      <c r="E17" s="14" t="s">
        <v>146</v>
      </c>
      <c r="F17" s="86"/>
      <c r="G17" s="85">
        <f>SUM(G7:G16)</f>
        <v>652</v>
      </c>
    </row>
    <row r="18" spans="1:10" ht="15.75" x14ac:dyDescent="0.25">
      <c r="B18" s="140" t="s">
        <v>147</v>
      </c>
      <c r="C18" s="141"/>
      <c r="D18" s="142">
        <f>'TM Section 1 Summary'!D14</f>
        <v>54498</v>
      </c>
      <c r="E18" s="143" t="s">
        <v>264</v>
      </c>
      <c r="F18" s="141"/>
      <c r="G18" s="142">
        <f>'TM Section 1 Summary'!D15</f>
        <v>58627</v>
      </c>
      <c r="H18" s="125"/>
      <c r="I18" s="126"/>
      <c r="J18" s="125"/>
    </row>
    <row r="19" spans="1:10" ht="30" x14ac:dyDescent="0.2">
      <c r="B19" s="16" t="s">
        <v>148</v>
      </c>
      <c r="C19" s="87"/>
      <c r="D19" s="128">
        <f>D17/D18</f>
        <v>1.7340085874711E-2</v>
      </c>
      <c r="E19" s="16" t="s">
        <v>265</v>
      </c>
      <c r="F19" s="87"/>
      <c r="G19" s="128">
        <f>G17/G18</f>
        <v>1.1121155781465877E-2</v>
      </c>
      <c r="I19" s="122"/>
    </row>
    <row r="22" spans="1:10" ht="15.75" x14ac:dyDescent="0.25">
      <c r="A22" s="20" t="s">
        <v>202</v>
      </c>
      <c r="F22" s="77"/>
    </row>
  </sheetData>
  <mergeCells count="2">
    <mergeCell ref="B5:D5"/>
    <mergeCell ref="E5:G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sheetViews>
  <sheetFormatPr defaultRowHeight="15" x14ac:dyDescent="0.2"/>
  <cols>
    <col min="1" max="1" width="9.77734375" customWidth="1"/>
    <col min="2" max="2" width="9.77734375" style="34" customWidth="1"/>
    <col min="3" max="3" width="43.77734375" customWidth="1"/>
    <col min="4" max="4" width="20.21875" customWidth="1"/>
    <col min="5" max="5" width="16.88671875" customWidth="1"/>
  </cols>
  <sheetData>
    <row r="1" spans="1:5" s="41" customFormat="1" ht="15.75" x14ac:dyDescent="0.25">
      <c r="A1" s="113" t="s">
        <v>336</v>
      </c>
      <c r="B1" s="34"/>
    </row>
    <row r="2" spans="1:5" s="41" customFormat="1" x14ac:dyDescent="0.2">
      <c r="B2" s="34"/>
    </row>
    <row r="3" spans="1:5" s="41" customFormat="1" x14ac:dyDescent="0.2">
      <c r="A3" t="s">
        <v>268</v>
      </c>
      <c r="B3" s="34"/>
    </row>
    <row r="4" spans="1:5" ht="15.75" x14ac:dyDescent="0.25">
      <c r="A4" s="25"/>
      <c r="B4" s="32"/>
      <c r="C4" s="18"/>
      <c r="D4" s="26"/>
      <c r="E4" s="26"/>
    </row>
    <row r="5" spans="1:5" s="41" customFormat="1" ht="15.75" x14ac:dyDescent="0.25">
      <c r="A5" s="158" t="s">
        <v>189</v>
      </c>
      <c r="B5" s="159"/>
      <c r="C5" s="160"/>
      <c r="D5" s="161"/>
      <c r="E5" s="161"/>
    </row>
    <row r="6" spans="1:5" ht="30" x14ac:dyDescent="0.25">
      <c r="A6" s="19" t="s">
        <v>149</v>
      </c>
      <c r="B6" s="10" t="s">
        <v>269</v>
      </c>
      <c r="C6" s="11" t="s">
        <v>145</v>
      </c>
      <c r="D6" s="11" t="s">
        <v>12</v>
      </c>
      <c r="E6" s="11" t="s">
        <v>270</v>
      </c>
    </row>
    <row r="7" spans="1:5" x14ac:dyDescent="0.2">
      <c r="A7" s="27">
        <v>1</v>
      </c>
      <c r="B7" s="10">
        <v>1</v>
      </c>
      <c r="C7" s="144" t="s">
        <v>272</v>
      </c>
      <c r="D7" s="144" t="s">
        <v>346</v>
      </c>
      <c r="E7" s="35">
        <v>82</v>
      </c>
    </row>
    <row r="8" spans="1:5" x14ac:dyDescent="0.2">
      <c r="A8" s="27">
        <v>50</v>
      </c>
      <c r="B8" s="10">
        <f>B7+1</f>
        <v>2</v>
      </c>
      <c r="C8" s="144" t="s">
        <v>273</v>
      </c>
      <c r="D8" s="144" t="s">
        <v>346</v>
      </c>
      <c r="E8" s="35">
        <v>79</v>
      </c>
    </row>
    <row r="9" spans="1:5" x14ac:dyDescent="0.2">
      <c r="A9" s="27">
        <v>19</v>
      </c>
      <c r="B9" s="10">
        <f t="shared" ref="B9:B52" si="0">B8+1</f>
        <v>3</v>
      </c>
      <c r="C9" s="144" t="s">
        <v>276</v>
      </c>
      <c r="D9" s="144" t="s">
        <v>346</v>
      </c>
      <c r="E9" s="35">
        <v>73</v>
      </c>
    </row>
    <row r="10" spans="1:5" x14ac:dyDescent="0.2">
      <c r="A10" s="27">
        <v>3</v>
      </c>
      <c r="B10" s="10">
        <f t="shared" si="0"/>
        <v>4</v>
      </c>
      <c r="C10" s="144" t="s">
        <v>278</v>
      </c>
      <c r="D10" s="144" t="s">
        <v>335</v>
      </c>
      <c r="E10" s="35">
        <v>72</v>
      </c>
    </row>
    <row r="11" spans="1:5" x14ac:dyDescent="0.2">
      <c r="A11" s="27" t="s">
        <v>333</v>
      </c>
      <c r="B11" s="10">
        <f t="shared" si="0"/>
        <v>5</v>
      </c>
      <c r="C11" s="144" t="s">
        <v>277</v>
      </c>
      <c r="D11" s="144" t="s">
        <v>346</v>
      </c>
      <c r="E11" s="35">
        <v>61</v>
      </c>
    </row>
    <row r="12" spans="1:5" x14ac:dyDescent="0.2">
      <c r="A12" s="27">
        <v>7</v>
      </c>
      <c r="B12" s="10">
        <f t="shared" si="0"/>
        <v>6</v>
      </c>
      <c r="C12" s="144" t="s">
        <v>274</v>
      </c>
      <c r="D12" s="144" t="s">
        <v>346</v>
      </c>
      <c r="E12" s="35">
        <v>54</v>
      </c>
    </row>
    <row r="13" spans="1:5" x14ac:dyDescent="0.2">
      <c r="A13" s="27">
        <v>9</v>
      </c>
      <c r="B13" s="10">
        <f t="shared" si="0"/>
        <v>7</v>
      </c>
      <c r="C13" s="144" t="s">
        <v>282</v>
      </c>
      <c r="D13" s="144" t="s">
        <v>346</v>
      </c>
      <c r="E13" s="35">
        <v>49</v>
      </c>
    </row>
    <row r="14" spans="1:5" x14ac:dyDescent="0.2">
      <c r="A14" s="27" t="s">
        <v>333</v>
      </c>
      <c r="B14" s="10">
        <f t="shared" si="0"/>
        <v>8</v>
      </c>
      <c r="C14" s="144" t="s">
        <v>303</v>
      </c>
      <c r="D14" s="144" t="s">
        <v>346</v>
      </c>
      <c r="E14" s="35">
        <v>44</v>
      </c>
    </row>
    <row r="15" spans="1:5" x14ac:dyDescent="0.2">
      <c r="A15" s="27" t="s">
        <v>333</v>
      </c>
      <c r="B15" s="10">
        <f t="shared" si="0"/>
        <v>9</v>
      </c>
      <c r="C15" s="144" t="s">
        <v>285</v>
      </c>
      <c r="D15" s="144" t="s">
        <v>346</v>
      </c>
      <c r="E15" s="35">
        <v>42</v>
      </c>
    </row>
    <row r="16" spans="1:5" x14ac:dyDescent="0.2">
      <c r="A16" s="27">
        <v>10</v>
      </c>
      <c r="B16" s="10">
        <f t="shared" si="0"/>
        <v>10</v>
      </c>
      <c r="C16" s="144" t="s">
        <v>304</v>
      </c>
      <c r="D16" s="144" t="s">
        <v>98</v>
      </c>
      <c r="E16" s="35">
        <v>41</v>
      </c>
    </row>
    <row r="17" spans="1:5" x14ac:dyDescent="0.2">
      <c r="A17" s="27">
        <v>5</v>
      </c>
      <c r="B17" s="10">
        <f t="shared" si="0"/>
        <v>11</v>
      </c>
      <c r="C17" s="144" t="s">
        <v>283</v>
      </c>
      <c r="D17" s="144" t="s">
        <v>346</v>
      </c>
      <c r="E17" s="35">
        <v>41</v>
      </c>
    </row>
    <row r="18" spans="1:5" x14ac:dyDescent="0.2">
      <c r="A18" s="27" t="s">
        <v>333</v>
      </c>
      <c r="B18" s="10">
        <f t="shared" si="0"/>
        <v>12</v>
      </c>
      <c r="C18" s="25" t="s">
        <v>334</v>
      </c>
      <c r="D18" s="144" t="s">
        <v>103</v>
      </c>
      <c r="E18" s="35">
        <v>41</v>
      </c>
    </row>
    <row r="19" spans="1:5" x14ac:dyDescent="0.2">
      <c r="A19" s="27">
        <v>2</v>
      </c>
      <c r="B19" s="10">
        <f t="shared" si="0"/>
        <v>13</v>
      </c>
      <c r="C19" s="144" t="s">
        <v>294</v>
      </c>
      <c r="D19" s="144" t="s">
        <v>346</v>
      </c>
      <c r="E19" s="35">
        <v>41</v>
      </c>
    </row>
    <row r="20" spans="1:5" x14ac:dyDescent="0.2">
      <c r="A20" s="27">
        <v>34</v>
      </c>
      <c r="B20" s="10">
        <f t="shared" si="0"/>
        <v>14</v>
      </c>
      <c r="C20" s="144" t="s">
        <v>280</v>
      </c>
      <c r="D20" s="144" t="s">
        <v>346</v>
      </c>
      <c r="E20" s="35">
        <v>40</v>
      </c>
    </row>
    <row r="21" spans="1:5" x14ac:dyDescent="0.2">
      <c r="A21" s="27" t="s">
        <v>333</v>
      </c>
      <c r="B21" s="10">
        <f t="shared" si="0"/>
        <v>15</v>
      </c>
      <c r="C21" s="144" t="s">
        <v>279</v>
      </c>
      <c r="D21" s="144" t="s">
        <v>127</v>
      </c>
      <c r="E21" s="35">
        <v>37</v>
      </c>
    </row>
    <row r="22" spans="1:5" x14ac:dyDescent="0.2">
      <c r="A22" s="27" t="s">
        <v>333</v>
      </c>
      <c r="B22" s="10">
        <f t="shared" si="0"/>
        <v>16</v>
      </c>
      <c r="C22" s="144" t="s">
        <v>305</v>
      </c>
      <c r="D22" s="144" t="s">
        <v>346</v>
      </c>
      <c r="E22" s="35">
        <v>37</v>
      </c>
    </row>
    <row r="23" spans="1:5" x14ac:dyDescent="0.2">
      <c r="A23" s="27" t="s">
        <v>333</v>
      </c>
      <c r="B23" s="10">
        <f t="shared" si="0"/>
        <v>17</v>
      </c>
      <c r="C23" s="144" t="s">
        <v>281</v>
      </c>
      <c r="D23" s="144" t="s">
        <v>346</v>
      </c>
      <c r="E23" s="35">
        <v>36</v>
      </c>
    </row>
    <row r="24" spans="1:5" x14ac:dyDescent="0.2">
      <c r="A24" s="27">
        <v>30</v>
      </c>
      <c r="B24" s="10">
        <f t="shared" si="0"/>
        <v>18</v>
      </c>
      <c r="C24" s="144" t="s">
        <v>306</v>
      </c>
      <c r="D24" s="144" t="s">
        <v>346</v>
      </c>
      <c r="E24" s="35">
        <v>34</v>
      </c>
    </row>
    <row r="25" spans="1:5" x14ac:dyDescent="0.2">
      <c r="A25" s="27" t="s">
        <v>333</v>
      </c>
      <c r="B25" s="10">
        <f t="shared" si="0"/>
        <v>19</v>
      </c>
      <c r="C25" s="144" t="s">
        <v>307</v>
      </c>
      <c r="D25" s="144" t="s">
        <v>346</v>
      </c>
      <c r="E25" s="35">
        <v>34</v>
      </c>
    </row>
    <row r="26" spans="1:5" x14ac:dyDescent="0.2">
      <c r="A26" s="27" t="s">
        <v>333</v>
      </c>
      <c r="B26" s="10">
        <f t="shared" si="0"/>
        <v>20</v>
      </c>
      <c r="C26" s="144" t="s">
        <v>275</v>
      </c>
      <c r="D26" s="144" t="s">
        <v>346</v>
      </c>
      <c r="E26" s="35">
        <v>31</v>
      </c>
    </row>
    <row r="27" spans="1:5" x14ac:dyDescent="0.2">
      <c r="A27" s="27">
        <v>6</v>
      </c>
      <c r="B27" s="10">
        <f t="shared" si="0"/>
        <v>21</v>
      </c>
      <c r="C27" s="144" t="s">
        <v>308</v>
      </c>
      <c r="D27" s="144" t="s">
        <v>346</v>
      </c>
      <c r="E27" s="35">
        <v>31</v>
      </c>
    </row>
    <row r="28" spans="1:5" x14ac:dyDescent="0.2">
      <c r="A28" s="27" t="s">
        <v>333</v>
      </c>
      <c r="B28" s="10">
        <f t="shared" si="0"/>
        <v>22</v>
      </c>
      <c r="C28" s="144" t="s">
        <v>289</v>
      </c>
      <c r="D28" s="144" t="s">
        <v>346</v>
      </c>
      <c r="E28" s="35">
        <v>30</v>
      </c>
    </row>
    <row r="29" spans="1:5" x14ac:dyDescent="0.2">
      <c r="A29" s="27" t="s">
        <v>333</v>
      </c>
      <c r="B29" s="10">
        <f t="shared" si="0"/>
        <v>23</v>
      </c>
      <c r="C29" s="144" t="s">
        <v>309</v>
      </c>
      <c r="D29" s="144" t="s">
        <v>63</v>
      </c>
      <c r="E29" s="35">
        <v>27</v>
      </c>
    </row>
    <row r="30" spans="1:5" x14ac:dyDescent="0.2">
      <c r="A30" s="27" t="s">
        <v>333</v>
      </c>
      <c r="B30" s="10">
        <f t="shared" si="0"/>
        <v>24</v>
      </c>
      <c r="C30" s="144" t="s">
        <v>297</v>
      </c>
      <c r="D30" s="144" t="s">
        <v>346</v>
      </c>
      <c r="E30" s="35">
        <v>27</v>
      </c>
    </row>
    <row r="31" spans="1:5" x14ac:dyDescent="0.2">
      <c r="A31" s="27">
        <v>16</v>
      </c>
      <c r="B31" s="10">
        <f t="shared" si="0"/>
        <v>25</v>
      </c>
      <c r="C31" s="144" t="s">
        <v>284</v>
      </c>
      <c r="D31" s="144" t="s">
        <v>346</v>
      </c>
      <c r="E31" s="35">
        <v>27</v>
      </c>
    </row>
    <row r="32" spans="1:5" x14ac:dyDescent="0.2">
      <c r="A32" s="27" t="s">
        <v>333</v>
      </c>
      <c r="B32" s="10">
        <f t="shared" si="0"/>
        <v>26</v>
      </c>
      <c r="C32" s="144" t="s">
        <v>293</v>
      </c>
      <c r="D32" s="144" t="s">
        <v>346</v>
      </c>
      <c r="E32" s="35">
        <v>26</v>
      </c>
    </row>
    <row r="33" spans="1:5" x14ac:dyDescent="0.2">
      <c r="A33" s="27" t="s">
        <v>333</v>
      </c>
      <c r="B33" s="10">
        <f t="shared" si="0"/>
        <v>27</v>
      </c>
      <c r="C33" s="144" t="s">
        <v>290</v>
      </c>
      <c r="D33" s="144" t="s">
        <v>19</v>
      </c>
      <c r="E33" s="35">
        <v>25</v>
      </c>
    </row>
    <row r="34" spans="1:5" x14ac:dyDescent="0.2">
      <c r="A34" s="27" t="s">
        <v>333</v>
      </c>
      <c r="B34" s="10">
        <f t="shared" si="0"/>
        <v>28</v>
      </c>
      <c r="C34" s="144" t="s">
        <v>287</v>
      </c>
      <c r="D34" s="144" t="s">
        <v>346</v>
      </c>
      <c r="E34" s="35">
        <v>25</v>
      </c>
    </row>
    <row r="35" spans="1:5" x14ac:dyDescent="0.2">
      <c r="A35" s="27" t="s">
        <v>333</v>
      </c>
      <c r="B35" s="10">
        <f t="shared" si="0"/>
        <v>29</v>
      </c>
      <c r="C35" s="144" t="s">
        <v>310</v>
      </c>
      <c r="D35" s="144" t="s">
        <v>346</v>
      </c>
      <c r="E35" s="35">
        <v>25</v>
      </c>
    </row>
    <row r="36" spans="1:5" x14ac:dyDescent="0.2">
      <c r="A36" s="27" t="s">
        <v>333</v>
      </c>
      <c r="B36" s="10">
        <f t="shared" si="0"/>
        <v>30</v>
      </c>
      <c r="C36" s="121" t="s">
        <v>337</v>
      </c>
      <c r="D36" s="144" t="s">
        <v>346</v>
      </c>
      <c r="E36" s="35">
        <v>24</v>
      </c>
    </row>
    <row r="37" spans="1:5" x14ac:dyDescent="0.2">
      <c r="A37" s="27" t="s">
        <v>333</v>
      </c>
      <c r="B37" s="10">
        <f t="shared" si="0"/>
        <v>31</v>
      </c>
      <c r="C37" s="144" t="s">
        <v>300</v>
      </c>
      <c r="D37" s="144" t="s">
        <v>346</v>
      </c>
      <c r="E37" s="35">
        <v>24</v>
      </c>
    </row>
    <row r="38" spans="1:5" x14ac:dyDescent="0.2">
      <c r="A38" s="27" t="s">
        <v>333</v>
      </c>
      <c r="B38" s="10">
        <f t="shared" si="0"/>
        <v>32</v>
      </c>
      <c r="C38" s="144" t="s">
        <v>292</v>
      </c>
      <c r="D38" s="144" t="s">
        <v>346</v>
      </c>
      <c r="E38" s="35">
        <v>23</v>
      </c>
    </row>
    <row r="39" spans="1:5" x14ac:dyDescent="0.2">
      <c r="A39" s="27">
        <v>33</v>
      </c>
      <c r="B39" s="10">
        <f t="shared" si="0"/>
        <v>33</v>
      </c>
      <c r="C39" s="144" t="s">
        <v>291</v>
      </c>
      <c r="D39" s="144" t="s">
        <v>335</v>
      </c>
      <c r="E39" s="35">
        <v>22</v>
      </c>
    </row>
    <row r="40" spans="1:5" x14ac:dyDescent="0.2">
      <c r="A40" s="27" t="s">
        <v>333</v>
      </c>
      <c r="B40" s="10">
        <f t="shared" si="0"/>
        <v>34</v>
      </c>
      <c r="C40" s="144" t="s">
        <v>311</v>
      </c>
      <c r="D40" s="144" t="s">
        <v>346</v>
      </c>
      <c r="E40" s="35">
        <v>21</v>
      </c>
    </row>
    <row r="41" spans="1:5" x14ac:dyDescent="0.2">
      <c r="A41" s="27" t="s">
        <v>333</v>
      </c>
      <c r="B41" s="10">
        <f t="shared" si="0"/>
        <v>35</v>
      </c>
      <c r="C41" s="144" t="s">
        <v>299</v>
      </c>
      <c r="D41" s="144" t="s">
        <v>346</v>
      </c>
      <c r="E41" s="35">
        <v>21</v>
      </c>
    </row>
    <row r="42" spans="1:5" x14ac:dyDescent="0.2">
      <c r="A42" s="27" t="s">
        <v>333</v>
      </c>
      <c r="B42" s="10">
        <f t="shared" si="0"/>
        <v>36</v>
      </c>
      <c r="C42" s="144" t="s">
        <v>296</v>
      </c>
      <c r="D42" s="144" t="s">
        <v>346</v>
      </c>
      <c r="E42" s="35">
        <v>21</v>
      </c>
    </row>
    <row r="43" spans="1:5" x14ac:dyDescent="0.2">
      <c r="A43" s="27" t="s">
        <v>333</v>
      </c>
      <c r="B43" s="10">
        <f t="shared" si="0"/>
        <v>37</v>
      </c>
      <c r="C43" s="144" t="s">
        <v>325</v>
      </c>
      <c r="D43" s="144" t="s">
        <v>127</v>
      </c>
      <c r="E43" s="35">
        <v>21</v>
      </c>
    </row>
    <row r="44" spans="1:5" x14ac:dyDescent="0.2">
      <c r="A44" s="27" t="s">
        <v>333</v>
      </c>
      <c r="B44" s="10">
        <f t="shared" si="0"/>
        <v>38</v>
      </c>
      <c r="C44" s="144" t="s">
        <v>301</v>
      </c>
      <c r="D44" s="144" t="s">
        <v>346</v>
      </c>
      <c r="E44" s="35">
        <v>20</v>
      </c>
    </row>
    <row r="45" spans="1:5" x14ac:dyDescent="0.2">
      <c r="A45" s="27" t="s">
        <v>333</v>
      </c>
      <c r="B45" s="10">
        <f t="shared" si="0"/>
        <v>39</v>
      </c>
      <c r="C45" s="144" t="s">
        <v>295</v>
      </c>
      <c r="D45" s="144" t="s">
        <v>346</v>
      </c>
      <c r="E45" s="35">
        <v>20</v>
      </c>
    </row>
    <row r="46" spans="1:5" x14ac:dyDescent="0.2">
      <c r="A46" s="27" t="s">
        <v>333</v>
      </c>
      <c r="B46" s="10">
        <f t="shared" si="0"/>
        <v>40</v>
      </c>
      <c r="C46" s="144" t="s">
        <v>312</v>
      </c>
      <c r="D46" s="144" t="s">
        <v>346</v>
      </c>
      <c r="E46" s="35">
        <v>19</v>
      </c>
    </row>
    <row r="47" spans="1:5" x14ac:dyDescent="0.2">
      <c r="A47" s="27" t="s">
        <v>333</v>
      </c>
      <c r="B47" s="10">
        <f t="shared" si="0"/>
        <v>41</v>
      </c>
      <c r="C47" s="144" t="s">
        <v>313</v>
      </c>
      <c r="D47" s="144" t="s">
        <v>84</v>
      </c>
      <c r="E47" s="35">
        <v>19</v>
      </c>
    </row>
    <row r="48" spans="1:5" x14ac:dyDescent="0.2">
      <c r="A48" s="27" t="s">
        <v>333</v>
      </c>
      <c r="B48" s="10">
        <f t="shared" si="0"/>
        <v>42</v>
      </c>
      <c r="C48" s="144" t="s">
        <v>298</v>
      </c>
      <c r="D48" s="144" t="s">
        <v>346</v>
      </c>
      <c r="E48" s="35">
        <v>19</v>
      </c>
    </row>
    <row r="49" spans="1:7" x14ac:dyDescent="0.2">
      <c r="A49" s="27" t="s">
        <v>333</v>
      </c>
      <c r="B49" s="10">
        <f t="shared" si="0"/>
        <v>43</v>
      </c>
      <c r="C49" s="144" t="s">
        <v>302</v>
      </c>
      <c r="D49" s="144" t="s">
        <v>346</v>
      </c>
      <c r="E49" s="35">
        <v>19</v>
      </c>
    </row>
    <row r="50" spans="1:7" x14ac:dyDescent="0.2">
      <c r="A50" s="27" t="s">
        <v>333</v>
      </c>
      <c r="B50" s="10">
        <f t="shared" si="0"/>
        <v>44</v>
      </c>
      <c r="C50" s="144" t="s">
        <v>286</v>
      </c>
      <c r="D50" s="144" t="s">
        <v>346</v>
      </c>
      <c r="E50" s="35">
        <v>19</v>
      </c>
    </row>
    <row r="51" spans="1:7" x14ac:dyDescent="0.2">
      <c r="A51" s="27" t="s">
        <v>333</v>
      </c>
      <c r="B51" s="10">
        <f t="shared" si="0"/>
        <v>45</v>
      </c>
      <c r="C51" s="144" t="s">
        <v>314</v>
      </c>
      <c r="D51" s="144" t="s">
        <v>346</v>
      </c>
      <c r="E51" s="35">
        <v>18</v>
      </c>
    </row>
    <row r="52" spans="1:7" x14ac:dyDescent="0.2">
      <c r="A52" s="27">
        <v>45</v>
      </c>
      <c r="B52" s="10">
        <f t="shared" si="0"/>
        <v>46</v>
      </c>
      <c r="C52" s="144" t="s">
        <v>288</v>
      </c>
      <c r="D52" s="144" t="s">
        <v>346</v>
      </c>
      <c r="E52" s="35">
        <v>18</v>
      </c>
    </row>
    <row r="53" spans="1:7" x14ac:dyDescent="0.2">
      <c r="A53" s="27" t="s">
        <v>333</v>
      </c>
      <c r="B53" s="149">
        <v>47</v>
      </c>
      <c r="C53" s="144" t="s">
        <v>315</v>
      </c>
      <c r="D53" s="147" t="s">
        <v>346</v>
      </c>
      <c r="E53" s="35">
        <v>18</v>
      </c>
    </row>
    <row r="54" spans="1:7" x14ac:dyDescent="0.2">
      <c r="A54" s="27">
        <v>23</v>
      </c>
      <c r="B54" s="150">
        <v>48</v>
      </c>
      <c r="C54" s="121" t="s">
        <v>338</v>
      </c>
      <c r="D54" s="147" t="s">
        <v>127</v>
      </c>
      <c r="E54" s="35">
        <v>18</v>
      </c>
    </row>
    <row r="55" spans="1:7" x14ac:dyDescent="0.2">
      <c r="A55" s="27" t="s">
        <v>333</v>
      </c>
      <c r="B55" s="150">
        <v>49</v>
      </c>
      <c r="C55" s="144" t="s">
        <v>316</v>
      </c>
      <c r="D55" s="147" t="s">
        <v>346</v>
      </c>
      <c r="E55" s="35">
        <v>18</v>
      </c>
    </row>
    <row r="56" spans="1:7" x14ac:dyDescent="0.2">
      <c r="A56" s="27" t="s">
        <v>333</v>
      </c>
      <c r="B56" s="10">
        <v>50</v>
      </c>
      <c r="C56" s="144" t="s">
        <v>317</v>
      </c>
      <c r="D56" s="144" t="s">
        <v>127</v>
      </c>
      <c r="E56" s="35">
        <v>17</v>
      </c>
    </row>
    <row r="57" spans="1:7" ht="15.75" x14ac:dyDescent="0.25">
      <c r="A57" s="28"/>
      <c r="B57" s="33"/>
      <c r="C57" s="15" t="s">
        <v>155</v>
      </c>
      <c r="D57" s="29"/>
      <c r="E57" s="30">
        <f>SUM(E7:E56)</f>
        <v>1631</v>
      </c>
    </row>
    <row r="58" spans="1:7" ht="15.75" x14ac:dyDescent="0.25">
      <c r="A58" s="28"/>
      <c r="B58" s="33"/>
      <c r="C58" s="143" t="s">
        <v>156</v>
      </c>
      <c r="D58" s="146"/>
      <c r="E58" s="68">
        <f>'TM Section 1 Summary'!D26</f>
        <v>50079</v>
      </c>
      <c r="G58" s="125"/>
    </row>
    <row r="59" spans="1:7" x14ac:dyDescent="0.2">
      <c r="A59" s="25"/>
      <c r="B59" s="32"/>
      <c r="C59" s="16" t="s">
        <v>271</v>
      </c>
      <c r="D59" s="17"/>
      <c r="E59" s="129">
        <f>E57/E58</f>
        <v>3.2568541704107508E-2</v>
      </c>
    </row>
    <row r="60" spans="1:7" ht="15.75" x14ac:dyDescent="0.25">
      <c r="A60" s="41" t="s">
        <v>195</v>
      </c>
      <c r="C60" s="20"/>
      <c r="E60" s="21"/>
    </row>
    <row r="61" spans="1:7" ht="15.75" x14ac:dyDescent="0.25">
      <c r="A61" s="20" t="s">
        <v>202</v>
      </c>
    </row>
    <row r="63" spans="1:7" x14ac:dyDescent="0.2">
      <c r="A63" s="41"/>
    </row>
    <row r="64" spans="1:7" ht="15.75" x14ac:dyDescent="0.25">
      <c r="A64" s="2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x14ac:dyDescent="0.2"/>
  <cols>
    <col min="1" max="1" width="37.33203125" customWidth="1"/>
    <col min="2" max="2" width="19.5546875" customWidth="1"/>
    <col min="3" max="3" width="21.77734375" customWidth="1"/>
  </cols>
  <sheetData>
    <row r="1" spans="1:5" s="41" customFormat="1" ht="15.75" x14ac:dyDescent="0.25">
      <c r="A1" s="113" t="s">
        <v>203</v>
      </c>
    </row>
    <row r="2" spans="1:5" s="41" customFormat="1" ht="15.75" x14ac:dyDescent="0.25">
      <c r="A2" s="113"/>
    </row>
    <row r="3" spans="1:5" s="41" customFormat="1" x14ac:dyDescent="0.2">
      <c r="A3" t="s">
        <v>204</v>
      </c>
    </row>
    <row r="4" spans="1:5" x14ac:dyDescent="0.2">
      <c r="A4" s="22"/>
      <c r="B4" s="22"/>
      <c r="C4" s="22"/>
    </row>
    <row r="5" spans="1:5" s="41" customFormat="1" ht="15.75" x14ac:dyDescent="0.25">
      <c r="A5" s="107" t="s">
        <v>190</v>
      </c>
      <c r="B5" s="108"/>
      <c r="C5" s="108"/>
    </row>
    <row r="6" spans="1:5" ht="15.75" x14ac:dyDescent="0.25">
      <c r="A6" s="109" t="s">
        <v>150</v>
      </c>
      <c r="B6" s="110">
        <v>2014</v>
      </c>
      <c r="C6" s="11">
        <v>2015</v>
      </c>
    </row>
    <row r="7" spans="1:5" x14ac:dyDescent="0.2">
      <c r="A7" s="111" t="s">
        <v>151</v>
      </c>
      <c r="B7" s="23">
        <v>37222</v>
      </c>
      <c r="C7" s="148">
        <v>56268</v>
      </c>
    </row>
    <row r="8" spans="1:5" x14ac:dyDescent="0.2">
      <c r="A8" s="111" t="s">
        <v>152</v>
      </c>
      <c r="B8" s="23">
        <v>17420</v>
      </c>
      <c r="C8" s="148">
        <v>26541</v>
      </c>
    </row>
    <row r="9" spans="1:5" x14ac:dyDescent="0.2">
      <c r="A9" s="111" t="s">
        <v>154</v>
      </c>
      <c r="B9" s="23">
        <v>30791</v>
      </c>
      <c r="C9" s="148">
        <v>46132</v>
      </c>
    </row>
    <row r="10" spans="1:5" ht="28.5" x14ac:dyDescent="0.2">
      <c r="A10" s="111" t="s">
        <v>153</v>
      </c>
      <c r="B10" s="24">
        <v>66</v>
      </c>
      <c r="C10" s="12">
        <v>67</v>
      </c>
      <c r="E10" s="125"/>
    </row>
    <row r="12" spans="1:5" ht="15.75" x14ac:dyDescent="0.25">
      <c r="A12" s="20" t="s">
        <v>202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TaxCatchAll xmlns="309a822d-0fb9-46b6-8eff-11735172d229">
      <Value>8</Value>
    </TaxCatchAll>
    <f698ddf55e914e9390a2e06ee34fcdc5 xmlns="de008811-fa5c-4483-a820-7e2c014a6dde">
      <Terms xmlns="http://schemas.microsoft.com/office/infopath/2007/PartnerControls">
        <TermInfo xmlns="http://schemas.microsoft.com/office/infopath/2007/PartnerControls">
          <TermName xmlns="http://schemas.microsoft.com/office/infopath/2007/PartnerControls">Management Information</TermName>
          <TermId xmlns="http://schemas.microsoft.com/office/infopath/2007/PartnerControls">1bd05911-58d3-429d-993f-dd700b6ea973</TermId>
        </TermInfo>
      </Terms>
    </f698ddf55e914e9390a2e06ee34fcdc5>
    <Project_x0020_Lead xmlns="8b89c93d-7839-4d3c-8501-836d6f496532">
      <UserInfo>
        <DisplayName/>
        <AccountId xsi:nil="true"/>
        <AccountType/>
      </UserInfo>
    </Project_x0020_Lead>
    <_x002e__x002e__x002e__x002e__x002e__x002e__x002e__x002e_ xmlns="18f5cdc4-d319-4f0a-8aed-9634e6398ddf">Facts and Figures</_x002e__x002e__x002e__x002e__x002e__x002e__x002e__x002e_>
    <IconOverlay xmlns="http://schemas.microsoft.com/sharepoint/v4" xsi:nil="true"/>
    <DocumentSetDescription xmlns="http://schemas.microsoft.com/sharepoint/v3" xsi:nil="true"/>
    <_EndDate xmlns="http://schemas.microsoft.com/sharepoint/v3/fields">2016-05-05T23:00:00+00:00</_EndDate>
    <Project_x0020_Status xmlns="8b89c93d-7839-4d3c-8501-836d6f496532">On Going</Project_x0020_Status>
    <StartDate xmlns="http://schemas.microsoft.com/sharepoint/v3">2016-05-05T23:00:00+00:00</StartDate>
    <e456d36eba8041eca3623c8b70c79370 xmlns="de008811-fa5c-4483-a820-7e2c014a6dde">
      <Terms xmlns="http://schemas.microsoft.com/office/infopath/2007/PartnerControls"/>
    </e456d36eba8041eca3623c8b70c79370>
    <Project_x0020_Second xmlns="8b89c93d-7839-4d3c-8501-836d6f496532">
      <UserInfo>
        <DisplayName/>
        <AccountId xsi:nil="true"/>
        <AccountType/>
      </UserInfo>
    </Project_x0020_Secon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2976CCCBD7DC542B55760ECE014D57B" ma:contentTypeVersion="7" ma:contentTypeDescription="Create a new document." ma:contentTypeScope="" ma:versionID="3bbb0dcde5ca51387c02d09499f587b6">
  <xsd:schema xmlns:xsd="http://www.w3.org/2001/XMLSchema" xmlns:xs="http://www.w3.org/2001/XMLSchema" xmlns:p="http://schemas.microsoft.com/office/2006/metadata/properties" xmlns:ns1="http://schemas.microsoft.com/sharepoint/v3" xmlns:ns2="8b89c93d-7839-4d3c-8501-836d6f496532" xmlns:ns3="de008811-fa5c-4483-a820-7e2c014a6dde" xmlns:ns4="309a822d-0fb9-46b6-8eff-11735172d229" xmlns:ns5="http://schemas.microsoft.com/sharepoint/v4" xmlns:ns6="http://schemas.microsoft.com/sharepoint/v3/fields" xmlns:ns7="18f5cdc4-d319-4f0a-8aed-9634e6398ddf" targetNamespace="http://schemas.microsoft.com/office/2006/metadata/properties" ma:root="true" ma:fieldsID="6e27a2955e1738738d823072772337e6" ns1:_="" ns2:_="" ns3:_="" ns4:_="" ns5:_="" ns6:_="" ns7:_="">
    <xsd:import namespace="http://schemas.microsoft.com/sharepoint/v3"/>
    <xsd:import namespace="8b89c93d-7839-4d3c-8501-836d6f496532"/>
    <xsd:import namespace="de008811-fa5c-4483-a820-7e2c014a6dde"/>
    <xsd:import namespace="309a822d-0fb9-46b6-8eff-11735172d229"/>
    <xsd:import namespace="http://schemas.microsoft.com/sharepoint/v4"/>
    <xsd:import namespace="http://schemas.microsoft.com/sharepoint/v3/fields"/>
    <xsd:import namespace="18f5cdc4-d319-4f0a-8aed-9634e6398ddf"/>
    <xsd:element name="properties">
      <xsd:complexType>
        <xsd:sequence>
          <xsd:element name="documentManagement">
            <xsd:complexType>
              <xsd:all>
                <xsd:element ref="ns2:_dlc_DocId" minOccurs="0"/>
                <xsd:element ref="ns2:_dlc_DocIdUrl" minOccurs="0"/>
                <xsd:element ref="ns2:_dlc_DocIdPersistId" minOccurs="0"/>
                <xsd:element ref="ns3:f698ddf55e914e9390a2e06ee34fcdc5" minOccurs="0"/>
                <xsd:element ref="ns4:TaxCatchAll" minOccurs="0"/>
                <xsd:element ref="ns4:TaxCatchAllLabel" minOccurs="0"/>
                <xsd:element ref="ns3:e456d36eba8041eca3623c8b70c79370" minOccurs="0"/>
                <xsd:element ref="ns5:IconOverlay" minOccurs="0"/>
                <xsd:element ref="ns1:DocumentSetDescription" minOccurs="0"/>
                <xsd:element ref="ns2:Project_x0020_Lead" minOccurs="0"/>
                <xsd:element ref="ns1:StartDate" minOccurs="0"/>
                <xsd:element ref="ns6:_EndDate" minOccurs="0"/>
                <xsd:element ref="ns2:Project_x0020_Second" minOccurs="0"/>
                <xsd:element ref="ns2:Project_x0020_Status" minOccurs="0"/>
                <xsd:element ref="ns7:_x002e__x002e__x002e__x002e__x002e__x002e__x002e_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8" nillable="true" ma:displayName="Description" ma:description="A description of the Document Set" ma:internalName="DocumentSetDescription" ma:readOnly="false">
      <xsd:simpleType>
        <xsd:restriction base="dms:Note"/>
      </xsd:simpleType>
    </xsd:element>
    <xsd:element name="StartDate" ma:index="20"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89c93d-7839-4d3c-8501-836d6f4965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roject_x0020_Lead" ma:index="19" nillable="true" ma:displayName="Project Lead" ma:list="UserInfo" ma:SharePointGroup="0" ma:internalName="Project_x0020_Lead"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econd" ma:index="22" nillable="true" ma:displayName="Project Second" ma:list="UserInfo" ma:SharePointGroup="0" ma:internalName="Project_x0020_Second"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tatus" ma:index="23" nillable="true" ma:displayName="Project Status" ma:default="On Going" ma:format="Dropdown" ma:internalName="Project_x0020_Status">
      <xsd:simpleType>
        <xsd:restriction base="dms:Choice">
          <xsd:enumeration value="On Going"/>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de008811-fa5c-4483-a820-7e2c014a6dde" elementFormDefault="qualified">
    <xsd:import namespace="http://schemas.microsoft.com/office/2006/documentManagement/types"/>
    <xsd:import namespace="http://schemas.microsoft.com/office/infopath/2007/PartnerControls"/>
    <xsd:element name="f698ddf55e914e9390a2e06ee34fcdc5" ma:index="11" nillable="true" ma:taxonomy="true" ma:internalName="f698ddf55e914e9390a2e06ee34fcdc5" ma:taxonomyFieldName="Document_x0020_Type" ma:displayName="Document Type" ma:default="" ma:fieldId="{f698ddf5-5e91-4e93-90a2-e06ee34fcdc5}" ma:sspId="277ce67b-7ab0-4263-960c-26ecffdfda11" ma:termSetId="e25394e7-f4b5-43c4-b9e0-04a17b363fc9" ma:anchorId="00000000-0000-0000-0000-000000000000" ma:open="false" ma:isKeyword="false">
      <xsd:complexType>
        <xsd:sequence>
          <xsd:element ref="pc:Terms" minOccurs="0" maxOccurs="1"/>
        </xsd:sequence>
      </xsd:complexType>
    </xsd:element>
    <xsd:element name="e456d36eba8041eca3623c8b70c79370" ma:index="15" nillable="true" ma:taxonomy="true" ma:internalName="e456d36eba8041eca3623c8b70c79370" ma:taxonomyFieldName="Topic" ma:displayName="Topic" ma:default="" ma:fieldId="{e456d36e-ba80-41ec-a362-3c8b70c79370}" ma:sspId="277ce67b-7ab0-4263-960c-26ecffdfda11" ma:termSetId="cc482455-61ac-4e8a-90fe-98b87aee84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9a822d-0fb9-46b6-8eff-11735172d22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46C6283A-2F8C-4980-B04C-1B3A62F0A924}" ma:internalName="TaxCatchAll" ma:showField="CatchAllData" ma:web="{710d9f84-bd85-459c-90d3-aed36a7fc2d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C6283A-2F8C-4980-B04C-1B3A62F0A924}" ma:internalName="TaxCatchAllLabel" ma:readOnly="true" ma:showField="CatchAllDataLabel" ma:web="{710d9f84-bd85-459c-90d3-aed36a7fc2d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1" nillable="true" ma:displayName="End Date" ma:default="[today]" ma:format="DateOnly"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8f5cdc4-d319-4f0a-8aed-9634e6398ddf" elementFormDefault="qualified">
    <xsd:import namespace="http://schemas.microsoft.com/office/2006/documentManagement/types"/>
    <xsd:import namespace="http://schemas.microsoft.com/office/infopath/2007/PartnerControls"/>
    <xsd:element name="_x002e__x002e__x002e__x002e__x002e__x002e__x002e__x002e_" ma:index="24" nillable="true" ma:displayName="........" ma:default="Research Data" ma:format="RadioButtons" ma:internalName="_x002e__x002e__x002e__x002e__x002e__x002e__x002e__x002e_">
      <xsd:simpleType>
        <xsd:restriction base="dms:Choice">
          <xsd:enumeration value="Research Data"/>
          <xsd:enumeration value="Facts and Figures"/>
          <xsd:enumeration value="Google Analytics"/>
          <xsd:enumeration value="Key Facts"/>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2C58D3-D714-45A9-A2F2-5B56BBEBB533}">
  <ds:schemaRefs>
    <ds:schemaRef ds:uri="http://schemas.microsoft.com/sharepoint/events"/>
  </ds:schemaRefs>
</ds:datastoreItem>
</file>

<file path=customXml/itemProps2.xml><?xml version="1.0" encoding="utf-8"?>
<ds:datastoreItem xmlns:ds="http://schemas.openxmlformats.org/officeDocument/2006/customXml" ds:itemID="{AA1B3E4C-9785-4D4C-8FFC-8AC756F51C6D}">
  <ds:schemaRefs>
    <ds:schemaRef ds:uri="http://purl.org/dc/elements/1.1/"/>
    <ds:schemaRef ds:uri="http://schemas.microsoft.com/sharepoint/v3"/>
    <ds:schemaRef ds:uri="309a822d-0fb9-46b6-8eff-11735172d229"/>
    <ds:schemaRef ds:uri="http://schemas.microsoft.com/office/2006/documentManagement/types"/>
    <ds:schemaRef ds:uri="http://schemas.microsoft.com/office/2006/metadata/properties"/>
    <ds:schemaRef ds:uri="http://purl.org/dc/terms/"/>
    <ds:schemaRef ds:uri="de008811-fa5c-4483-a820-7e2c014a6dde"/>
    <ds:schemaRef ds:uri="http://schemas.microsoft.com/office/infopath/2007/PartnerControls"/>
    <ds:schemaRef ds:uri="http://schemas.openxmlformats.org/package/2006/metadata/core-properties"/>
    <ds:schemaRef ds:uri="18f5cdc4-d319-4f0a-8aed-9634e6398ddf"/>
    <ds:schemaRef ds:uri="http://www.w3.org/XML/1998/namespace"/>
    <ds:schemaRef ds:uri="http://schemas.microsoft.com/sharepoint/v3/fields"/>
    <ds:schemaRef ds:uri="http://schemas.microsoft.com/sharepoint/v4"/>
    <ds:schemaRef ds:uri="8b89c93d-7839-4d3c-8501-836d6f496532"/>
    <ds:schemaRef ds:uri="http://purl.org/dc/dcmitype/"/>
  </ds:schemaRefs>
</ds:datastoreItem>
</file>

<file path=customXml/itemProps3.xml><?xml version="1.0" encoding="utf-8"?>
<ds:datastoreItem xmlns:ds="http://schemas.openxmlformats.org/officeDocument/2006/customXml" ds:itemID="{71972BAB-60F7-43D0-8010-39B12772FCEF}">
  <ds:schemaRefs>
    <ds:schemaRef ds:uri="http://schemas.microsoft.com/sharepoint/v3/contenttype/forms"/>
  </ds:schemaRefs>
</ds:datastoreItem>
</file>

<file path=customXml/itemProps4.xml><?xml version="1.0" encoding="utf-8"?>
<ds:datastoreItem xmlns:ds="http://schemas.openxmlformats.org/officeDocument/2006/customXml" ds:itemID="{9E970FE3-361F-4AC9-9A9B-78A0C142A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89c93d-7839-4d3c-8501-836d6f496532"/>
    <ds:schemaRef ds:uri="de008811-fa5c-4483-a820-7e2c014a6dde"/>
    <ds:schemaRef ds:uri="309a822d-0fb9-46b6-8eff-11735172d229"/>
    <ds:schemaRef ds:uri="http://schemas.microsoft.com/sharepoint/v4"/>
    <ds:schemaRef ds:uri="http://schemas.microsoft.com/sharepoint/v3/fields"/>
    <ds:schemaRef ds:uri="18f5cdc4-d319-4f0a-8aed-9634e6398d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TM Intro</vt:lpstr>
      <vt:lpstr>TM Section 1 Summary</vt:lpstr>
      <vt:lpstr>TM Section 2 Classes</vt:lpstr>
      <vt:lpstr>TM Section 3 UK domestic</vt:lpstr>
      <vt:lpstr>TM Section 4 IR's</vt:lpstr>
      <vt:lpstr>TM Section 5 Top 10</vt:lpstr>
      <vt:lpstr>TM Section 6 Top 50</vt:lpstr>
      <vt:lpstr>TM Section 7 Renewals</vt:lpstr>
    </vt:vector>
  </TitlesOfParts>
  <Company>IPO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Facts and Figures Final 2014</dc:title>
  <dc:creator>wmore</dc:creator>
  <cp:lastModifiedBy>TFLEM</cp:lastModifiedBy>
  <dcterms:created xsi:type="dcterms:W3CDTF">2015-02-27T11:27:16Z</dcterms:created>
  <dcterms:modified xsi:type="dcterms:W3CDTF">2016-05-24T13:55:49Z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0x01010042976CCCBD7DC542B55760ECE014D57B</vt:lpwstr>
  </property>
  <property fmtid="{D5CDD505-2E9C-101B-9397-08002B2CF9AE}" pid="3" name="Document Type">
    <vt:lpwstr>8;#Management Information|1bd05911-58d3-429d-993f-dd700b6ea973</vt:lpwstr>
  </property>
  <property fmtid="{D5CDD505-2E9C-101B-9397-08002B2CF9AE}" pid="4" name="Topic0">
    <vt:lpwstr/>
  </property>
  <property fmtid="{D5CDD505-2E9C-101B-9397-08002B2CF9AE}" pid="5" name="Topic">
    <vt:lpwstr/>
  </property>
</Properties>
</file>