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76" windowHeight="7752" tabRatio="968" firstSheet="1" activeTab="4"/>
  </bookViews>
  <sheets>
    <sheet name="Index" sheetId="55" r:id="rId1"/>
    <sheet name="T1" sheetId="1" r:id="rId2"/>
    <sheet name="T2" sheetId="2" r:id="rId3"/>
    <sheet name="T3" sheetId="3" r:id="rId4"/>
    <sheet name="T4" sheetId="4" r:id="rId5"/>
    <sheet name="T5" sheetId="5" r:id="rId6"/>
    <sheet name="T6" sheetId="6" r:id="rId7"/>
    <sheet name="F1" sheetId="39" r:id="rId8"/>
    <sheet name="T7" sheetId="7" r:id="rId9"/>
    <sheet name="T8" sheetId="8" r:id="rId10"/>
    <sheet name="T9" sheetId="9" r:id="rId11"/>
    <sheet name="T10" sheetId="10" r:id="rId12"/>
    <sheet name="T11" sheetId="11" r:id="rId13"/>
    <sheet name="F2" sheetId="40" r:id="rId14"/>
    <sheet name="T12" sheetId="12" r:id="rId15"/>
    <sheet name="T13" sheetId="13" r:id="rId16"/>
    <sheet name="T14" sheetId="58" r:id="rId17"/>
    <sheet name="F3" sheetId="41" r:id="rId18"/>
    <sheet name="T15" sheetId="14" r:id="rId19"/>
    <sheet name="T16" sheetId="15" r:id="rId20"/>
    <sheet name="T18" sheetId="17" r:id="rId21"/>
    <sheet name="T17" sheetId="16" r:id="rId22"/>
    <sheet name="T19" sheetId="18" r:id="rId23"/>
    <sheet name="T20" sheetId="19" r:id="rId24"/>
    <sheet name="T21" sheetId="67" r:id="rId25"/>
    <sheet name="T22" sheetId="66" r:id="rId26"/>
    <sheet name="T23" sheetId="20" r:id="rId27"/>
    <sheet name="T24" sheetId="21" r:id="rId28"/>
    <sheet name="T25" sheetId="22" r:id="rId29"/>
    <sheet name="T26" sheetId="23" r:id="rId30"/>
    <sheet name="F4" sheetId="42" r:id="rId31"/>
    <sheet name="T27" sheetId="24" r:id="rId32"/>
    <sheet name="T28" sheetId="25" r:id="rId33"/>
    <sheet name="F5" sheetId="43" r:id="rId34"/>
    <sheet name="T29" sheetId="26" r:id="rId35"/>
    <sheet name="T30" sheetId="27" r:id="rId36"/>
    <sheet name="T31" sheetId="28" r:id="rId37"/>
    <sheet name="T32" sheetId="29" r:id="rId38"/>
    <sheet name="F6" sheetId="44" r:id="rId39"/>
    <sheet name="T33" sheetId="30" r:id="rId40"/>
    <sheet name="F7" sheetId="45" r:id="rId41"/>
    <sheet name="T34" sheetId="31" r:id="rId42"/>
    <sheet name="T35" sheetId="32" r:id="rId43"/>
    <sheet name="T36" sheetId="33" r:id="rId44"/>
    <sheet name="F8" sheetId="46" r:id="rId45"/>
    <sheet name="F9" sheetId="47" r:id="rId46"/>
    <sheet name="T37" sheetId="34" r:id="rId47"/>
    <sheet name="T38" sheetId="65" r:id="rId48"/>
    <sheet name="F10" sheetId="48" r:id="rId49"/>
    <sheet name="T39" sheetId="35" r:id="rId50"/>
    <sheet name="F11" sheetId="49" r:id="rId51"/>
    <sheet name="F12" sheetId="50" r:id="rId52"/>
    <sheet name="T40" sheetId="64" r:id="rId53"/>
    <sheet name="T41" sheetId="63" r:id="rId54"/>
    <sheet name="T42" sheetId="62" r:id="rId55"/>
    <sheet name="F13" sheetId="61" r:id="rId56"/>
    <sheet name="F14" sheetId="60" r:id="rId57"/>
    <sheet name="T43" sheetId="36" r:id="rId58"/>
    <sheet name="F15" sheetId="51" r:id="rId59"/>
    <sheet name="F16" sheetId="52" r:id="rId60"/>
    <sheet name="F17" sheetId="53" r:id="rId61"/>
    <sheet name="T44" sheetId="37" r:id="rId62"/>
    <sheet name="F18" sheetId="54" r:id="rId63"/>
    <sheet name="T45" sheetId="38" r:id="rId64"/>
    <sheet name="F19" sheetId="59" r:id="rId65"/>
    <sheet name="F20" sheetId="57" r:id="rId6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3" l="1"/>
  <c r="C23" i="19"/>
  <c r="G20" i="19"/>
  <c r="C20" i="19"/>
  <c r="D20" i="19"/>
  <c r="N9" i="2"/>
</calcChain>
</file>

<file path=xl/sharedStrings.xml><?xml version="1.0" encoding="utf-8"?>
<sst xmlns="http://schemas.openxmlformats.org/spreadsheetml/2006/main" count="1492" uniqueCount="483">
  <si>
    <t>Age</t>
  </si>
  <si>
    <t>FE level 3 cohort - population tracked</t>
  </si>
  <si>
    <t>Difference 2007 to 2011</t>
  </si>
  <si>
    <t>% growth</t>
  </si>
  <si>
    <t>17-19</t>
  </si>
  <si>
    <t>20-24</t>
  </si>
  <si>
    <t>Over 25</t>
  </si>
  <si>
    <t>Total</t>
  </si>
  <si>
    <t>Table 2 – Cohort breakdown by level 3 qualification type</t>
  </si>
  <si>
    <t>Qualification Type</t>
  </si>
  <si>
    <t>Cohort Number</t>
  </si>
  <si>
    <t>% of Total Cohort</t>
  </si>
  <si>
    <t>Access</t>
  </si>
  <si>
    <t xml:space="preserve">BTEC </t>
  </si>
  <si>
    <t>GCE A2 /IB</t>
  </si>
  <si>
    <t xml:space="preserve">GCE AS </t>
  </si>
  <si>
    <t xml:space="preserve">Other vocational </t>
  </si>
  <si>
    <t>Table 3 – Age and level 3 qualification type</t>
  </si>
  <si>
    <t>Level 3 Qualification</t>
  </si>
  <si>
    <t>Age group</t>
  </si>
  <si>
    <t>2007-08</t>
  </si>
  <si>
    <t>2008-09</t>
  </si>
  <si>
    <t>2009-10</t>
  </si>
  <si>
    <t>2010-11</t>
  </si>
  <si>
    <t>2011-12</t>
  </si>
  <si>
    <t>Access to HE</t>
  </si>
  <si>
    <t>Less 20</t>
  </si>
  <si>
    <t>25 plus</t>
  </si>
  <si>
    <t>BTEC</t>
  </si>
  <si>
    <t>A level</t>
  </si>
  <si>
    <t>Other vocational</t>
  </si>
  <si>
    <t>Table 4 – Cohort breakdown by gender</t>
  </si>
  <si>
    <t>Gender</t>
  </si>
  <si>
    <t xml:space="preserve">Growth in numbers </t>
  </si>
  <si>
    <t>2007-2011</t>
  </si>
  <si>
    <t>Number</t>
  </si>
  <si>
    <t>% of Total</t>
  </si>
  <si>
    <t>Female</t>
  </si>
  <si>
    <t>Male</t>
  </si>
  <si>
    <t>Table 5 – Cohort breakdown by gender and level 3 qualification type</t>
  </si>
  <si>
    <t>Level 3 qualification</t>
  </si>
  <si>
    <t>FE level 3 cohort</t>
  </si>
  <si>
    <t>Table 6 – Cohort breakdown between FE colleges and 6th form colleges</t>
  </si>
  <si>
    <t>Provider type</t>
  </si>
  <si>
    <t>level 3 cohort population</t>
  </si>
  <si>
    <t>% change 2007-2011</t>
  </si>
  <si>
    <t>6th form college</t>
  </si>
  <si>
    <t>Grand total</t>
  </si>
  <si>
    <t>Table 7 – Cohort breakdown by region</t>
  </si>
  <si>
    <t>% Population growth</t>
  </si>
  <si>
    <t>level 3 cohort</t>
  </si>
  <si>
    <t>% of total population</t>
  </si>
  <si>
    <t>East Midlands</t>
  </si>
  <si>
    <t>East of England</t>
  </si>
  <si>
    <t>London</t>
  </si>
  <si>
    <t>North East</t>
  </si>
  <si>
    <t>North West</t>
  </si>
  <si>
    <t>South East</t>
  </si>
  <si>
    <t>South West</t>
  </si>
  <si>
    <t>West Midlands</t>
  </si>
  <si>
    <t>Yorkshire and the Humber</t>
  </si>
  <si>
    <t>Other</t>
  </si>
  <si>
    <t>Table 8 – Breakdown of the college cohorts by educational disadvantage (POLAR3)</t>
  </si>
  <si>
    <t>Population</t>
  </si>
  <si>
    <t>Q1</t>
  </si>
  <si>
    <t>Q2</t>
  </si>
  <si>
    <t>Q3</t>
  </si>
  <si>
    <t>Q4</t>
  </si>
  <si>
    <t>Unknown</t>
  </si>
  <si>
    <t>Table 9 – Educational disadvantage and qualifications type</t>
  </si>
  <si>
    <t>Level 3 Qualification Type</t>
  </si>
  <si>
    <t>% classified as disadvantaged POLAR3 Q1 and Q2</t>
  </si>
  <si>
    <t>GCE A level</t>
  </si>
  <si>
    <t>Vocational</t>
  </si>
  <si>
    <t xml:space="preserve">Table 10 – Cohort breakdown by ethnic group </t>
  </si>
  <si>
    <t>Ethnic group</t>
  </si>
  <si>
    <t>% of Total by cohort year</t>
  </si>
  <si>
    <t>Population number change</t>
  </si>
  <si>
    <t>% change</t>
  </si>
  <si>
    <t>Asian or Asian British - any other Asian background</t>
  </si>
  <si>
    <t>Black or Black British - any other Black background</t>
  </si>
  <si>
    <t>Chinese</t>
  </si>
  <si>
    <t>Mixed - any other Mixed background</t>
  </si>
  <si>
    <t>Mixed - White and Asian</t>
  </si>
  <si>
    <t>Mixed - White and Black African</t>
  </si>
  <si>
    <t>Mixed - White and Black Caribbean</t>
  </si>
  <si>
    <t>Any other ethnic group</t>
  </si>
  <si>
    <t>White - any other White background</t>
  </si>
  <si>
    <t xml:space="preserve">Not known </t>
  </si>
  <si>
    <t>Total number</t>
  </si>
  <si>
    <t>Table 11 – Cohort breakdown by ethnic group and age</t>
  </si>
  <si>
    <t>Cohort population</t>
  </si>
  <si>
    <t>Under 20</t>
  </si>
  <si>
    <t>Grand Total</t>
  </si>
  <si>
    <t>FE level 3 qualification</t>
  </si>
  <si>
    <t xml:space="preserve">Change </t>
  </si>
  <si>
    <t>% population growth</t>
  </si>
  <si>
    <t>BTEC (FT/PT)</t>
  </si>
  <si>
    <t>GCE A2 level/IB</t>
  </si>
  <si>
    <t>GCE AS (PT)</t>
  </si>
  <si>
    <t>Vocational (FT/PT/NVQ)</t>
  </si>
  <si>
    <t>GCE AA2 (PT)</t>
  </si>
  <si>
    <t>Table 13 - Longitudinal progression of five FE level 3 cohorts to higher education</t>
  </si>
  <si>
    <t>FE Cohort Year</t>
  </si>
  <si>
    <t>Population of tracked cohort</t>
  </si>
  <si>
    <t xml:space="preserve">Into HE 2008-09  </t>
  </si>
  <si>
    <t>Into HE   2009-10</t>
  </si>
  <si>
    <t>Into HE   2010-11</t>
  </si>
  <si>
    <t>Into HE   2011-12</t>
  </si>
  <si>
    <t>Into HE   2012-13</t>
  </si>
  <si>
    <t>Immediate entry to HE (following year)</t>
  </si>
  <si>
    <t>Progression to HE All tracked to date</t>
  </si>
  <si>
    <t>Number progressing</t>
  </si>
  <si>
    <t xml:space="preserve">% </t>
  </si>
  <si>
    <t>Years tracked</t>
  </si>
  <si>
    <t>Age Group</t>
  </si>
  <si>
    <t>% point difference</t>
  </si>
  <si>
    <t>17-19 years</t>
  </si>
  <si>
    <t>20-24 years</t>
  </si>
  <si>
    <t>25 years+</t>
  </si>
  <si>
    <t>Table 15 - Trends in progression rates by age and funding type</t>
  </si>
  <si>
    <t>% point</t>
  </si>
  <si>
    <t>Non-prescribed higher education</t>
  </si>
  <si>
    <t>Less than 20</t>
  </si>
  <si>
    <t>Prescribed higher education</t>
  </si>
  <si>
    <t>All higher education progression</t>
  </si>
  <si>
    <t>Age and HE qualification</t>
  </si>
  <si>
    <t>Less than 20 years</t>
  </si>
  <si>
    <t>First degree</t>
  </si>
  <si>
    <t>Foundation degree</t>
  </si>
  <si>
    <t>HNC/HND</t>
  </si>
  <si>
    <t>NVQ</t>
  </si>
  <si>
    <t>Other undergraduate</t>
  </si>
  <si>
    <t>25 + years</t>
  </si>
  <si>
    <t>HND</t>
  </si>
  <si>
    <t>Other Undergraduate</t>
  </si>
  <si>
    <t>Nursing</t>
  </si>
  <si>
    <t>Business, Administration and Law</t>
  </si>
  <si>
    <t>Sociology</t>
  </si>
  <si>
    <t>Health, Public Services and Care</t>
  </si>
  <si>
    <t>Sports science</t>
  </si>
  <si>
    <t>Arts, Media and Publishing</t>
  </si>
  <si>
    <t>Computer science</t>
  </si>
  <si>
    <t>Engineering and Manufacturing Technologies</t>
  </si>
  <si>
    <t>Others in subjects allied to medicine</t>
  </si>
  <si>
    <t>Retail and Commercial Enterprise</t>
  </si>
  <si>
    <t>Academic studies in education</t>
  </si>
  <si>
    <t>Leisure, Travel and Tourism</t>
  </si>
  <si>
    <t>Hospitality, leisure, sport, tourism &amp; transport</t>
  </si>
  <si>
    <t>Construction, Planning and the Built Environment</t>
  </si>
  <si>
    <t>25+ years</t>
  </si>
  <si>
    <t>History, Philosophy and Theology</t>
  </si>
  <si>
    <t>Languages, Literature and Culture</t>
  </si>
  <si>
    <t>Table 18 – Immediate HE progression by gender and age comparing the 2007 and 2011 cohorts</t>
  </si>
  <si>
    <t xml:space="preserve">Diff. HE progression </t>
  </si>
  <si>
    <t>% points</t>
  </si>
  <si>
    <t>% HE progression rate</t>
  </si>
  <si>
    <t>under 20</t>
  </si>
  <si>
    <t>25+</t>
  </si>
  <si>
    <t xml:space="preserve">under 20 </t>
  </si>
  <si>
    <t xml:space="preserve">20-24 </t>
  </si>
  <si>
    <t>GCE A2/IB</t>
  </si>
  <si>
    <t>Other Vocational</t>
  </si>
  <si>
    <t>HE entrants</t>
  </si>
  <si>
    <t>% Total HE</t>
  </si>
  <si>
    <t>FE Provider Type</t>
  </si>
  <si>
    <t>FE Course</t>
  </si>
  <si>
    <t>Type</t>
  </si>
  <si>
    <t>FE college</t>
  </si>
  <si>
    <t xml:space="preserve">Vocational </t>
  </si>
  <si>
    <t>Sixth form college</t>
  </si>
  <si>
    <t>FE course Type</t>
  </si>
  <si>
    <t>HE qualification level</t>
  </si>
  <si>
    <t>HNC</t>
  </si>
  <si>
    <t>Postgraduate</t>
  </si>
  <si>
    <t>HE qualification type</t>
  </si>
  <si>
    <t>progression rates to HE</t>
  </si>
  <si>
    <t>POLAR quintile</t>
  </si>
  <si>
    <t>Immediate HE progression rate</t>
  </si>
  <si>
    <t>Q1 - disadvantaged</t>
  </si>
  <si>
    <t>Q5 - advantaged</t>
  </si>
  <si>
    <t>Average progression rates</t>
  </si>
  <si>
    <t>Funding</t>
  </si>
  <si>
    <t>% of total entrants</t>
  </si>
  <si>
    <t>Non-prescribed HE</t>
  </si>
  <si>
    <t>All HEFCE funded HE</t>
  </si>
  <si>
    <t>HEFCE funded HE breakdown (FE Directly funded) or HEI and Franchised HE through HESA</t>
  </si>
  <si>
    <t>HEFCE FE college direct funding</t>
  </si>
  <si>
    <t>HEFCE funded HESA</t>
  </si>
  <si>
    <t>Delivery</t>
  </si>
  <si>
    <t xml:space="preserve">HE </t>
  </si>
  <si>
    <t>HE in FE</t>
  </si>
  <si>
    <t>University</t>
  </si>
  <si>
    <t>HE qualification Type</t>
  </si>
  <si>
    <t>FE level 3 cohort, numbers of HE entrants</t>
  </si>
  <si>
    <t>Change 2007-11</t>
  </si>
  <si>
    <t>All</t>
  </si>
  <si>
    <t>HE Qualification level</t>
  </si>
  <si>
    <t>No. entrants</t>
  </si>
  <si>
    <t>% total</t>
  </si>
  <si>
    <t>Prescribed HE</t>
  </si>
  <si>
    <t>Higher National Diploma</t>
  </si>
  <si>
    <t>Other Under-graduate *</t>
  </si>
  <si>
    <t>Post-graduate</t>
  </si>
  <si>
    <r>
      <t>Non-prescribed HE</t>
    </r>
    <r>
      <rPr>
        <sz val="12"/>
        <color theme="1"/>
        <rFont val="Arial"/>
        <family val="2"/>
      </rPr>
      <t xml:space="preserve"> </t>
    </r>
  </si>
  <si>
    <t>Cert./Dip./</t>
  </si>
  <si>
    <t>*(HNC, Dip HE, Certificate in Education, Dip. In Teaching)</t>
  </si>
  <si>
    <t>HE qual. type</t>
  </si>
  <si>
    <t>Change 2007-08 to 2011-12</t>
  </si>
  <si>
    <t>Science and Mathematics</t>
  </si>
  <si>
    <t>Agriculture, Hort. &amp;Animal Care</t>
  </si>
  <si>
    <t>Engineering &amp; Manufacturing Tech</t>
  </si>
  <si>
    <t>Const., Planning &amp; Built Environ.</t>
  </si>
  <si>
    <t>Info and Communication Tech</t>
  </si>
  <si>
    <t>Social Sciences</t>
  </si>
  <si>
    <t>Education and Training</t>
  </si>
  <si>
    <t>Preparation for Life and Work</t>
  </si>
  <si>
    <t>Agriculture, Hort. &amp; Animal Care</t>
  </si>
  <si>
    <t>Engineering and Manufacturing Tech</t>
  </si>
  <si>
    <t>Cons., Planning &amp; Built Environ</t>
  </si>
  <si>
    <t>Const., Planning &amp; Built Environ</t>
  </si>
  <si>
    <t>Engineering &amp;Manufacturing Tech</t>
  </si>
  <si>
    <t>Info and Communication Technology</t>
  </si>
  <si>
    <t>Agriculture, Hort. and Animal Care</t>
  </si>
  <si>
    <t>Const., Planning &amp; Built Environment</t>
  </si>
  <si>
    <t>% HE progression</t>
  </si>
  <si>
    <t>2007-08 into HE 2008-09</t>
  </si>
  <si>
    <t>2008-09 into HE 2009-10</t>
  </si>
  <si>
    <t>2009-10 into HE 2010-11</t>
  </si>
  <si>
    <t>2010-11 into HE 2011-12</t>
  </si>
  <si>
    <t>2011-12 into HE 2012-13</t>
  </si>
  <si>
    <t>Immediate HE progression rate trends</t>
  </si>
  <si>
    <t xml:space="preserve">2007-08 </t>
  </si>
  <si>
    <t>into HE 2008-09</t>
  </si>
  <si>
    <t xml:space="preserve">2008-09 </t>
  </si>
  <si>
    <t xml:space="preserve">2009-10 </t>
  </si>
  <si>
    <t xml:space="preserve">2010-11 </t>
  </si>
  <si>
    <t xml:space="preserve">2011-12 </t>
  </si>
  <si>
    <t>into HE 2012/13</t>
  </si>
  <si>
    <t>HE immediate  progression rate</t>
  </si>
  <si>
    <t>2011-12 into HE 2012/13</t>
  </si>
  <si>
    <t>Q1 - Very low participation</t>
  </si>
  <si>
    <t>Q5 - High participation</t>
  </si>
  <si>
    <t>FE</t>
  </si>
  <si>
    <t>level 3 Cohort</t>
  </si>
  <si>
    <t>HE level</t>
  </si>
  <si>
    <t>Q5</t>
  </si>
  <si>
    <t>Not known</t>
  </si>
  <si>
    <t>Non-prescribed HE*</t>
  </si>
  <si>
    <t>*NVQ, Certificate and Diploma</t>
  </si>
  <si>
    <t>Type of FE level 3 qualification</t>
  </si>
  <si>
    <t>Number First degree entrants</t>
  </si>
  <si>
    <t>% Achieve First degree</t>
  </si>
  <si>
    <t>% Achieve Lower Award</t>
  </si>
  <si>
    <t>GCE A level A/A2</t>
  </si>
  <si>
    <t xml:space="preserve">Vocational  </t>
  </si>
  <si>
    <t>2009-2011 FE level 3 cohort</t>
  </si>
  <si>
    <t>With linked KS4 data</t>
  </si>
  <si>
    <t>KS4 attainment captured</t>
  </si>
  <si>
    <t>% of cohort FSM</t>
  </si>
  <si>
    <t>level 2 (5 A-C)</t>
  </si>
  <si>
    <t>% level 2</t>
  </si>
  <si>
    <t>level 2 with English &amp; Maths</t>
  </si>
  <si>
    <t>% level 2 English &amp; Maths</t>
  </si>
  <si>
    <t>Low attaining KS4</t>
  </si>
  <si>
    <t>High attaining KS4 (level 2 with English and Maths)</t>
  </si>
  <si>
    <t xml:space="preserve">HE in FE </t>
  </si>
  <si>
    <t xml:space="preserve">Access </t>
  </si>
  <si>
    <t xml:space="preserve"> </t>
  </si>
  <si>
    <t>FE level 3 cohort who did not attain level 2 with English and Maths</t>
  </si>
  <si>
    <t>Region</t>
  </si>
  <si>
    <t>% of Cohort  with lower prior attain</t>
  </si>
  <si>
    <t>HE Progression</t>
  </si>
  <si>
    <t>HE in FE share</t>
  </si>
  <si>
    <t>University share</t>
  </si>
  <si>
    <t>Cohort</t>
  </si>
  <si>
    <t>Table 1 – Cohort breakdown by age</t>
  </si>
  <si>
    <t>Figure 1 - Chart showing breakdown of cohort by Institution type and level 3 course</t>
  </si>
  <si>
    <t>Figure 3 - Chart showing HE progression rates by type of institution</t>
  </si>
  <si>
    <t xml:space="preserve">Figure 5 - Chart displaying share of immediate HE entrants to HE in FE and university </t>
  </si>
  <si>
    <t>Index</t>
  </si>
  <si>
    <t>Figure 12 - Chart showing First degree classification of FE level 3 cohort who entered full-time First degree in 2008-09 and 2009-10 by level 3 qualification type</t>
  </si>
  <si>
    <t>Figure 11 - Chart showing First degree classification of FE level 3 cohort who entered full-time First degree in 2008-09 and 2009-10</t>
  </si>
  <si>
    <t>Figure 9 - Delivery of HE for most disadvantaged students</t>
  </si>
  <si>
    <t>FE level 3 cohort - % breakdown of HE level</t>
  </si>
  <si>
    <t>Table 16 – Progression by age and HE qualification</t>
  </si>
  <si>
    <t>Table 17 – Progression by age, subject and qualification type</t>
  </si>
  <si>
    <t>Level 3 Sector Skill Area</t>
  </si>
  <si>
    <t>Ethnic Groups</t>
  </si>
  <si>
    <t>Asian or Asian British - Bangladeshi</t>
  </si>
  <si>
    <t>Asian or Asian British - Indian</t>
  </si>
  <si>
    <t>Asian or Asian British - Pakistani</t>
  </si>
  <si>
    <t>Black or Black British - African</t>
  </si>
  <si>
    <t>Black or Black British - Caribbean</t>
  </si>
  <si>
    <t>White - British</t>
  </si>
  <si>
    <t>2007-2012</t>
  </si>
  <si>
    <t>Asian or Asian British -Bangladeshi</t>
  </si>
  <si>
    <t>2007-08 – 2011-12</t>
  </si>
  <si>
    <t>into HE 2009-10</t>
  </si>
  <si>
    <t>into HE 2010-11</t>
  </si>
  <si>
    <t>difference 2011-12 - 2007-08</t>
  </si>
  <si>
    <t>into HE 2011-12</t>
  </si>
  <si>
    <t>FE college and sixth form college level 3 course breakdown</t>
  </si>
  <si>
    <t>Table 1 - Cohort breakdown by age</t>
  </si>
  <si>
    <t>Table 2 - Cohort breakdown by level 3 qualification type</t>
  </si>
  <si>
    <t>Table 3 - Age and level 3 qualification type</t>
  </si>
  <si>
    <t>Table 4 - Cohort breakdown by gender</t>
  </si>
  <si>
    <t>Table 5 - Cohort breakdown by gender and level 3 qualification type</t>
  </si>
  <si>
    <t>Table 6 - Cohort breakdown between FE colleges and 6th form colleges</t>
  </si>
  <si>
    <t>Table 7 - Cohort breakdown by region</t>
  </si>
  <si>
    <t>Table 8 - Breakdown of the college cohorts by educational disadvantage (POLAR3)</t>
  </si>
  <si>
    <t>Table 9 - Educational disadvantage and qualifications type</t>
  </si>
  <si>
    <t xml:space="preserve">Table 10 - Cohort breakdown by ethnic group </t>
  </si>
  <si>
    <t>Table 11 - Cohort breakdown by ethnic group and age</t>
  </si>
  <si>
    <t>Figure 2 - Regional comparisons of percentages of two cohorts who come from BME groups</t>
  </si>
  <si>
    <t>Table 14 - Immediate progression rates to HE for level 3 cohorts by age</t>
  </si>
  <si>
    <t>Table 18 - Immediate HE progression by gender and age comparing the 2007 and 2011 cohorts</t>
  </si>
  <si>
    <t>Figure 4 - Breakdown of HE qualification type by age</t>
  </si>
  <si>
    <t>Figure 6 - Regional trends in progression by delivery in universities and colleges</t>
  </si>
  <si>
    <t>Figure 7 - Breakdown of HE entrants by region and qualification type</t>
  </si>
  <si>
    <t>Figure 8 - Progression to college and university by relative disadvantage</t>
  </si>
  <si>
    <t>Table 12 - Ethnic group and qualification type</t>
  </si>
  <si>
    <t>FE Level 3 cohorts</t>
  </si>
  <si>
    <t>Immediate entry to HE</t>
  </si>
  <si>
    <t xml:space="preserve">Progression to HE </t>
  </si>
  <si>
    <t>HE Immediate Progression</t>
  </si>
  <si>
    <t>Total number to HE</t>
  </si>
  <si>
    <t>Number of years tracked</t>
  </si>
  <si>
    <t>2007 -08</t>
  </si>
  <si>
    <t>16-19</t>
  </si>
  <si>
    <t>5 years</t>
  </si>
  <si>
    <t>2008 -09</t>
  </si>
  <si>
    <t>4 years</t>
  </si>
  <si>
    <t>2009 -10</t>
  </si>
  <si>
    <t>3 years</t>
  </si>
  <si>
    <t>2010 -11</t>
  </si>
  <si>
    <t>2 years</t>
  </si>
  <si>
    <t>2011 -12</t>
  </si>
  <si>
    <t>1 year</t>
  </si>
  <si>
    <t>Table 14: Longitudinal progression of five FE Level 3 cohorts to higher education by age</t>
  </si>
  <si>
    <r>
      <t>-</t>
    </r>
    <r>
      <rPr>
        <sz val="12"/>
        <rFont val="Arial"/>
        <family val="2"/>
      </rPr>
      <t xml:space="preserve"> </t>
    </r>
    <r>
      <rPr>
        <b/>
        <sz val="11"/>
        <rFont val="Arial"/>
        <family val="2"/>
      </rPr>
      <t>all tracked to date</t>
    </r>
  </si>
  <si>
    <t>2007-08 Into HE 2008-09</t>
  </si>
  <si>
    <t>2008-09 Into HE   2009-10</t>
  </si>
  <si>
    <t>2009-10 Into HE   2010-11</t>
  </si>
  <si>
    <t>2010-11 Into HE   2011-12</t>
  </si>
  <si>
    <t>2011-12 Into HE   2012-13</t>
  </si>
  <si>
    <t>1st or 2:1</t>
  </si>
  <si>
    <t>Achieve First degree</t>
  </si>
  <si>
    <t>Achieved full  KS4 Level 2 incl. English &amp; Maths</t>
  </si>
  <si>
    <t>Achieve Lower Award</t>
  </si>
  <si>
    <t>Did not achieve KS4 Level 2 incl. English &amp; Maths</t>
  </si>
  <si>
    <t>Russell Group</t>
  </si>
  <si>
    <t>Old University</t>
  </si>
  <si>
    <t>First Degree</t>
  </si>
  <si>
    <t>New University</t>
  </si>
  <si>
    <t>Foundation Degree</t>
  </si>
  <si>
    <t>Achieved KS4 Level 2 incl. English &amp; Maths</t>
  </si>
  <si>
    <t>To HE</t>
  </si>
  <si>
    <t>HNC/HND/NVQ</t>
  </si>
  <si>
    <t>Not to HE</t>
  </si>
  <si>
    <t xml:space="preserve">Figure 19:  KS4 attainment of FE Level 3 and HE progression flow </t>
  </si>
  <si>
    <t>Table 45 - Low attaining KS4 students and progression by region</t>
  </si>
  <si>
    <t xml:space="preserve">Table 44- Share of HE delivery for level 3 entrants with low KS4 attainment and high KS4 attainment </t>
  </si>
  <si>
    <t>Figure 15 - Chart with HE progression rates of FE level 3 cohort and KS4 attainment at level 2 with English and Maths</t>
  </si>
  <si>
    <t>Figure 17 - Chart showing proportion of low KS4 attaining young students by FE level 3 programme type</t>
  </si>
  <si>
    <t>Figure 16- Disadvantage and KS4 attainment</t>
  </si>
  <si>
    <t xml:space="preserve">Table 43 - FE level 3 cohort with KS4 attainment data </t>
  </si>
  <si>
    <t>Figure 14: Success rate mapped by Level 3 qualification (2008 and 2009 FT First degree entrants)</t>
  </si>
  <si>
    <t xml:space="preserve">Attained </t>
  </si>
  <si>
    <t>Achieved First Degree</t>
  </si>
  <si>
    <t>Achieved Lower Award</t>
  </si>
  <si>
    <t>A Level</t>
  </si>
  <si>
    <t>Figure 13: 2008 and 2009 First Degree entrant progression flow by Level 3 qualification</t>
  </si>
  <si>
    <t>Table 42: 2008 and 2009 First Degree entrants success rates by POLAR3</t>
  </si>
  <si>
    <t>POLAR3 Quintile</t>
  </si>
  <si>
    <t>% Achieve First Degree</t>
  </si>
  <si>
    <t>% Achieve lower award</t>
  </si>
  <si>
    <t>% Attainment of Good Degree  (1st or 2:1)</t>
  </si>
  <si>
    <t>1 – Most disadvantaged</t>
  </si>
  <si>
    <t>5 – Most advantaged</t>
  </si>
  <si>
    <t>Table 41: Table showing HE success for students who enter HE by their Level 3 subject area, 2008 and 2009 full-time, First degree entrants</t>
  </si>
  <si>
    <t>FE Level 3 Sector Skills Area</t>
  </si>
  <si>
    <t>% Achieving First degree</t>
  </si>
  <si>
    <t>% Achieving lower  award</t>
  </si>
  <si>
    <t xml:space="preserve">% Attainment of “Good” Degree  </t>
  </si>
  <si>
    <t>(1st or 2:1)</t>
  </si>
  <si>
    <t>Agriculture, Horticulture and Animal Care</t>
  </si>
  <si>
    <t>Const., Planning and the Built Environment</t>
  </si>
  <si>
    <t>Information and Communication Technology</t>
  </si>
  <si>
    <t>Table 40: HE Achievement of 2007-08 and 2008-09 FE Level 3 cohort starting FT First Degree course in 2008-09 and 2009-10 (Access to HE cohort)</t>
  </si>
  <si>
    <t>Access to HE:</t>
  </si>
  <si>
    <t>Higher education entrants by age group</t>
  </si>
  <si>
    <t>Total First degree entrants</t>
  </si>
  <si>
    <t xml:space="preserve">Number achieved </t>
  </si>
  <si>
    <t>% Achieved of First degree</t>
  </si>
  <si>
    <t>Achieved lower:  sub degree</t>
  </si>
  <si>
    <t>Breakdown of sub degree by level</t>
  </si>
  <si>
    <t xml:space="preserve">% Achieved </t>
  </si>
  <si>
    <t xml:space="preserve"> HND</t>
  </si>
  <si>
    <t xml:space="preserve">Other Undergraduate </t>
  </si>
  <si>
    <t>Table 39- HE achievement rates for FE level 3 cohort who entered full-time First degree in 2008-09 and 2009-10 by FE qualification type</t>
  </si>
  <si>
    <t>Figure 10 - Chart showing HE achievement of level 3 cohort of 2008-096 and 2009-10 full-time first degree entrants</t>
  </si>
  <si>
    <t>Table 38: Age summary: characteristics of the combined cohorts 2007 – 2011 and breakdown of their HE progression</t>
  </si>
  <si>
    <t>Breakdown of the combined cohorts</t>
  </si>
  <si>
    <t>Age groups</t>
  </si>
  <si>
    <t>Key characteristics of the combined Level 3 cohorts</t>
  </si>
  <si>
    <t>Combined  Level 3 tracked cohorts 2007- 2011</t>
  </si>
  <si>
    <t>Change in Level 3 achiever population 2007-2011</t>
  </si>
  <si>
    <t>87135 (+46%)</t>
  </si>
  <si>
    <t>(-10%)</t>
  </si>
  <si>
    <t>-54705 (-39%)</t>
  </si>
  <si>
    <t>% studying Access to HE</t>
  </si>
  <si>
    <t>% studying BTEC</t>
  </si>
  <si>
    <t>% studying A level</t>
  </si>
  <si>
    <t>% studying Other voc.</t>
  </si>
  <si>
    <t>% Female</t>
  </si>
  <si>
    <t>% Male</t>
  </si>
  <si>
    <t>% White</t>
  </si>
  <si>
    <t>% Black and Minority Ethnic (BME)</t>
  </si>
  <si>
    <t>Progression summaries of the Level 3 cohorts</t>
  </si>
  <si>
    <t xml:space="preserve">25+ </t>
  </si>
  <si>
    <t>Combined number of HE entrants of tracked cohort 2007-2011</t>
  </si>
  <si>
    <t>% immediate progression rate to HE</t>
  </si>
  <si>
    <t>% progression rate for Access to HE</t>
  </si>
  <si>
    <t>% progression rate for A level</t>
  </si>
  <si>
    <t>% progression rate for BTEC</t>
  </si>
  <si>
    <t>% progression rate for Other Vocational</t>
  </si>
  <si>
    <t>% of 2007-08 cohort entering HE within 3 years of Level 3 qual</t>
  </si>
  <si>
    <t>% of 2007-08 cohort who entering HE 4-5 years from Level 3 study</t>
  </si>
  <si>
    <t>% of combined HE entrants who study First Degree</t>
  </si>
  <si>
    <t>% of combined HE entrants who study Sub Degree</t>
  </si>
  <si>
    <t>% of combined l HE entrants studying in University</t>
  </si>
  <si>
    <t>% of combined  HE entrants studying HE in FE</t>
  </si>
  <si>
    <t>Table 37– POLAR 3 breakdown by HE qualification type comparing 2007-08 to 2011-12</t>
  </si>
  <si>
    <t>Table 36– HE progression rate trends by educational disadvantage</t>
  </si>
  <si>
    <t>Table 35 - Progression by HE qualification type and ethnic group</t>
  </si>
  <si>
    <t>Table 34 – Progression rate trends by different ethnic groups</t>
  </si>
  <si>
    <t>Table 33 – Regional comparison of HE delivery by colleges and universities</t>
  </si>
  <si>
    <t>Table 32 – Progression trends by region</t>
  </si>
  <si>
    <t>Table 31– HE entrants by HE qualification type and sector skill area</t>
  </si>
  <si>
    <t xml:space="preserve">Table 30 - Progression of immediate HE entrants by FE level 3 cohort year and prescribed and non-prescribed qualification type </t>
  </si>
  <si>
    <t>Table 29 – Delivery by qualification type</t>
  </si>
  <si>
    <t>Table 26 - Immediate HE progression rate trends for level 3 cohorts by POLAR3</t>
  </si>
  <si>
    <t>Table 28 – Immediate entrants to HE in FE and to university</t>
  </si>
  <si>
    <t xml:space="preserve">Table 27  - Share of immediate HE entrants by HE funding type </t>
  </si>
  <si>
    <t>Table 24 - Level 3 qualification type and HE qualification level</t>
  </si>
  <si>
    <t>Table 23- Progression rates by institution type and level 3 qualification type</t>
  </si>
  <si>
    <t>Table 22 - Progression rate trends by level 3 qualification Type</t>
  </si>
  <si>
    <r>
      <t>Table 22:  Detailed breakdown of Access to HE students and longitudinal HE progression by age group</t>
    </r>
    <r>
      <rPr>
        <b/>
        <sz val="12"/>
        <color rgb="FF000000"/>
        <rFont val="Calibri"/>
        <family val="2"/>
      </rPr>
      <t xml:space="preserve"> </t>
    </r>
    <r>
      <rPr>
        <b/>
        <sz val="12"/>
        <color theme="1"/>
        <rFont val="Arial"/>
        <family val="2"/>
      </rPr>
      <t>and gender</t>
    </r>
  </si>
  <si>
    <t>Access to HE FE Level 3 cohort</t>
  </si>
  <si>
    <t>HE Entry Year</t>
  </si>
  <si>
    <t>(immediate progression)</t>
  </si>
  <si>
    <t>% HE rate</t>
  </si>
  <si>
    <t>No. years tracked</t>
  </si>
  <si>
    <t>2008/09</t>
  </si>
  <si>
    <t>2009/10</t>
  </si>
  <si>
    <t>2010/11</t>
  </si>
  <si>
    <t>2011/12</t>
  </si>
  <si>
    <t>2012/13</t>
  </si>
  <si>
    <t>Total %HE</t>
  </si>
  <si>
    <t>F</t>
  </si>
  <si>
    <t>M</t>
  </si>
  <si>
    <t>Table 21: Progression rate trends by Level 3 qualification type and age band</t>
  </si>
  <si>
    <t>GCE A2-IB</t>
  </si>
  <si>
    <t xml:space="preserve">GCE AS level </t>
  </si>
  <si>
    <t>25 +</t>
  </si>
  <si>
    <t>2008-09 into HE 2009/10</t>
  </si>
  <si>
    <t>2009-10 into HE 2010/11</t>
  </si>
  <si>
    <t xml:space="preserve">Table 12 – Ethnic group and qualification type </t>
  </si>
  <si>
    <t xml:space="preserve">Table 15 – Immediate progression rates to HE for level 3 cohorts by age </t>
  </si>
  <si>
    <t>Table 16 - Trends in progression rates by age and funding type</t>
  </si>
  <si>
    <t>Table 17 - progression by age and HE qualification</t>
  </si>
  <si>
    <t>Table 18- progression by age, subject and qualification type</t>
  </si>
  <si>
    <t>Table 20- Progression rate trends by level 3 qualification type</t>
  </si>
  <si>
    <t>Table 22:  Detailed breakdown of Access to HE students and longitudinal HE progression by age group and gender</t>
  </si>
  <si>
    <t>Table 24 - Level 3 qualification type and HE qualification level breakdown</t>
  </si>
  <si>
    <t>Table 25 - HE Progression rates by Level 3 qualification type and HE qualification level</t>
  </si>
  <si>
    <t>Figure 18 - Chart showing HE qualification level of level 3 entrants by KS4 attainment</t>
  </si>
  <si>
    <t xml:space="preserve">Figure 20:  KS4 attainment of FE Level 3 and HE success flow </t>
  </si>
  <si>
    <t>Level 3</t>
  </si>
  <si>
    <t>% of population</t>
  </si>
  <si>
    <t>Q1 - Most Disadvantaged</t>
  </si>
  <si>
    <t>Q5 - Least Disadvantaged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</si>
</sst>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2"/>
      <color theme="1"/>
      <name val="Arial"/>
      <family val="2"/>
    </font>
    <font>
      <b/>
      <sz val="12"/>
      <color theme="1"/>
      <name val="Arial"/>
      <family val="2"/>
    </font>
    <font>
      <sz val="10"/>
      <color theme="1"/>
      <name val="Times New Roman"/>
      <family val="1"/>
    </font>
    <font>
      <sz val="10"/>
      <color theme="1"/>
      <name val="Arial"/>
      <family val="2"/>
    </font>
    <font>
      <b/>
      <sz val="11"/>
      <color theme="1"/>
      <name val="Arial"/>
      <family val="2"/>
    </font>
    <font>
      <sz val="11"/>
      <color theme="1"/>
      <name val="Arial"/>
      <family val="2"/>
    </font>
    <font>
      <b/>
      <sz val="12"/>
      <color rgb="FF000000"/>
      <name val="Arial"/>
      <family val="2"/>
    </font>
    <font>
      <sz val="12"/>
      <color rgb="FF000000"/>
      <name val="Arial"/>
      <family val="2"/>
    </font>
    <font>
      <b/>
      <sz val="11"/>
      <color rgb="FF000000"/>
      <name val="Arial"/>
      <family val="2"/>
    </font>
    <font>
      <sz val="10"/>
      <color rgb="FF000000"/>
      <name val="Arial"/>
      <family val="2"/>
    </font>
    <font>
      <sz val="11"/>
      <color rgb="FFFF0000"/>
      <name val="Calibri"/>
      <family val="2"/>
      <scheme val="minor"/>
    </font>
    <font>
      <sz val="11"/>
      <color theme="1"/>
      <name val="Times New Roman"/>
      <family val="1"/>
    </font>
    <font>
      <sz val="11"/>
      <color rgb="FF000000"/>
      <name val="Arial"/>
      <family val="2"/>
    </font>
    <font>
      <sz val="12"/>
      <color theme="1"/>
      <name val="Calibri"/>
      <family val="2"/>
      <scheme val="minor"/>
    </font>
    <font>
      <b/>
      <sz val="11"/>
      <name val="Arial"/>
      <family val="2"/>
    </font>
    <font>
      <u/>
      <sz val="11"/>
      <color theme="10"/>
      <name val="Calibri"/>
      <family val="2"/>
      <scheme val="minor"/>
    </font>
    <font>
      <b/>
      <sz val="10"/>
      <color rgb="FF000000"/>
      <name val="Arial"/>
      <family val="2"/>
    </font>
    <font>
      <sz val="9"/>
      <color rgb="FF000000"/>
      <name val="Arial"/>
      <family val="2"/>
    </font>
    <font>
      <b/>
      <sz val="9"/>
      <color rgb="FF000000"/>
      <name val="Arial"/>
      <family val="2"/>
    </font>
    <font>
      <sz val="12"/>
      <name val="Arial"/>
      <family val="2"/>
    </font>
    <font>
      <b/>
      <sz val="10"/>
      <name val="Arial"/>
      <family val="2"/>
    </font>
    <font>
      <b/>
      <sz val="8"/>
      <color rgb="FF000000"/>
      <name val="Arial"/>
      <family val="2"/>
    </font>
    <font>
      <b/>
      <sz val="12"/>
      <name val="Arial"/>
      <family val="2"/>
    </font>
    <font>
      <sz val="10"/>
      <name val="Times New Roman"/>
      <family val="1"/>
    </font>
    <font>
      <sz val="11"/>
      <name val="Calibri"/>
      <family val="2"/>
      <scheme val="minor"/>
    </font>
    <font>
      <b/>
      <sz val="12"/>
      <color rgb="FF000000"/>
      <name val="Calibri"/>
      <family val="2"/>
    </font>
    <font>
      <sz val="9.5"/>
      <color theme="1"/>
      <name val="Arial"/>
      <family val="2"/>
    </font>
    <font>
      <b/>
      <sz val="9.5"/>
      <color theme="1"/>
      <name val="Arial"/>
      <family val="2"/>
    </font>
    <font>
      <b/>
      <sz val="10"/>
      <color theme="1"/>
      <name val="Arial"/>
      <family val="2"/>
    </font>
  </fonts>
  <fills count="11">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rgb="FFD9D9D9"/>
        <bgColor indexed="64"/>
      </patternFill>
    </fill>
    <fill>
      <patternFill patternType="solid">
        <fgColor rgb="FFE5B8B7"/>
        <bgColor indexed="64"/>
      </patternFill>
    </fill>
    <fill>
      <patternFill patternType="solid">
        <fgColor theme="0" tint="-0.14999847407452621"/>
        <bgColor indexed="64"/>
      </patternFill>
    </fill>
    <fill>
      <patternFill patternType="solid">
        <fgColor rgb="FFDBE5F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right/>
      <top style="medium">
        <color indexed="64"/>
      </top>
      <bottom/>
      <diagonal/>
    </border>
    <border>
      <left/>
      <right style="medium">
        <color rgb="FF000000"/>
      </right>
      <top style="medium">
        <color indexed="64"/>
      </top>
      <bottom/>
      <diagonal/>
    </border>
    <border>
      <left style="medium">
        <color indexed="64"/>
      </left>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right style="medium">
        <color rgb="FF000000"/>
      </right>
      <top style="medium">
        <color indexed="64"/>
      </top>
      <bottom style="medium">
        <color rgb="FF000000"/>
      </bottom>
      <diagonal/>
    </border>
    <border>
      <left/>
      <right style="medium">
        <color rgb="FF000000"/>
      </right>
      <top/>
      <bottom style="medium">
        <color rgb="FF000000"/>
      </bottom>
      <diagonal/>
    </border>
    <border>
      <left/>
      <right/>
      <top style="medium">
        <color indexed="64"/>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rgb="FF000000"/>
      </right>
      <top/>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4"/>
      </bottom>
      <diagonal/>
    </border>
    <border>
      <left/>
      <right style="thick">
        <color indexed="64"/>
      </right>
      <top/>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rgb="FF000000"/>
      </right>
      <top/>
      <bottom style="medium">
        <color indexed="64"/>
      </bottom>
      <diagonal/>
    </border>
    <border>
      <left style="medium">
        <color indexed="64"/>
      </left>
      <right style="medium">
        <color rgb="FF000000"/>
      </right>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549">
    <xf numFmtId="0" fontId="0" fillId="0" borderId="0" xfId="0"/>
    <xf numFmtId="0" fontId="2" fillId="0" borderId="0" xfId="0" applyFont="1" applyAlignment="1">
      <alignment vertical="center"/>
    </xf>
    <xf numFmtId="0" fontId="2" fillId="3" borderId="4" xfId="0" applyFont="1" applyFill="1" applyBorder="1" applyAlignment="1">
      <alignment vertical="center"/>
    </xf>
    <xf numFmtId="0" fontId="1" fillId="0" borderId="3" xfId="0" applyFont="1" applyBorder="1" applyAlignment="1">
      <alignment horizontal="right" vertical="center"/>
    </xf>
    <xf numFmtId="9" fontId="1" fillId="0" borderId="3" xfId="0" applyNumberFormat="1" applyFont="1" applyBorder="1" applyAlignment="1">
      <alignment horizontal="right" vertical="center"/>
    </xf>
    <xf numFmtId="0" fontId="2" fillId="2" borderId="1" xfId="0" applyFont="1" applyFill="1" applyBorder="1" applyAlignment="1">
      <alignment vertical="center"/>
    </xf>
    <xf numFmtId="0" fontId="1" fillId="0" borderId="3" xfId="0" applyFont="1" applyBorder="1" applyAlignment="1">
      <alignment vertical="center"/>
    </xf>
    <xf numFmtId="0" fontId="2" fillId="0" borderId="4" xfId="0" applyFont="1" applyBorder="1" applyAlignment="1">
      <alignment horizontal="center" vertical="center"/>
    </xf>
    <xf numFmtId="9" fontId="1" fillId="0" borderId="3" xfId="0" applyNumberFormat="1" applyFont="1" applyBorder="1" applyAlignment="1">
      <alignment horizontal="right" vertical="center" wrapText="1"/>
    </xf>
    <xf numFmtId="9" fontId="6" fillId="0" borderId="3" xfId="0" applyNumberFormat="1" applyFont="1" applyBorder="1" applyAlignment="1">
      <alignment horizontal="right" vertical="center"/>
    </xf>
    <xf numFmtId="0" fontId="5" fillId="2" borderId="2" xfId="0" applyFont="1" applyFill="1" applyBorder="1" applyAlignment="1">
      <alignment horizontal="center" vertical="center"/>
    </xf>
    <xf numFmtId="0" fontId="2" fillId="0" borderId="4" xfId="0" applyFont="1" applyBorder="1" applyAlignment="1">
      <alignment vertical="center"/>
    </xf>
    <xf numFmtId="0" fontId="2" fillId="3" borderId="4" xfId="0" applyFont="1" applyFill="1" applyBorder="1" applyAlignment="1">
      <alignment vertical="center" wrapText="1"/>
    </xf>
    <xf numFmtId="0" fontId="3" fillId="0" borderId="0" xfId="0" applyFont="1" applyAlignment="1">
      <alignment vertical="center" wrapText="1"/>
    </xf>
    <xf numFmtId="0" fontId="7" fillId="0" borderId="4" xfId="0" applyFont="1" applyBorder="1" applyAlignment="1">
      <alignment vertical="center"/>
    </xf>
    <xf numFmtId="9" fontId="8" fillId="0" borderId="3" xfId="0" applyNumberFormat="1" applyFont="1" applyBorder="1" applyAlignment="1">
      <alignment horizontal="center" vertical="center"/>
    </xf>
    <xf numFmtId="0" fontId="8" fillId="0" borderId="3" xfId="0" applyFont="1" applyBorder="1" applyAlignment="1">
      <alignment vertical="center" wrapText="1"/>
    </xf>
    <xf numFmtId="0" fontId="10" fillId="0" borderId="3" xfId="0" applyFont="1" applyBorder="1" applyAlignment="1">
      <alignment vertical="center"/>
    </xf>
    <xf numFmtId="9" fontId="10" fillId="0" borderId="3" xfId="0" applyNumberFormat="1" applyFont="1" applyBorder="1" applyAlignment="1">
      <alignment horizontal="center" vertical="center"/>
    </xf>
    <xf numFmtId="0" fontId="10" fillId="0" borderId="3" xfId="0" applyFont="1" applyBorder="1" applyAlignment="1">
      <alignment horizontal="right" vertical="center"/>
    </xf>
    <xf numFmtId="9" fontId="10" fillId="0" borderId="3" xfId="0" applyNumberFormat="1" applyFont="1" applyBorder="1" applyAlignment="1">
      <alignment horizontal="right" vertical="center"/>
    </xf>
    <xf numFmtId="0" fontId="10" fillId="0" borderId="8" xfId="0" applyFont="1" applyBorder="1" applyAlignment="1">
      <alignment horizontal="right" vertical="center"/>
    </xf>
    <xf numFmtId="0" fontId="10" fillId="0" borderId="3" xfId="0" applyFont="1" applyBorder="1" applyAlignment="1">
      <alignment horizontal="center" vertical="center"/>
    </xf>
    <xf numFmtId="9" fontId="10" fillId="0" borderId="3" xfId="0" applyNumberFormat="1" applyFont="1" applyBorder="1" applyAlignment="1">
      <alignment vertical="center"/>
    </xf>
    <xf numFmtId="9" fontId="1" fillId="3" borderId="3" xfId="0" applyNumberFormat="1" applyFont="1" applyFill="1" applyBorder="1" applyAlignment="1">
      <alignment horizontal="right" vertical="center"/>
    </xf>
    <xf numFmtId="9" fontId="1" fillId="3" borderId="3" xfId="0" applyNumberFormat="1" applyFont="1" applyFill="1" applyBorder="1" applyAlignment="1">
      <alignment horizontal="center" vertical="center"/>
    </xf>
    <xf numFmtId="0" fontId="2" fillId="4" borderId="2" xfId="0" applyFont="1" applyFill="1" applyBorder="1" applyAlignment="1">
      <alignment vertical="center"/>
    </xf>
    <xf numFmtId="0" fontId="1" fillId="0" borderId="3" xfId="0" applyFont="1" applyBorder="1" applyAlignment="1">
      <alignment vertical="center" wrapText="1"/>
    </xf>
    <xf numFmtId="0" fontId="1" fillId="4" borderId="3" xfId="0" applyFont="1" applyFill="1" applyBorder="1" applyAlignment="1">
      <alignment vertical="center"/>
    </xf>
    <xf numFmtId="0" fontId="2" fillId="2" borderId="4" xfId="0" applyFont="1" applyFill="1" applyBorder="1" applyAlignment="1">
      <alignment vertical="center"/>
    </xf>
    <xf numFmtId="0" fontId="1" fillId="3" borderId="4" xfId="0" applyFont="1" applyFill="1" applyBorder="1" applyAlignment="1">
      <alignment vertical="center"/>
    </xf>
    <xf numFmtId="0" fontId="1" fillId="3" borderId="6" xfId="0" applyFont="1"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0" xfId="0" applyFont="1"/>
    <xf numFmtId="0" fontId="4" fillId="0" borderId="0" xfId="0" applyFont="1" applyAlignment="1">
      <alignment vertical="center"/>
    </xf>
    <xf numFmtId="0" fontId="1" fillId="0" borderId="4" xfId="0" applyFont="1" applyBorder="1" applyAlignment="1">
      <alignment vertical="center"/>
    </xf>
    <xf numFmtId="9" fontId="8" fillId="3" borderId="3" xfId="0" applyNumberFormat="1" applyFont="1" applyFill="1" applyBorder="1" applyAlignment="1">
      <alignment horizontal="center" vertical="center"/>
    </xf>
    <xf numFmtId="10" fontId="8" fillId="3" borderId="3" xfId="0" applyNumberFormat="1" applyFont="1" applyFill="1" applyBorder="1" applyAlignment="1">
      <alignment horizontal="center" vertical="center"/>
    </xf>
    <xf numFmtId="0" fontId="8" fillId="0" borderId="3" xfId="0" applyFont="1" applyBorder="1" applyAlignment="1">
      <alignment horizontal="center" vertical="center"/>
    </xf>
    <xf numFmtId="0" fontId="1" fillId="0" borderId="0" xfId="0" applyFont="1" applyAlignment="1">
      <alignment vertical="center"/>
    </xf>
    <xf numFmtId="0" fontId="8" fillId="3" borderId="1" xfId="0" applyFont="1" applyFill="1" applyBorder="1" applyAlignment="1">
      <alignment horizontal="center" vertical="center"/>
    </xf>
    <xf numFmtId="9" fontId="8" fillId="3" borderId="1" xfId="0" applyNumberFormat="1" applyFont="1" applyFill="1" applyBorder="1" applyAlignment="1">
      <alignment horizontal="center" vertical="center"/>
    </xf>
    <xf numFmtId="0" fontId="1" fillId="0" borderId="0" xfId="0" applyFont="1" applyAlignment="1">
      <alignment horizontal="center" vertical="center"/>
    </xf>
    <xf numFmtId="0" fontId="11" fillId="0" borderId="0" xfId="0" applyFont="1"/>
    <xf numFmtId="0" fontId="1" fillId="0" borderId="3" xfId="0" applyFont="1" applyBorder="1" applyAlignment="1">
      <alignment horizontal="center" vertical="center"/>
    </xf>
    <xf numFmtId="9" fontId="1"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9" fontId="1" fillId="0" borderId="3" xfId="0" applyNumberFormat="1" applyFont="1" applyBorder="1" applyAlignment="1">
      <alignment horizontal="center" vertical="center"/>
    </xf>
    <xf numFmtId="10" fontId="6" fillId="3"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9" fontId="6" fillId="3" borderId="3" xfId="0" applyNumberFormat="1" applyFont="1" applyFill="1" applyBorder="1" applyAlignment="1">
      <alignment horizontal="center" vertical="center"/>
    </xf>
    <xf numFmtId="0" fontId="6" fillId="0" borderId="1" xfId="0" applyFont="1" applyBorder="1" applyAlignment="1">
      <alignment horizontal="right" vertical="center" wrapText="1"/>
    </xf>
    <xf numFmtId="9" fontId="6" fillId="0" borderId="3" xfId="0" applyNumberFormat="1" applyFont="1" applyBorder="1" applyAlignment="1">
      <alignment horizontal="right" vertical="center" wrapText="1"/>
    </xf>
    <xf numFmtId="0" fontId="6" fillId="0" borderId="3" xfId="0" applyFont="1" applyBorder="1" applyAlignment="1">
      <alignment horizontal="right" vertical="center" wrapText="1"/>
    </xf>
    <xf numFmtId="0" fontId="7" fillId="3" borderId="4" xfId="0" applyFont="1" applyFill="1" applyBorder="1" applyAlignment="1">
      <alignment vertical="center"/>
    </xf>
    <xf numFmtId="0" fontId="7" fillId="0" borderId="4" xfId="0" applyFont="1" applyBorder="1" applyAlignment="1">
      <alignment vertical="center" wrapText="1"/>
    </xf>
    <xf numFmtId="9" fontId="5"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xf>
    <xf numFmtId="9" fontId="6" fillId="3" borderId="8" xfId="0" applyNumberFormat="1" applyFont="1" applyFill="1" applyBorder="1" applyAlignment="1">
      <alignment horizontal="center" vertical="center"/>
    </xf>
    <xf numFmtId="0" fontId="6" fillId="0" borderId="3" xfId="0" applyFont="1" applyBorder="1" applyAlignment="1">
      <alignment horizontal="right" vertical="center"/>
    </xf>
    <xf numFmtId="9" fontId="5" fillId="0" borderId="3" xfId="0" applyNumberFormat="1" applyFont="1" applyBorder="1" applyAlignment="1">
      <alignment horizontal="right" vertical="center"/>
    </xf>
    <xf numFmtId="9" fontId="13" fillId="0" borderId="3" xfId="0" applyNumberFormat="1" applyFont="1" applyBorder="1" applyAlignment="1">
      <alignment horizontal="right" vertical="center"/>
    </xf>
    <xf numFmtId="9" fontId="6" fillId="0" borderId="3" xfId="0" applyNumberFormat="1" applyFont="1" applyBorder="1" applyAlignment="1">
      <alignment vertical="center"/>
    </xf>
    <xf numFmtId="0" fontId="6" fillId="0" borderId="3" xfId="0" applyFont="1" applyBorder="1" applyAlignment="1">
      <alignment horizontal="center" vertical="center" wrapText="1"/>
    </xf>
    <xf numFmtId="0" fontId="2" fillId="6" borderId="8" xfId="0" applyFont="1" applyFill="1" applyBorder="1" applyAlignment="1">
      <alignment vertical="center" wrapText="1"/>
    </xf>
    <xf numFmtId="0" fontId="2" fillId="6" borderId="3" xfId="0" applyFont="1" applyFill="1" applyBorder="1" applyAlignment="1">
      <alignment vertical="center" wrapText="1"/>
    </xf>
    <xf numFmtId="0" fontId="2" fillId="6" borderId="3" xfId="0" applyFont="1" applyFill="1" applyBorder="1" applyAlignment="1">
      <alignment horizontal="center" vertical="center" textRotation="90"/>
    </xf>
    <xf numFmtId="0" fontId="2" fillId="6" borderId="3" xfId="0" applyFont="1" applyFill="1" applyBorder="1" applyAlignment="1">
      <alignment horizontal="center" vertical="center" textRotation="90" wrapText="1"/>
    </xf>
    <xf numFmtId="0" fontId="2" fillId="6" borderId="1" xfId="0" applyFont="1" applyFill="1" applyBorder="1" applyAlignment="1">
      <alignment vertical="center"/>
    </xf>
    <xf numFmtId="0" fontId="2" fillId="6" borderId="2" xfId="0" applyFont="1" applyFill="1" applyBorder="1" applyAlignment="1">
      <alignment horizontal="center" vertical="center"/>
    </xf>
    <xf numFmtId="0" fontId="2" fillId="6" borderId="10" xfId="0" applyFont="1" applyFill="1" applyBorder="1" applyAlignment="1">
      <alignment horizontal="center" vertical="center" textRotation="90" wrapText="1"/>
    </xf>
    <xf numFmtId="0" fontId="2" fillId="6" borderId="8" xfId="0" applyFont="1" applyFill="1" applyBorder="1" applyAlignment="1">
      <alignment horizontal="center" vertical="center" textRotation="90" wrapText="1"/>
    </xf>
    <xf numFmtId="0" fontId="2" fillId="6" borderId="3"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 xfId="0" applyFont="1" applyFill="1" applyBorder="1" applyAlignment="1">
      <alignment horizontal="center" vertical="center"/>
    </xf>
    <xf numFmtId="0" fontId="2" fillId="6" borderId="10"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 fillId="6" borderId="1" xfId="0" applyFont="1" applyFill="1" applyBorder="1" applyAlignment="1">
      <alignment vertical="center"/>
    </xf>
    <xf numFmtId="0" fontId="2" fillId="6" borderId="2" xfId="0" applyFont="1" applyFill="1" applyBorder="1" applyAlignment="1">
      <alignment vertical="center"/>
    </xf>
    <xf numFmtId="0" fontId="5" fillId="6" borderId="8"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6" xfId="0" applyFont="1" applyFill="1" applyBorder="1" applyAlignment="1">
      <alignment horizontal="center" vertical="center" wrapText="1"/>
    </xf>
    <xf numFmtId="0" fontId="5" fillId="6" borderId="27" xfId="0" applyFont="1" applyFill="1" applyBorder="1" applyAlignment="1">
      <alignment horizontal="center" vertical="center"/>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7" fillId="6" borderId="10" xfId="0" applyFont="1" applyFill="1" applyBorder="1" applyAlignment="1">
      <alignment horizontal="center" vertical="center"/>
    </xf>
    <xf numFmtId="0" fontId="7" fillId="6" borderId="3"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9" xfId="0" applyFont="1" applyFill="1" applyBorder="1" applyAlignment="1">
      <alignment vertical="center" wrapText="1"/>
    </xf>
    <xf numFmtId="0" fontId="7" fillId="6" borderId="3" xfId="0" applyFont="1" applyFill="1" applyBorder="1" applyAlignment="1">
      <alignment horizontal="center" vertical="center" wrapText="1"/>
    </xf>
    <xf numFmtId="0" fontId="2" fillId="6" borderId="5" xfId="0" applyFont="1" applyFill="1" applyBorder="1" applyAlignment="1">
      <alignment vertical="center"/>
    </xf>
    <xf numFmtId="0" fontId="2" fillId="6" borderId="4" xfId="0" applyFont="1" applyFill="1" applyBorder="1" applyAlignment="1">
      <alignment vertical="center"/>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3" fillId="3" borderId="4" xfId="0" applyFont="1" applyFill="1" applyBorder="1" applyAlignment="1">
      <alignment vertical="center" wrapText="1"/>
    </xf>
    <xf numFmtId="9" fontId="13" fillId="3" borderId="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9" fillId="0" borderId="4" xfId="0" applyFont="1" applyBorder="1" applyAlignment="1">
      <alignment vertical="center"/>
    </xf>
    <xf numFmtId="0" fontId="9" fillId="0" borderId="3" xfId="0" applyFont="1" applyBorder="1" applyAlignment="1">
      <alignment horizontal="center" vertical="center"/>
    </xf>
    <xf numFmtId="0" fontId="9" fillId="3" borderId="3" xfId="0" applyFont="1" applyFill="1" applyBorder="1" applyAlignment="1">
      <alignment horizontal="center" vertical="center" wrapText="1"/>
    </xf>
    <xf numFmtId="9" fontId="9" fillId="3" borderId="3" xfId="0" applyNumberFormat="1" applyFont="1" applyFill="1" applyBorder="1" applyAlignment="1">
      <alignment horizontal="center" vertical="center" wrapText="1"/>
    </xf>
    <xf numFmtId="0" fontId="8" fillId="0" borderId="4" xfId="0" applyFont="1" applyBorder="1"/>
    <xf numFmtId="0" fontId="9" fillId="6" borderId="10" xfId="0" applyFont="1" applyFill="1" applyBorder="1" applyAlignment="1">
      <alignment horizontal="center" vertical="center"/>
    </xf>
    <xf numFmtId="0" fontId="9" fillId="6" borderId="3" xfId="0" applyFont="1" applyFill="1" applyBorder="1" applyAlignment="1">
      <alignment horizontal="center" vertical="center"/>
    </xf>
    <xf numFmtId="0" fontId="0" fillId="0" borderId="0" xfId="0" applyAlignment="1">
      <alignment horizontal="center"/>
    </xf>
    <xf numFmtId="9" fontId="6" fillId="0" borderId="3" xfId="0" applyNumberFormat="1" applyFont="1" applyBorder="1" applyAlignment="1">
      <alignment horizontal="center" vertical="center"/>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textRotation="90" wrapText="1"/>
    </xf>
    <xf numFmtId="0" fontId="5" fillId="0" borderId="3" xfId="0" applyFont="1" applyBorder="1" applyAlignment="1">
      <alignment horizontal="right" vertical="center"/>
    </xf>
    <xf numFmtId="0" fontId="5" fillId="0" borderId="4" xfId="0" applyFont="1" applyBorder="1" applyAlignment="1">
      <alignment vertical="center"/>
    </xf>
    <xf numFmtId="0" fontId="5" fillId="6" borderId="3" xfId="0" applyFont="1" applyFill="1" applyBorder="1" applyAlignment="1">
      <alignment horizontal="center" vertical="center" textRotation="90"/>
    </xf>
    <xf numFmtId="0" fontId="5" fillId="0" borderId="4" xfId="0" applyFont="1" applyBorder="1" applyAlignment="1">
      <alignment vertical="center" wrapText="1"/>
    </xf>
    <xf numFmtId="0" fontId="9" fillId="0" borderId="4" xfId="0" applyFont="1" applyBorder="1"/>
    <xf numFmtId="9" fontId="13" fillId="0" borderId="3" xfId="0" applyNumberFormat="1" applyFont="1" applyBorder="1" applyAlignment="1">
      <alignment horizontal="center" vertical="center"/>
    </xf>
    <xf numFmtId="9" fontId="9" fillId="0" borderId="3" xfId="0" applyNumberFormat="1" applyFont="1" applyBorder="1" applyAlignment="1">
      <alignment horizontal="center" vertical="center"/>
    </xf>
    <xf numFmtId="0" fontId="9" fillId="0" borderId="4" xfId="0" applyFont="1" applyBorder="1" applyAlignment="1">
      <alignment wrapText="1"/>
    </xf>
    <xf numFmtId="0" fontId="2" fillId="0" borderId="6" xfId="0" applyFont="1" applyBorder="1" applyAlignment="1">
      <alignment vertical="center" wrapText="1"/>
    </xf>
    <xf numFmtId="0" fontId="1" fillId="3" borderId="3" xfId="0" applyFont="1" applyFill="1" applyBorder="1" applyAlignment="1">
      <alignment horizontal="right" vertical="center"/>
    </xf>
    <xf numFmtId="9" fontId="1" fillId="3" borderId="3" xfId="0" applyNumberFormat="1" applyFont="1" applyFill="1" applyBorder="1" applyAlignment="1">
      <alignment horizontal="right" vertical="center" wrapText="1"/>
    </xf>
    <xf numFmtId="0" fontId="14" fillId="0" borderId="0" xfId="0" applyFont="1"/>
    <xf numFmtId="0" fontId="2" fillId="6" borderId="3" xfId="0" applyFont="1" applyFill="1" applyBorder="1" applyAlignment="1">
      <alignment vertical="center"/>
    </xf>
    <xf numFmtId="0" fontId="1" fillId="0" borderId="3" xfId="0" applyFont="1" applyBorder="1"/>
    <xf numFmtId="0" fontId="5" fillId="3" borderId="4" xfId="0" applyFont="1" applyFill="1" applyBorder="1" applyAlignment="1">
      <alignment vertical="center"/>
    </xf>
    <xf numFmtId="0" fontId="5" fillId="3" borderId="3" xfId="0" applyFont="1" applyFill="1" applyBorder="1" applyAlignment="1">
      <alignment horizontal="center" vertical="center"/>
    </xf>
    <xf numFmtId="9" fontId="5" fillId="3" borderId="3"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9" fontId="7" fillId="0" borderId="3" xfId="0" applyNumberFormat="1" applyFont="1" applyBorder="1" applyAlignment="1">
      <alignment horizontal="center" vertical="center"/>
    </xf>
    <xf numFmtId="0" fontId="5" fillId="6" borderId="10" xfId="0" applyFont="1" applyFill="1" applyBorder="1" applyAlignment="1">
      <alignment horizontal="center" vertical="center" wrapText="1"/>
    </xf>
    <xf numFmtId="0" fontId="5" fillId="3" borderId="4" xfId="0" applyFont="1" applyFill="1" applyBorder="1" applyAlignment="1">
      <alignment vertical="center" wrapText="1"/>
    </xf>
    <xf numFmtId="3" fontId="6" fillId="3" borderId="3" xfId="0" applyNumberFormat="1" applyFont="1" applyFill="1" applyBorder="1" applyAlignment="1">
      <alignment horizontal="center" vertical="center"/>
    </xf>
    <xf numFmtId="3" fontId="6" fillId="5" borderId="3" xfId="0" applyNumberFormat="1" applyFont="1" applyFill="1" applyBorder="1" applyAlignment="1">
      <alignment horizontal="right" vertical="center"/>
    </xf>
    <xf numFmtId="3" fontId="6" fillId="3" borderId="3" xfId="0" applyNumberFormat="1" applyFont="1" applyFill="1" applyBorder="1" applyAlignment="1">
      <alignment horizontal="right" vertical="center"/>
    </xf>
    <xf numFmtId="0" fontId="6" fillId="5" borderId="3" xfId="0" applyFont="1" applyFill="1" applyBorder="1" applyAlignment="1">
      <alignment horizontal="center" vertical="center"/>
    </xf>
    <xf numFmtId="0" fontId="12" fillId="2" borderId="3" xfId="0" applyFont="1" applyFill="1" applyBorder="1" applyAlignment="1">
      <alignment vertical="center"/>
    </xf>
    <xf numFmtId="0" fontId="5" fillId="3" borderId="6" xfId="0" applyFont="1" applyFill="1" applyBorder="1" applyAlignment="1">
      <alignment vertical="center" wrapText="1"/>
    </xf>
    <xf numFmtId="3" fontId="6" fillId="3" borderId="8" xfId="0" applyNumberFormat="1" applyFont="1" applyFill="1" applyBorder="1" applyAlignment="1">
      <alignment horizontal="center" vertical="center"/>
    </xf>
    <xf numFmtId="0" fontId="12" fillId="2" borderId="8" xfId="0" applyFont="1" applyFill="1" applyBorder="1" applyAlignment="1">
      <alignment vertical="center"/>
    </xf>
    <xf numFmtId="3" fontId="6" fillId="5" borderId="8" xfId="0" applyNumberFormat="1" applyFont="1" applyFill="1" applyBorder="1" applyAlignment="1">
      <alignment horizontal="right" vertical="center"/>
    </xf>
    <xf numFmtId="3" fontId="6" fillId="3" borderId="8" xfId="0" applyNumberFormat="1" applyFont="1" applyFill="1" applyBorder="1" applyAlignment="1">
      <alignment horizontal="right" vertical="center"/>
    </xf>
    <xf numFmtId="0" fontId="6" fillId="5" borderId="8" xfId="0" applyFont="1" applyFill="1" applyBorder="1" applyAlignment="1">
      <alignment horizontal="center" vertical="center"/>
    </xf>
    <xf numFmtId="0" fontId="5" fillId="3" borderId="1" xfId="0" applyFont="1" applyFill="1" applyBorder="1" applyAlignment="1">
      <alignment vertical="center" wrapText="1"/>
    </xf>
    <xf numFmtId="3" fontId="6" fillId="3" borderId="2" xfId="0" applyNumberFormat="1" applyFont="1" applyFill="1" applyBorder="1" applyAlignment="1">
      <alignment horizontal="center" vertical="center"/>
    </xf>
    <xf numFmtId="0" fontId="12" fillId="2" borderId="2" xfId="0" applyFont="1" applyFill="1" applyBorder="1" applyAlignment="1">
      <alignment vertical="center"/>
    </xf>
    <xf numFmtId="3" fontId="6" fillId="5" borderId="2" xfId="0" applyNumberFormat="1" applyFont="1" applyFill="1" applyBorder="1" applyAlignment="1">
      <alignment horizontal="right" vertical="center"/>
    </xf>
    <xf numFmtId="3" fontId="6" fillId="3" borderId="2" xfId="0" applyNumberFormat="1" applyFont="1" applyFill="1" applyBorder="1" applyAlignment="1">
      <alignment horizontal="right" vertical="center"/>
    </xf>
    <xf numFmtId="0" fontId="6" fillId="5" borderId="2" xfId="0" applyFont="1" applyFill="1" applyBorder="1" applyAlignment="1">
      <alignment horizontal="center" vertical="center"/>
    </xf>
    <xf numFmtId="0" fontId="6" fillId="3" borderId="2" xfId="0" applyFont="1" applyFill="1" applyBorder="1" applyAlignment="1">
      <alignment horizontal="center" vertical="center"/>
    </xf>
    <xf numFmtId="9" fontId="6" fillId="0" borderId="3" xfId="0" applyNumberFormat="1" applyFont="1" applyBorder="1" applyAlignment="1">
      <alignment horizontal="center" vertical="center" wrapText="1"/>
    </xf>
    <xf numFmtId="0" fontId="7" fillId="6" borderId="2" xfId="0" applyFont="1" applyFill="1" applyBorder="1" applyAlignment="1">
      <alignment horizontal="center" vertical="center" textRotation="90" wrapText="1"/>
    </xf>
    <xf numFmtId="9" fontId="1" fillId="0" borderId="3" xfId="0" applyNumberFormat="1" applyFont="1" applyBorder="1" applyAlignment="1">
      <alignment vertical="center"/>
    </xf>
    <xf numFmtId="0" fontId="7" fillId="6" borderId="1" xfId="0" applyFont="1" applyFill="1" applyBorder="1" applyAlignment="1">
      <alignment horizontal="left" vertical="center" wrapText="1"/>
    </xf>
    <xf numFmtId="0" fontId="0" fillId="0" borderId="0" xfId="0" applyNumberFormat="1"/>
    <xf numFmtId="0" fontId="9" fillId="6" borderId="8" xfId="0" applyFont="1" applyFill="1" applyBorder="1" applyAlignment="1">
      <alignment horizontal="center" vertical="center" textRotation="90" wrapText="1"/>
    </xf>
    <xf numFmtId="0" fontId="9" fillId="6" borderId="3" xfId="0" applyFont="1" applyFill="1" applyBorder="1" applyAlignment="1">
      <alignment horizontal="center" vertical="center" textRotation="90" wrapText="1"/>
    </xf>
    <xf numFmtId="0" fontId="5" fillId="0" borderId="0" xfId="0" applyFont="1"/>
    <xf numFmtId="0" fontId="0" fillId="0" borderId="0" xfId="0" applyFont="1"/>
    <xf numFmtId="0" fontId="2" fillId="0" borderId="4" xfId="0" applyFont="1" applyBorder="1" applyAlignment="1">
      <alignment vertical="center"/>
    </xf>
    <xf numFmtId="0" fontId="16" fillId="0" borderId="0" xfId="1"/>
    <xf numFmtId="0" fontId="18" fillId="3" borderId="29" xfId="0" applyFont="1" applyFill="1" applyBorder="1" applyAlignment="1">
      <alignment vertical="center"/>
    </xf>
    <xf numFmtId="0" fontId="18" fillId="0" borderId="29" xfId="0" applyFont="1" applyBorder="1" applyAlignment="1">
      <alignment horizontal="right" vertical="center" wrapText="1"/>
    </xf>
    <xf numFmtId="0" fontId="19" fillId="7" borderId="29" xfId="0" applyFont="1" applyFill="1" applyBorder="1" applyAlignment="1">
      <alignment horizontal="center" vertical="center"/>
    </xf>
    <xf numFmtId="0" fontId="18" fillId="3" borderId="29" xfId="0" applyFont="1" applyFill="1" applyBorder="1" applyAlignment="1">
      <alignment horizontal="center" vertical="center"/>
    </xf>
    <xf numFmtId="9" fontId="19" fillId="7" borderId="29" xfId="0" applyNumberFormat="1" applyFont="1" applyFill="1" applyBorder="1" applyAlignment="1">
      <alignment horizontal="center" vertical="center"/>
    </xf>
    <xf numFmtId="9" fontId="19" fillId="3" borderId="29" xfId="0" applyNumberFormat="1" applyFont="1" applyFill="1" applyBorder="1" applyAlignment="1">
      <alignment horizontal="center" vertical="center"/>
    </xf>
    <xf numFmtId="0" fontId="19" fillId="3" borderId="29" xfId="0" applyFont="1" applyFill="1" applyBorder="1" applyAlignment="1">
      <alignment vertical="center" wrapText="1"/>
    </xf>
    <xf numFmtId="0" fontId="17" fillId="3" borderId="29" xfId="0" applyFont="1" applyFill="1" applyBorder="1" applyAlignment="1">
      <alignment vertical="center" textRotation="90"/>
    </xf>
    <xf numFmtId="0" fontId="19" fillId="3" borderId="29" xfId="0" applyFont="1" applyFill="1" applyBorder="1" applyAlignment="1">
      <alignment horizontal="center" vertical="center"/>
    </xf>
    <xf numFmtId="9" fontId="19" fillId="0" borderId="29" xfId="0" applyNumberFormat="1" applyFont="1" applyBorder="1" applyAlignment="1">
      <alignment horizontal="center" vertical="center"/>
    </xf>
    <xf numFmtId="0" fontId="18" fillId="0" borderId="29" xfId="0" applyFont="1" applyBorder="1" applyAlignment="1">
      <alignment vertical="center"/>
    </xf>
    <xf numFmtId="0" fontId="21" fillId="8" borderId="29" xfId="0" applyFont="1" applyFill="1" applyBorder="1" applyAlignment="1">
      <alignment horizontal="center" vertical="center" textRotation="90" wrapText="1"/>
    </xf>
    <xf numFmtId="0" fontId="23" fillId="8" borderId="37" xfId="0" applyFont="1" applyFill="1" applyBorder="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7" borderId="42" xfId="0" applyFont="1" applyFill="1" applyBorder="1" applyAlignment="1">
      <alignment vertical="center" wrapText="1"/>
    </xf>
    <xf numFmtId="9" fontId="10" fillId="0" borderId="34" xfId="0" applyNumberFormat="1" applyFont="1" applyBorder="1" applyAlignment="1">
      <alignment horizontal="right" vertical="center" wrapText="1"/>
    </xf>
    <xf numFmtId="0" fontId="10" fillId="7" borderId="37" xfId="0" applyFont="1" applyFill="1" applyBorder="1" applyAlignment="1">
      <alignment vertical="center" wrapText="1"/>
    </xf>
    <xf numFmtId="9" fontId="10" fillId="0" borderId="36" xfId="0" applyNumberFormat="1" applyFont="1" applyBorder="1" applyAlignment="1">
      <alignment horizontal="right" vertical="center" wrapText="1"/>
    </xf>
    <xf numFmtId="0" fontId="10" fillId="0" borderId="0" xfId="0" applyFont="1" applyAlignment="1">
      <alignment vertical="top" wrapText="1"/>
    </xf>
    <xf numFmtId="0" fontId="9" fillId="7" borderId="42" xfId="0" applyFont="1" applyFill="1" applyBorder="1" applyAlignment="1">
      <alignment vertical="center" wrapText="1"/>
    </xf>
    <xf numFmtId="0" fontId="10" fillId="0" borderId="42" xfId="0" applyFont="1" applyBorder="1" applyAlignment="1">
      <alignment vertical="center" wrapText="1"/>
    </xf>
    <xf numFmtId="0" fontId="10" fillId="0" borderId="32" xfId="0" applyFont="1" applyBorder="1" applyAlignment="1">
      <alignment horizontal="right" vertical="center" wrapText="1"/>
    </xf>
    <xf numFmtId="0" fontId="10" fillId="0" borderId="32" xfId="0" applyFont="1" applyBorder="1" applyAlignment="1">
      <alignment vertical="center" wrapText="1"/>
    </xf>
    <xf numFmtId="0" fontId="17" fillId="3" borderId="33" xfId="0" applyFont="1" applyFill="1" applyBorder="1" applyAlignment="1">
      <alignment vertical="top" wrapText="1"/>
    </xf>
    <xf numFmtId="0" fontId="9" fillId="7" borderId="36" xfId="0" applyFont="1" applyFill="1" applyBorder="1" applyAlignment="1">
      <alignment vertical="center" wrapText="1"/>
    </xf>
    <xf numFmtId="0" fontId="23" fillId="8" borderId="43" xfId="0" applyFont="1" applyFill="1" applyBorder="1" applyAlignment="1">
      <alignment vertical="center" wrapText="1"/>
    </xf>
    <xf numFmtId="0" fontId="7" fillId="0" borderId="0" xfId="0" applyFont="1" applyAlignment="1">
      <alignment vertical="center"/>
    </xf>
    <xf numFmtId="0" fontId="25" fillId="8" borderId="0" xfId="0" applyFont="1" applyFill="1"/>
    <xf numFmtId="9" fontId="8" fillId="0" borderId="3" xfId="0" applyNumberFormat="1" applyFont="1" applyBorder="1" applyAlignment="1">
      <alignment horizontal="right" vertical="center"/>
    </xf>
    <xf numFmtId="9" fontId="7" fillId="3" borderId="3" xfId="0" applyNumberFormat="1" applyFont="1" applyFill="1" applyBorder="1" applyAlignment="1">
      <alignment horizontal="right" vertical="center"/>
    </xf>
    <xf numFmtId="0" fontId="8" fillId="0" borderId="4" xfId="0" applyFont="1" applyBorder="1" applyAlignment="1">
      <alignment horizontal="left" vertical="center"/>
    </xf>
    <xf numFmtId="0" fontId="7" fillId="3" borderId="4" xfId="0" applyFont="1" applyFill="1" applyBorder="1" applyAlignment="1">
      <alignment horizontal="left" vertical="center"/>
    </xf>
    <xf numFmtId="0" fontId="13" fillId="0" borderId="4" xfId="0" applyFont="1" applyBorder="1" applyAlignment="1">
      <alignment vertical="center"/>
    </xf>
    <xf numFmtId="0" fontId="9" fillId="3" borderId="4" xfId="0" applyFont="1" applyFill="1" applyBorder="1" applyAlignment="1">
      <alignment vertical="center"/>
    </xf>
    <xf numFmtId="9" fontId="9" fillId="3" borderId="3" xfId="0" applyNumberFormat="1" applyFont="1" applyFill="1" applyBorder="1" applyAlignment="1">
      <alignment horizontal="right" vertical="center"/>
    </xf>
    <xf numFmtId="0" fontId="15" fillId="8" borderId="10" xfId="0" applyFont="1" applyFill="1" applyBorder="1" applyAlignment="1">
      <alignment vertical="center" wrapText="1"/>
    </xf>
    <xf numFmtId="0" fontId="15" fillId="8" borderId="24" xfId="0" applyFont="1" applyFill="1" applyBorder="1" applyAlignment="1">
      <alignment vertical="center" wrapText="1"/>
    </xf>
    <xf numFmtId="0" fontId="0" fillId="9" borderId="0" xfId="0" applyFill="1"/>
    <xf numFmtId="0" fontId="24" fillId="9" borderId="0" xfId="0" applyFont="1" applyFill="1" applyAlignment="1">
      <alignment vertical="center" wrapText="1"/>
    </xf>
    <xf numFmtId="0" fontId="25" fillId="9" borderId="0" xfId="0" applyFont="1" applyFill="1"/>
    <xf numFmtId="0" fontId="3" fillId="9" borderId="0" xfId="0" applyFont="1" applyFill="1" applyAlignment="1">
      <alignment vertical="center" wrapText="1"/>
    </xf>
    <xf numFmtId="0" fontId="23" fillId="9" borderId="5" xfId="0" applyFont="1" applyFill="1" applyBorder="1" applyAlignment="1">
      <alignment vertical="center" wrapText="1"/>
    </xf>
    <xf numFmtId="0" fontId="25" fillId="9" borderId="6" xfId="0" applyFont="1" applyFill="1" applyBorder="1" applyAlignment="1">
      <alignment vertical="center" wrapText="1"/>
    </xf>
    <xf numFmtId="0" fontId="23" fillId="9" borderId="6" xfId="0" applyFont="1" applyFill="1" applyBorder="1" applyAlignment="1">
      <alignment vertical="center" wrapText="1"/>
    </xf>
    <xf numFmtId="0" fontId="25" fillId="9" borderId="4" xfId="0" applyFont="1" applyFill="1" applyBorder="1" applyAlignment="1">
      <alignment vertical="center" wrapText="1"/>
    </xf>
    <xf numFmtId="0" fontId="8" fillId="0" borderId="4" xfId="0" applyFont="1" applyBorder="1" applyAlignment="1">
      <alignment vertical="center" wrapText="1"/>
    </xf>
    <xf numFmtId="0" fontId="13" fillId="0" borderId="3" xfId="0" applyFont="1" applyBorder="1" applyAlignment="1">
      <alignment horizontal="right" vertical="center" wrapText="1"/>
    </xf>
    <xf numFmtId="0" fontId="13" fillId="0" borderId="8" xfId="0" applyFont="1" applyBorder="1" applyAlignment="1">
      <alignment horizontal="right" vertical="center" wrapText="1"/>
    </xf>
    <xf numFmtId="9" fontId="13" fillId="0" borderId="3" xfId="0" applyNumberFormat="1" applyFont="1" applyBorder="1" applyAlignment="1">
      <alignment horizontal="right" vertical="center" wrapText="1"/>
    </xf>
    <xf numFmtId="0" fontId="7" fillId="7" borderId="48" xfId="0" applyFont="1" applyFill="1" applyBorder="1" applyAlignment="1">
      <alignment vertical="center" wrapText="1"/>
    </xf>
    <xf numFmtId="0" fontId="7" fillId="7" borderId="47" xfId="0" applyFont="1" applyFill="1" applyBorder="1" applyAlignment="1">
      <alignment vertical="center" wrapText="1"/>
    </xf>
    <xf numFmtId="0" fontId="23" fillId="9" borderId="1" xfId="0" applyFont="1" applyFill="1" applyBorder="1" applyAlignment="1">
      <alignment vertical="center" wrapText="1"/>
    </xf>
    <xf numFmtId="0" fontId="23" fillId="9" borderId="4" xfId="0" applyFont="1" applyFill="1" applyBorder="1" applyAlignment="1">
      <alignment vertical="center" wrapText="1"/>
    </xf>
    <xf numFmtId="0" fontId="15" fillId="9" borderId="3" xfId="0" applyFont="1" applyFill="1" applyBorder="1" applyAlignment="1">
      <alignment horizontal="center" vertical="center" wrapText="1"/>
    </xf>
    <xf numFmtId="0" fontId="27" fillId="0" borderId="3" xfId="0" applyFont="1" applyBorder="1" applyAlignment="1">
      <alignment horizontal="right" vertical="center" wrapText="1"/>
    </xf>
    <xf numFmtId="0" fontId="28" fillId="7" borderId="3" xfId="0" applyFont="1" applyFill="1" applyBorder="1" applyAlignment="1">
      <alignment horizontal="right" vertical="center" wrapText="1"/>
    </xf>
    <xf numFmtId="9" fontId="28" fillId="7" borderId="3" xfId="0" applyNumberFormat="1" applyFont="1" applyFill="1" applyBorder="1" applyAlignment="1">
      <alignment horizontal="right" vertical="center"/>
    </xf>
    <xf numFmtId="9" fontId="27" fillId="0" borderId="3" xfId="0" applyNumberFormat="1" applyFont="1" applyBorder="1" applyAlignment="1">
      <alignment horizontal="right" vertical="center"/>
    </xf>
    <xf numFmtId="0" fontId="27" fillId="0" borderId="3" xfId="0" applyFont="1" applyBorder="1" applyAlignment="1">
      <alignment horizontal="right" vertical="center"/>
    </xf>
    <xf numFmtId="0" fontId="25" fillId="6" borderId="0" xfId="0" applyFont="1" applyFill="1"/>
    <xf numFmtId="0" fontId="15" fillId="6" borderId="3" xfId="0" applyFont="1" applyFill="1" applyBorder="1" applyAlignment="1">
      <alignment horizontal="center" vertical="center" textRotation="90"/>
    </xf>
    <xf numFmtId="0" fontId="15" fillId="6" borderId="3" xfId="0" applyFont="1" applyFill="1" applyBorder="1" applyAlignment="1">
      <alignment horizontal="center" vertical="center" textRotation="90" wrapText="1"/>
    </xf>
    <xf numFmtId="0" fontId="9" fillId="3" borderId="4" xfId="0" applyFont="1" applyFill="1" applyBorder="1" applyAlignment="1">
      <alignment vertical="center" wrapText="1"/>
    </xf>
    <xf numFmtId="0" fontId="23" fillId="9" borderId="0" xfId="0" applyFont="1" applyFill="1" applyAlignment="1">
      <alignment vertical="center"/>
    </xf>
    <xf numFmtId="0" fontId="15" fillId="9" borderId="0" xfId="0" applyFont="1" applyFill="1" applyAlignment="1">
      <alignment horizontal="right" vertical="center" wrapText="1"/>
    </xf>
    <xf numFmtId="0" fontId="23" fillId="9" borderId="42" xfId="0" applyFont="1" applyFill="1" applyBorder="1" applyAlignment="1">
      <alignment vertical="center" wrapText="1"/>
    </xf>
    <xf numFmtId="0" fontId="15" fillId="9" borderId="42" xfId="0" applyFont="1" applyFill="1" applyBorder="1" applyAlignment="1">
      <alignment vertical="center" wrapText="1"/>
    </xf>
    <xf numFmtId="0" fontId="13" fillId="9" borderId="0" xfId="0" applyFont="1" applyFill="1" applyAlignment="1">
      <alignment horizontal="right" vertical="center" wrapText="1"/>
    </xf>
    <xf numFmtId="0" fontId="13" fillId="9" borderId="0" xfId="0" applyFont="1" applyFill="1" applyAlignment="1">
      <alignment vertical="center" wrapText="1"/>
    </xf>
    <xf numFmtId="0" fontId="13" fillId="9" borderId="42" xfId="0" applyFont="1" applyFill="1" applyBorder="1" applyAlignment="1">
      <alignment vertical="center" wrapText="1"/>
    </xf>
    <xf numFmtId="9" fontId="13" fillId="9" borderId="34" xfId="0" applyNumberFormat="1" applyFont="1" applyFill="1" applyBorder="1" applyAlignment="1">
      <alignment horizontal="right" vertical="center" wrapText="1"/>
    </xf>
    <xf numFmtId="0" fontId="13" fillId="9" borderId="37" xfId="0" applyFont="1" applyFill="1" applyBorder="1" applyAlignment="1">
      <alignment vertical="center" wrapText="1"/>
    </xf>
    <xf numFmtId="9" fontId="13" fillId="9" borderId="36" xfId="0" applyNumberFormat="1" applyFont="1" applyFill="1" applyBorder="1" applyAlignment="1">
      <alignment horizontal="right" vertical="center" wrapText="1"/>
    </xf>
    <xf numFmtId="0" fontId="13" fillId="9" borderId="0" xfId="0" applyFont="1" applyFill="1" applyAlignment="1">
      <alignment vertical="top" wrapText="1"/>
    </xf>
    <xf numFmtId="0" fontId="9" fillId="9" borderId="42" xfId="0" applyFont="1" applyFill="1" applyBorder="1" applyAlignment="1">
      <alignment vertical="center" wrapText="1"/>
    </xf>
    <xf numFmtId="0" fontId="7" fillId="9" borderId="0" xfId="0" applyFont="1" applyFill="1" applyAlignment="1">
      <alignment vertical="center"/>
    </xf>
    <xf numFmtId="0" fontId="13" fillId="9" borderId="0" xfId="0" applyFont="1" applyFill="1" applyBorder="1" applyAlignment="1">
      <alignment vertical="center"/>
    </xf>
    <xf numFmtId="0" fontId="9" fillId="9" borderId="45" xfId="0" applyFont="1" applyFill="1" applyBorder="1" applyAlignment="1">
      <alignment horizontal="center" vertical="center"/>
    </xf>
    <xf numFmtId="9" fontId="13" fillId="9" borderId="35" xfId="0" applyNumberFormat="1" applyFont="1" applyFill="1" applyBorder="1" applyAlignment="1">
      <alignment vertical="center"/>
    </xf>
    <xf numFmtId="0" fontId="0" fillId="9" borderId="0" xfId="0" applyFill="1" applyBorder="1"/>
    <xf numFmtId="0" fontId="9" fillId="9" borderId="46" xfId="0" applyFont="1" applyFill="1" applyBorder="1" applyAlignment="1">
      <alignment horizontal="center" vertical="center"/>
    </xf>
    <xf numFmtId="9" fontId="13" fillId="9" borderId="36" xfId="0" applyNumberFormat="1" applyFont="1" applyFill="1" applyBorder="1" applyAlignment="1">
      <alignment vertical="center"/>
    </xf>
    <xf numFmtId="0" fontId="3" fillId="9" borderId="0" xfId="0" applyFont="1" applyFill="1" applyBorder="1"/>
    <xf numFmtId="0" fontId="3" fillId="9" borderId="32" xfId="0" applyFont="1" applyFill="1" applyBorder="1"/>
    <xf numFmtId="9" fontId="13" fillId="9" borderId="36" xfId="0" applyNumberFormat="1" applyFont="1" applyFill="1" applyBorder="1" applyAlignment="1">
      <alignment horizontal="right" vertical="center"/>
    </xf>
    <xf numFmtId="0" fontId="23" fillId="9" borderId="37" xfId="0" applyFont="1" applyFill="1" applyBorder="1" applyAlignment="1">
      <alignment vertical="center" wrapText="1"/>
    </xf>
    <xf numFmtId="0" fontId="3" fillId="9" borderId="0" xfId="0" applyFont="1" applyFill="1"/>
    <xf numFmtId="0" fontId="24" fillId="9" borderId="0" xfId="0" applyFont="1" applyFill="1"/>
    <xf numFmtId="0" fontId="3" fillId="9" borderId="44" xfId="0" applyFont="1" applyFill="1" applyBorder="1"/>
    <xf numFmtId="0" fontId="9" fillId="9" borderId="33" xfId="0" applyFont="1" applyFill="1" applyBorder="1" applyAlignment="1">
      <alignment horizontal="center" vertical="center"/>
    </xf>
    <xf numFmtId="0" fontId="24" fillId="9" borderId="32" xfId="0" applyFont="1" applyFill="1" applyBorder="1"/>
    <xf numFmtId="0" fontId="9" fillId="9" borderId="36" xfId="0" applyFont="1" applyFill="1" applyBorder="1" applyAlignment="1">
      <alignment horizontal="center" vertical="center"/>
    </xf>
    <xf numFmtId="0" fontId="15" fillId="9" borderId="37" xfId="0" applyFont="1" applyFill="1" applyBorder="1" applyAlignment="1">
      <alignment vertical="center" wrapText="1"/>
    </xf>
    <xf numFmtId="0" fontId="1" fillId="9" borderId="0" xfId="0" applyFont="1" applyFill="1" applyAlignment="1">
      <alignment vertical="center"/>
    </xf>
    <xf numFmtId="0" fontId="2" fillId="9" borderId="0" xfId="0" applyFont="1" applyFill="1" applyAlignment="1">
      <alignment vertical="center"/>
    </xf>
    <xf numFmtId="0" fontId="13" fillId="9" borderId="33" xfId="0" applyFont="1" applyFill="1" applyBorder="1" applyAlignment="1">
      <alignment vertical="center"/>
    </xf>
    <xf numFmtId="0" fontId="0" fillId="9" borderId="33" xfId="0" applyFill="1" applyBorder="1"/>
    <xf numFmtId="0" fontId="3" fillId="9" borderId="33" xfId="0" applyFont="1" applyFill="1" applyBorder="1"/>
    <xf numFmtId="9" fontId="17" fillId="9" borderId="36" xfId="0" applyNumberFormat="1" applyFont="1" applyFill="1" applyBorder="1" applyAlignment="1">
      <alignment horizontal="right" vertical="center"/>
    </xf>
    <xf numFmtId="0" fontId="13" fillId="9" borderId="0" xfId="0" applyFont="1" applyFill="1"/>
    <xf numFmtId="9" fontId="10" fillId="9" borderId="36" xfId="0" applyNumberFormat="1" applyFont="1" applyFill="1" applyBorder="1" applyAlignment="1">
      <alignment horizontal="right" vertical="center"/>
    </xf>
    <xf numFmtId="0" fontId="3" fillId="9" borderId="38" xfId="0" applyFont="1" applyFill="1" applyBorder="1"/>
    <xf numFmtId="9" fontId="17" fillId="9" borderId="36" xfId="0" applyNumberFormat="1" applyFont="1" applyFill="1" applyBorder="1" applyAlignment="1">
      <alignment horizontal="center" vertical="center"/>
    </xf>
    <xf numFmtId="0" fontId="22" fillId="9" borderId="33" xfId="0" applyFont="1" applyFill="1" applyBorder="1"/>
    <xf numFmtId="3" fontId="0" fillId="0" borderId="0" xfId="0" applyNumberFormat="1"/>
    <xf numFmtId="0" fontId="29" fillId="10" borderId="3" xfId="0" applyFont="1" applyFill="1" applyBorder="1" applyAlignment="1">
      <alignment horizontal="center" vertical="center" textRotation="90" wrapText="1"/>
    </xf>
    <xf numFmtId="9" fontId="13" fillId="3" borderId="3" xfId="0" applyNumberFormat="1" applyFont="1" applyFill="1" applyBorder="1" applyAlignment="1">
      <alignment horizontal="right" vertical="center"/>
    </xf>
    <xf numFmtId="0" fontId="13" fillId="3" borderId="3" xfId="0" applyFont="1" applyFill="1" applyBorder="1" applyAlignment="1">
      <alignment horizontal="right" vertical="center"/>
    </xf>
    <xf numFmtId="0" fontId="6" fillId="3" borderId="3" xfId="0" applyFont="1" applyFill="1" applyBorder="1" applyAlignment="1">
      <alignment horizontal="right" vertical="center"/>
    </xf>
    <xf numFmtId="0" fontId="3" fillId="3" borderId="3" xfId="0" applyFont="1" applyFill="1" applyBorder="1" applyAlignment="1">
      <alignment vertical="center"/>
    </xf>
    <xf numFmtId="0" fontId="2" fillId="6" borderId="5" xfId="0" applyFont="1" applyFill="1" applyBorder="1" applyAlignment="1">
      <alignment vertical="center"/>
    </xf>
    <xf numFmtId="0" fontId="2" fillId="6" borderId="6" xfId="0" applyFont="1" applyFill="1" applyBorder="1" applyAlignment="1">
      <alignment vertical="center"/>
    </xf>
    <xf numFmtId="0" fontId="2" fillId="6" borderId="4" xfId="0" applyFont="1" applyFill="1" applyBorder="1" applyAlignment="1">
      <alignment vertical="center"/>
    </xf>
    <xf numFmtId="0" fontId="2" fillId="6" borderId="9"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5" xfId="0" applyFont="1" applyFill="1" applyBorder="1" applyAlignment="1">
      <alignment vertical="center" wrapText="1"/>
    </xf>
    <xf numFmtId="0" fontId="2" fillId="6" borderId="4" xfId="0" applyFont="1" applyFill="1" applyBorder="1" applyAlignment="1">
      <alignment vertical="center" wrapText="1"/>
    </xf>
    <xf numFmtId="0" fontId="2" fillId="6" borderId="5"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 fillId="6" borderId="5" xfId="0" applyFont="1" applyFill="1" applyBorder="1" applyAlignment="1">
      <alignment horizontal="center" vertical="center"/>
    </xf>
    <xf numFmtId="0" fontId="2" fillId="6" borderId="4"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alignment vertical="center"/>
    </xf>
    <xf numFmtId="0" fontId="1" fillId="6" borderId="9" xfId="0" applyFont="1" applyFill="1" applyBorder="1" applyAlignment="1">
      <alignment horizontal="right" vertical="center"/>
    </xf>
    <xf numFmtId="0" fontId="1" fillId="6" borderId="7" xfId="0" applyFont="1" applyFill="1" applyBorder="1" applyAlignment="1">
      <alignment horizontal="right" vertical="center"/>
    </xf>
    <xf numFmtId="0" fontId="1" fillId="6" borderId="14" xfId="0" applyFont="1" applyFill="1" applyBorder="1" applyAlignment="1">
      <alignment horizontal="right" vertical="center"/>
    </xf>
    <xf numFmtId="0" fontId="2" fillId="6" borderId="19"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6"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9" xfId="0" applyFont="1" applyFill="1" applyBorder="1" applyAlignment="1">
      <alignment horizontal="right" vertical="center"/>
    </xf>
    <xf numFmtId="0" fontId="2" fillId="6" borderId="7" xfId="0" applyFont="1" applyFill="1" applyBorder="1" applyAlignment="1">
      <alignment horizontal="right" vertical="center"/>
    </xf>
    <xf numFmtId="0" fontId="2" fillId="6" borderId="2" xfId="0" applyFont="1" applyFill="1" applyBorder="1" applyAlignment="1">
      <alignment horizontal="right" vertical="center"/>
    </xf>
    <xf numFmtId="0" fontId="2" fillId="6" borderId="15" xfId="0" applyFont="1" applyFill="1" applyBorder="1" applyAlignment="1">
      <alignment vertical="center"/>
    </xf>
    <xf numFmtId="0" fontId="2" fillId="6" borderId="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5" fillId="6" borderId="5" xfId="0" applyFont="1" applyFill="1" applyBorder="1" applyAlignment="1">
      <alignment horizontal="center" vertical="center" textRotation="90" wrapText="1"/>
    </xf>
    <xf numFmtId="0" fontId="5" fillId="6" borderId="4" xfId="0" applyFont="1" applyFill="1" applyBorder="1" applyAlignment="1">
      <alignment horizontal="center" vertical="center" textRotation="90" wrapText="1"/>
    </xf>
    <xf numFmtId="0" fontId="5" fillId="6" borderId="5" xfId="0" applyFont="1" applyFill="1" applyBorder="1" applyAlignment="1">
      <alignment vertical="center" wrapText="1"/>
    </xf>
    <xf numFmtId="0" fontId="5" fillId="6" borderId="4" xfId="0" applyFont="1" applyFill="1" applyBorder="1" applyAlignment="1">
      <alignment vertical="center" wrapText="1"/>
    </xf>
    <xf numFmtId="0" fontId="5" fillId="6" borderId="9"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10" borderId="5" xfId="0" applyFont="1" applyFill="1" applyBorder="1" applyAlignment="1">
      <alignment horizontal="center" vertical="center" textRotation="90" wrapText="1"/>
    </xf>
    <xf numFmtId="0" fontId="5" fillId="10" borderId="4" xfId="0" applyFont="1" applyFill="1" applyBorder="1" applyAlignment="1">
      <alignment horizontal="center" vertical="center" textRotation="90" wrapText="1"/>
    </xf>
    <xf numFmtId="0" fontId="5" fillId="10" borderId="9"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5" xfId="0" applyFont="1" applyFill="1" applyBorder="1" applyAlignment="1">
      <alignment vertical="center" wrapText="1"/>
    </xf>
    <xf numFmtId="0" fontId="5" fillId="10" borderId="4" xfId="0" applyFont="1" applyFill="1" applyBorder="1" applyAlignment="1">
      <alignment vertical="center" wrapText="1"/>
    </xf>
    <xf numFmtId="0" fontId="2" fillId="6" borderId="5" xfId="0" applyFont="1" applyFill="1" applyBorder="1" applyAlignment="1">
      <alignment horizontal="left" vertical="center"/>
    </xf>
    <xf numFmtId="0" fontId="2" fillId="6" borderId="15" xfId="0" applyFont="1" applyFill="1" applyBorder="1" applyAlignment="1">
      <alignment horizontal="left" vertical="center"/>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9"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5" xfId="0" applyFont="1" applyFill="1" applyBorder="1" applyAlignment="1">
      <alignment horizontal="center" vertical="center" textRotation="90" wrapText="1"/>
    </xf>
    <xf numFmtId="0" fontId="9" fillId="6" borderId="6" xfId="0" applyFont="1" applyFill="1" applyBorder="1" applyAlignment="1">
      <alignment horizontal="center" vertical="center" textRotation="90" wrapText="1"/>
    </xf>
    <xf numFmtId="0" fontId="9" fillId="6" borderId="4" xfId="0" applyFont="1" applyFill="1" applyBorder="1" applyAlignment="1">
      <alignment horizontal="center" vertical="center" textRotation="90"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6" borderId="5" xfId="0" applyFont="1" applyFill="1" applyBorder="1" applyAlignment="1">
      <alignment horizontal="center" vertical="center"/>
    </xf>
    <xf numFmtId="0" fontId="9" fillId="6" borderId="4" xfId="0" applyFont="1" applyFill="1" applyBorder="1" applyAlignment="1">
      <alignment horizontal="center" vertical="center"/>
    </xf>
    <xf numFmtId="0" fontId="0" fillId="0" borderId="6" xfId="0" applyBorder="1" applyAlignment="1"/>
    <xf numFmtId="0" fontId="0" fillId="0" borderId="4" xfId="0" applyBorder="1" applyAlignment="1"/>
    <xf numFmtId="0" fontId="10" fillId="0" borderId="5" xfId="0" applyFont="1" applyBorder="1" applyAlignment="1">
      <alignment vertical="center"/>
    </xf>
    <xf numFmtId="0" fontId="10" fillId="0" borderId="6" xfId="0" applyFont="1" applyBorder="1" applyAlignment="1">
      <alignment vertical="center"/>
    </xf>
    <xf numFmtId="0" fontId="10" fillId="0" borderId="4" xfId="0" applyFont="1" applyBorder="1" applyAlignment="1">
      <alignment vertical="center"/>
    </xf>
    <xf numFmtId="9" fontId="10" fillId="0" borderId="5" xfId="0" applyNumberFormat="1" applyFont="1" applyBorder="1" applyAlignment="1">
      <alignment horizontal="center" vertical="center"/>
    </xf>
    <xf numFmtId="9" fontId="10" fillId="0" borderId="6" xfId="0" applyNumberFormat="1" applyFont="1" applyBorder="1" applyAlignment="1">
      <alignment horizontal="center" vertical="center"/>
    </xf>
    <xf numFmtId="9" fontId="10" fillId="0" borderId="4" xfId="0" applyNumberFormat="1" applyFont="1" applyBorder="1" applyAlignment="1">
      <alignment horizontal="center" vertical="center"/>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4" xfId="0" applyFont="1" applyBorder="1" applyAlignment="1">
      <alignment horizontal="righ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9" fontId="10" fillId="0" borderId="5" xfId="0" applyNumberFormat="1" applyFont="1" applyBorder="1" applyAlignment="1">
      <alignment vertical="center"/>
    </xf>
    <xf numFmtId="9" fontId="10" fillId="0" borderId="6" xfId="0" applyNumberFormat="1" applyFont="1" applyBorder="1" applyAlignment="1">
      <alignment vertical="center"/>
    </xf>
    <xf numFmtId="9" fontId="10" fillId="0" borderId="4" xfId="0" applyNumberFormat="1" applyFont="1" applyBorder="1" applyAlignment="1">
      <alignment vertical="center"/>
    </xf>
    <xf numFmtId="0" fontId="5" fillId="6" borderId="15" xfId="0" applyFont="1" applyFill="1" applyBorder="1" applyAlignment="1">
      <alignment horizontal="center" vertical="center" textRotation="90" wrapText="1"/>
    </xf>
    <xf numFmtId="0" fontId="5" fillId="6" borderId="25"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7" fillId="3" borderId="29" xfId="0" applyFont="1" applyFill="1" applyBorder="1" applyAlignment="1">
      <alignment horizontal="center" vertical="center" textRotation="90" wrapText="1"/>
    </xf>
    <xf numFmtId="0" fontId="9" fillId="3" borderId="29" xfId="0" applyFont="1" applyFill="1" applyBorder="1" applyAlignment="1">
      <alignment horizontal="center" vertical="center" textRotation="90" wrapText="1"/>
    </xf>
    <xf numFmtId="0" fontId="15" fillId="8" borderId="29" xfId="0" applyFont="1" applyFill="1" applyBorder="1" applyAlignment="1">
      <alignment horizontal="center" vertical="center" textRotation="90" wrapText="1"/>
    </xf>
    <xf numFmtId="0" fontId="15" fillId="8" borderId="29" xfId="0" applyFont="1" applyFill="1" applyBorder="1" applyAlignment="1">
      <alignment horizontal="center" vertical="center" wrapText="1"/>
    </xf>
    <xf numFmtId="0" fontId="18" fillId="3" borderId="29" xfId="0" applyFont="1" applyFill="1" applyBorder="1" applyAlignment="1">
      <alignment horizontal="center" vertical="center"/>
    </xf>
    <xf numFmtId="0" fontId="9" fillId="3" borderId="29" xfId="0" applyFont="1" applyFill="1" applyBorder="1" applyAlignment="1">
      <alignment horizontal="center" vertical="center" textRotation="90"/>
    </xf>
    <xf numFmtId="0" fontId="19" fillId="3" borderId="29" xfId="0" applyFont="1" applyFill="1" applyBorder="1" applyAlignment="1">
      <alignment horizontal="center" vertical="center"/>
    </xf>
    <xf numFmtId="0" fontId="15" fillId="8" borderId="30" xfId="0" applyFont="1" applyFill="1" applyBorder="1" applyAlignment="1">
      <alignment horizontal="center" vertical="center" textRotation="90" wrapText="1"/>
    </xf>
    <xf numFmtId="0" fontId="15" fillId="8" borderId="31" xfId="0" applyFont="1" applyFill="1" applyBorder="1" applyAlignment="1">
      <alignment horizontal="center" vertical="center" textRotation="90" wrapText="1"/>
    </xf>
    <xf numFmtId="0" fontId="2" fillId="4" borderId="10" xfId="0" applyFont="1" applyFill="1" applyBorder="1" applyAlignment="1">
      <alignment vertical="center"/>
    </xf>
    <xf numFmtId="0" fontId="2" fillId="4" borderId="8" xfId="0" applyFont="1" applyFill="1" applyBorder="1" applyAlignment="1">
      <alignment vertical="center"/>
    </xf>
    <xf numFmtId="0" fontId="2" fillId="4" borderId="24" xfId="0" applyFont="1" applyFill="1" applyBorder="1" applyAlignment="1">
      <alignment vertical="center"/>
    </xf>
    <xf numFmtId="0" fontId="2" fillId="4" borderId="5" xfId="0" applyFont="1" applyFill="1" applyBorder="1" applyAlignment="1">
      <alignment horizontal="center" vertical="center" textRotation="90"/>
    </xf>
    <xf numFmtId="0" fontId="2" fillId="4" borderId="6" xfId="0" applyFont="1" applyFill="1" applyBorder="1" applyAlignment="1">
      <alignment horizontal="center" vertical="center" textRotation="90"/>
    </xf>
    <xf numFmtId="0" fontId="2" fillId="4" borderId="4" xfId="0" applyFont="1" applyFill="1" applyBorder="1" applyAlignment="1">
      <alignment horizontal="center" vertical="center" textRotation="90"/>
    </xf>
    <xf numFmtId="0" fontId="1" fillId="4" borderId="9" xfId="0" applyFont="1" applyFill="1" applyBorder="1" applyAlignment="1">
      <alignment vertical="center" textRotation="90"/>
    </xf>
    <xf numFmtId="0" fontId="1" fillId="4" borderId="14" xfId="0" applyFont="1" applyFill="1" applyBorder="1" applyAlignment="1">
      <alignment vertical="center" textRotation="90"/>
    </xf>
    <xf numFmtId="0" fontId="2" fillId="6" borderId="2" xfId="0" applyFont="1" applyFill="1" applyBorder="1" applyAlignment="1">
      <alignment horizontal="center" vertical="center" wrapText="1"/>
    </xf>
    <xf numFmtId="0" fontId="2" fillId="6" borderId="6" xfId="0" applyFont="1" applyFill="1" applyBorder="1" applyAlignment="1">
      <alignment vertical="center" wrapText="1"/>
    </xf>
    <xf numFmtId="0" fontId="2" fillId="6" borderId="15" xfId="0" applyFont="1" applyFill="1" applyBorder="1" applyAlignment="1">
      <alignment vertic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5" fillId="6" borderId="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5" xfId="0" applyFont="1" applyBorder="1" applyAlignment="1">
      <alignment vertical="center" wrapText="1"/>
    </xf>
    <xf numFmtId="0" fontId="2" fillId="0" borderId="28" xfId="0" applyFont="1" applyBorder="1" applyAlignment="1">
      <alignment vertical="center" wrapText="1"/>
    </xf>
    <xf numFmtId="0" fontId="15" fillId="6" borderId="18"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5" xfId="0" applyFont="1" applyFill="1" applyBorder="1" applyAlignment="1">
      <alignment horizontal="center" vertical="center" textRotation="90" wrapText="1"/>
    </xf>
    <xf numFmtId="0" fontId="15" fillId="6" borderId="6" xfId="0" applyFont="1" applyFill="1" applyBorder="1" applyAlignment="1">
      <alignment horizontal="center" vertical="center" textRotation="90" wrapText="1"/>
    </xf>
    <xf numFmtId="0" fontId="15" fillId="6" borderId="4" xfId="0" applyFont="1" applyFill="1" applyBorder="1" applyAlignment="1">
      <alignment horizontal="center" vertical="center" textRotation="90" wrapText="1"/>
    </xf>
    <xf numFmtId="0" fontId="15" fillId="6" borderId="18"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0"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3" xfId="0" applyFont="1" applyFill="1" applyBorder="1" applyAlignment="1">
      <alignment horizontal="center" vertical="center"/>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7" fillId="0" borderId="5" xfId="0" applyFont="1" applyBorder="1" applyAlignment="1">
      <alignment horizontal="center" vertical="center" textRotation="90" wrapText="1"/>
    </xf>
    <xf numFmtId="0" fontId="27" fillId="0" borderId="4" xfId="0" applyFont="1" applyBorder="1" applyAlignment="1">
      <alignment horizontal="center" vertical="center" textRotation="90" wrapText="1"/>
    </xf>
    <xf numFmtId="0" fontId="27" fillId="0" borderId="18" xfId="0" applyFont="1" applyBorder="1" applyAlignment="1">
      <alignment horizontal="right" vertical="center" wrapText="1"/>
    </xf>
    <xf numFmtId="0" fontId="27" fillId="0" borderId="16" xfId="0" applyFont="1" applyBorder="1" applyAlignment="1">
      <alignment horizontal="right" vertical="center" wrapText="1"/>
    </xf>
    <xf numFmtId="0" fontId="27" fillId="0" borderId="17" xfId="0" applyFont="1" applyBorder="1" applyAlignment="1">
      <alignment horizontal="right" vertical="center" wrapText="1"/>
    </xf>
    <xf numFmtId="0" fontId="27" fillId="0" borderId="51" xfId="0" applyFont="1" applyBorder="1" applyAlignment="1">
      <alignment horizontal="right" vertical="center" wrapText="1"/>
    </xf>
    <xf numFmtId="0" fontId="27" fillId="0" borderId="0" xfId="0" applyFont="1" applyAlignment="1">
      <alignment horizontal="right" vertical="center" wrapText="1"/>
    </xf>
    <xf numFmtId="0" fontId="27" fillId="0" borderId="27" xfId="0" applyFont="1" applyBorder="1" applyAlignment="1">
      <alignment horizontal="right" vertical="center" wrapText="1"/>
    </xf>
    <xf numFmtId="0" fontId="27" fillId="0" borderId="11" xfId="0" applyFont="1" applyBorder="1" applyAlignment="1">
      <alignment horizontal="right" vertical="center" wrapText="1"/>
    </xf>
    <xf numFmtId="0" fontId="27" fillId="0" borderId="12" xfId="0" applyFont="1" applyBorder="1" applyAlignment="1">
      <alignment horizontal="right" vertical="center" wrapText="1"/>
    </xf>
    <xf numFmtId="0" fontId="27" fillId="0" borderId="13" xfId="0" applyFont="1" applyBorder="1" applyAlignment="1">
      <alignment horizontal="right" vertical="center" wrapText="1"/>
    </xf>
    <xf numFmtId="0" fontId="27" fillId="0" borderId="18" xfId="0" applyFont="1" applyBorder="1" applyAlignment="1">
      <alignment horizontal="right" vertical="center"/>
    </xf>
    <xf numFmtId="0" fontId="27" fillId="0" borderId="16" xfId="0" applyFont="1" applyBorder="1" applyAlignment="1">
      <alignment horizontal="right" vertical="center"/>
    </xf>
    <xf numFmtId="0" fontId="27" fillId="0" borderId="17" xfId="0" applyFont="1" applyBorder="1" applyAlignment="1">
      <alignment horizontal="right" vertical="center"/>
    </xf>
    <xf numFmtId="0" fontId="27" fillId="0" borderId="51" xfId="0" applyFont="1" applyBorder="1" applyAlignment="1">
      <alignment horizontal="right" vertical="center"/>
    </xf>
    <xf numFmtId="0" fontId="27" fillId="0" borderId="0" xfId="0" applyFont="1" applyAlignment="1">
      <alignment horizontal="right" vertical="center"/>
    </xf>
    <xf numFmtId="0" fontId="27" fillId="0" borderId="27" xfId="0" applyFont="1" applyBorder="1" applyAlignment="1">
      <alignment horizontal="right" vertical="center"/>
    </xf>
    <xf numFmtId="0" fontId="27" fillId="0" borderId="11" xfId="0" applyFont="1" applyBorder="1" applyAlignment="1">
      <alignment horizontal="right" vertical="center"/>
    </xf>
    <xf numFmtId="0" fontId="27" fillId="0" borderId="12" xfId="0" applyFont="1" applyBorder="1" applyAlignment="1">
      <alignment horizontal="right" vertical="center"/>
    </xf>
    <xf numFmtId="0" fontId="27" fillId="0" borderId="13" xfId="0" applyFont="1" applyBorder="1" applyAlignment="1">
      <alignment horizontal="right" vertical="center"/>
    </xf>
    <xf numFmtId="0" fontId="27" fillId="0" borderId="5" xfId="0" applyFont="1" applyBorder="1" applyAlignment="1">
      <alignment horizontal="right" vertical="center" wrapText="1"/>
    </xf>
    <xf numFmtId="0" fontId="27" fillId="0" borderId="6" xfId="0" applyFont="1" applyBorder="1" applyAlignment="1">
      <alignment horizontal="right" vertical="center" wrapText="1"/>
    </xf>
    <xf numFmtId="0" fontId="27" fillId="0" borderId="15" xfId="0" applyFont="1" applyBorder="1" applyAlignment="1">
      <alignment horizontal="right" vertical="center" wrapText="1"/>
    </xf>
    <xf numFmtId="0" fontId="27" fillId="0" borderId="5" xfId="0" applyFont="1" applyBorder="1" applyAlignment="1">
      <alignment horizontal="right" vertical="center"/>
    </xf>
    <xf numFmtId="0" fontId="27" fillId="0" borderId="6" xfId="0" applyFont="1" applyBorder="1" applyAlignment="1">
      <alignment horizontal="right" vertical="center"/>
    </xf>
    <xf numFmtId="0" fontId="27" fillId="0" borderId="15" xfId="0" applyFont="1" applyBorder="1" applyAlignment="1">
      <alignment horizontal="right" vertical="center"/>
    </xf>
    <xf numFmtId="0" fontId="15" fillId="6" borderId="19"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10" xfId="0" applyFont="1" applyFill="1" applyBorder="1" applyAlignment="1">
      <alignment horizontal="center" vertical="center" textRotation="90" wrapText="1"/>
    </xf>
    <xf numFmtId="0" fontId="15" fillId="6" borderId="8" xfId="0" applyFont="1" applyFill="1" applyBorder="1" applyAlignment="1">
      <alignment horizontal="center" vertical="center" textRotation="90" wrapText="1"/>
    </xf>
    <xf numFmtId="0" fontId="15" fillId="6" borderId="3" xfId="0" applyFont="1" applyFill="1" applyBorder="1" applyAlignment="1">
      <alignment horizontal="center" vertical="center" textRotation="90" wrapText="1"/>
    </xf>
    <xf numFmtId="0" fontId="23" fillId="6" borderId="5" xfId="0" applyFont="1" applyFill="1" applyBorder="1" applyAlignment="1">
      <alignment horizontal="center" vertical="center" textRotation="90" wrapText="1"/>
    </xf>
    <xf numFmtId="0" fontId="23" fillId="6" borderId="6" xfId="0" applyFont="1" applyFill="1" applyBorder="1" applyAlignment="1">
      <alignment horizontal="center" vertical="center" textRotation="90" wrapText="1"/>
    </xf>
    <xf numFmtId="0" fontId="23" fillId="6" borderId="4" xfId="0" applyFont="1" applyFill="1" applyBorder="1" applyAlignment="1">
      <alignment horizontal="center" vertical="center" textRotation="90" wrapText="1"/>
    </xf>
    <xf numFmtId="0" fontId="15" fillId="6" borderId="5" xfId="0" applyFont="1" applyFill="1" applyBorder="1" applyAlignment="1">
      <alignment horizontal="center" vertical="center" textRotation="90"/>
    </xf>
    <xf numFmtId="0" fontId="15" fillId="6" borderId="6" xfId="0" applyFont="1" applyFill="1" applyBorder="1" applyAlignment="1">
      <alignment horizontal="center" vertical="center" textRotation="90"/>
    </xf>
    <xf numFmtId="0" fontId="15" fillId="6" borderId="4" xfId="0" applyFont="1" applyFill="1" applyBorder="1" applyAlignment="1">
      <alignment horizontal="center" vertical="center" textRotation="90"/>
    </xf>
    <xf numFmtId="0" fontId="15" fillId="6" borderId="15" xfId="0" applyFont="1" applyFill="1" applyBorder="1" applyAlignment="1">
      <alignment horizontal="center" vertical="center" textRotation="90"/>
    </xf>
    <xf numFmtId="0" fontId="7" fillId="6" borderId="5"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6" borderId="5" xfId="0" applyFont="1" applyFill="1" applyBorder="1" applyAlignment="1">
      <alignment horizontal="center" vertical="center"/>
    </xf>
    <xf numFmtId="0" fontId="7" fillId="6" borderId="4" xfId="0"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6" borderId="10" xfId="0" applyFont="1" applyFill="1" applyBorder="1" applyAlignment="1">
      <alignment horizontal="center" vertical="center"/>
    </xf>
    <xf numFmtId="0" fontId="2" fillId="6" borderId="3" xfId="0" applyFont="1" applyFill="1" applyBorder="1" applyAlignment="1">
      <alignment horizontal="center" vertical="center"/>
    </xf>
    <xf numFmtId="0" fontId="2" fillId="0" borderId="9" xfId="0" applyFont="1" applyBorder="1" applyAlignment="1">
      <alignment horizontal="right" vertical="center" wrapText="1"/>
    </xf>
    <xf numFmtId="0" fontId="2" fillId="0" borderId="7" xfId="0" applyFont="1" applyBorder="1" applyAlignment="1">
      <alignment horizontal="right" vertical="center" wrapText="1"/>
    </xf>
    <xf numFmtId="0" fontId="2" fillId="0" borderId="14" xfId="0" applyFont="1" applyBorder="1" applyAlignment="1">
      <alignment horizontal="right" vertical="center" wrapText="1"/>
    </xf>
    <xf numFmtId="0" fontId="2" fillId="6" borderId="4" xfId="0" applyFont="1" applyFill="1" applyBorder="1" applyAlignment="1">
      <alignment horizontal="left" vertical="center"/>
    </xf>
    <xf numFmtId="0" fontId="2" fillId="6" borderId="5" xfId="0" applyFont="1" applyFill="1" applyBorder="1" applyAlignment="1">
      <alignment horizontal="center" vertical="center" textRotation="90"/>
    </xf>
    <xf numFmtId="0" fontId="2" fillId="6" borderId="4" xfId="0" applyFont="1" applyFill="1" applyBorder="1" applyAlignment="1">
      <alignment horizontal="center" vertical="center" textRotation="90"/>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3" borderId="5" xfId="0" applyFont="1" applyFill="1" applyBorder="1" applyAlignment="1">
      <alignment horizontal="center" vertical="center" textRotation="90"/>
    </xf>
    <xf numFmtId="0" fontId="2" fillId="3" borderId="6"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6" borderId="6" xfId="0" applyFont="1" applyFill="1" applyBorder="1" applyAlignment="1">
      <alignment horizontal="left"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 fillId="6" borderId="9"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2" xfId="0" applyFont="1" applyFill="1" applyBorder="1" applyAlignment="1">
      <alignment horizontal="center" vertical="center"/>
    </xf>
    <xf numFmtId="0" fontId="2" fillId="0" borderId="5" xfId="0" applyFont="1" applyBorder="1" applyAlignment="1">
      <alignment horizontal="center" vertical="center" textRotation="90"/>
    </xf>
    <xf numFmtId="0" fontId="2" fillId="0" borderId="6" xfId="0" applyFont="1" applyBorder="1" applyAlignment="1">
      <alignment horizontal="center" vertical="center" textRotation="90"/>
    </xf>
    <xf numFmtId="0" fontId="2" fillId="0" borderId="4" xfId="0" applyFont="1" applyBorder="1" applyAlignment="1">
      <alignment horizontal="center" vertical="center" textRotation="90"/>
    </xf>
    <xf numFmtId="0" fontId="7" fillId="6" borderId="5" xfId="0" applyFont="1" applyFill="1" applyBorder="1" applyAlignment="1">
      <alignment vertical="center"/>
    </xf>
    <xf numFmtId="0" fontId="7" fillId="6" borderId="6" xfId="0" applyFont="1" applyFill="1" applyBorder="1" applyAlignment="1">
      <alignment vertical="center"/>
    </xf>
    <xf numFmtId="0" fontId="7" fillId="6" borderId="4" xfId="0" applyFont="1" applyFill="1" applyBorder="1" applyAlignment="1">
      <alignment vertical="center"/>
    </xf>
    <xf numFmtId="0" fontId="7" fillId="6" borderId="9"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wrapText="1"/>
    </xf>
    <xf numFmtId="0" fontId="7" fillId="6" borderId="14" xfId="0" applyFont="1" applyFill="1" applyBorder="1" applyAlignment="1">
      <alignment horizontal="center" vertical="center"/>
    </xf>
    <xf numFmtId="0" fontId="23" fillId="9" borderId="9" xfId="0" applyFont="1" applyFill="1" applyBorder="1" applyAlignment="1">
      <alignment horizontal="center" vertical="center" wrapText="1"/>
    </xf>
    <xf numFmtId="0" fontId="23" fillId="9" borderId="7"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13" fillId="0" borderId="5" xfId="0" applyFont="1" applyBorder="1" applyAlignment="1">
      <alignment horizontal="right" vertical="center" wrapText="1"/>
    </xf>
    <xf numFmtId="0" fontId="13" fillId="0" borderId="4" xfId="0" applyFont="1" applyBorder="1" applyAlignment="1">
      <alignment horizontal="right"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23" fillId="9" borderId="18" xfId="0" applyFont="1" applyFill="1" applyBorder="1" applyAlignment="1">
      <alignment vertical="center" wrapText="1"/>
    </xf>
    <xf numFmtId="0" fontId="23" fillId="9" borderId="16" xfId="0" applyFont="1" applyFill="1" applyBorder="1" applyAlignment="1">
      <alignment vertical="center" wrapText="1"/>
    </xf>
    <xf numFmtId="0" fontId="23" fillId="9" borderId="10" xfId="0" applyFont="1" applyFill="1" applyBorder="1" applyAlignment="1">
      <alignment vertical="center" wrapText="1"/>
    </xf>
    <xf numFmtId="0" fontId="23" fillId="9" borderId="11" xfId="0" applyFont="1" applyFill="1" applyBorder="1" applyAlignment="1">
      <alignment vertical="center" wrapText="1"/>
    </xf>
    <xf numFmtId="0" fontId="23" fillId="9" borderId="12" xfId="0" applyFont="1" applyFill="1" applyBorder="1" applyAlignment="1">
      <alignment vertical="center" wrapText="1"/>
    </xf>
    <xf numFmtId="0" fontId="23" fillId="9" borderId="3" xfId="0" applyFont="1" applyFill="1" applyBorder="1" applyAlignment="1">
      <alignment vertical="center" wrapText="1"/>
    </xf>
    <xf numFmtId="0" fontId="23" fillId="9" borderId="5" xfId="0" applyFont="1" applyFill="1" applyBorder="1" applyAlignment="1">
      <alignment horizontal="center" vertical="center" textRotation="90" wrapText="1"/>
    </xf>
    <xf numFmtId="0" fontId="23" fillId="9" borderId="4" xfId="0" applyFont="1" applyFill="1" applyBorder="1" applyAlignment="1">
      <alignment horizontal="center" vertical="center" textRotation="90" wrapText="1"/>
    </xf>
    <xf numFmtId="0" fontId="23" fillId="9" borderId="6" xfId="0" applyFont="1" applyFill="1" applyBorder="1" applyAlignment="1">
      <alignment horizontal="center" vertical="center" textRotation="90" wrapText="1"/>
    </xf>
    <xf numFmtId="0" fontId="2" fillId="0" borderId="15" xfId="0" applyFont="1" applyBorder="1" applyAlignment="1">
      <alignment vertical="center"/>
    </xf>
    <xf numFmtId="0" fontId="23" fillId="9" borderId="18"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23" fillId="9" borderId="11"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15" fillId="8" borderId="5" xfId="0" applyFont="1" applyFill="1" applyBorder="1" applyAlignment="1">
      <alignment vertical="center"/>
    </xf>
    <xf numFmtId="0" fontId="15" fillId="8" borderId="15" xfId="0" applyFont="1" applyFill="1" applyBorder="1" applyAlignment="1">
      <alignment vertical="center"/>
    </xf>
    <xf numFmtId="0" fontId="15" fillId="8" borderId="5" xfId="0" applyFont="1" applyFill="1" applyBorder="1" applyAlignment="1">
      <alignment vertical="center" wrapText="1"/>
    </xf>
    <xf numFmtId="0" fontId="15" fillId="8" borderId="15" xfId="0" applyFont="1" applyFill="1" applyBorder="1" applyAlignment="1">
      <alignment vertical="center" wrapText="1"/>
    </xf>
    <xf numFmtId="0" fontId="23" fillId="8" borderId="5" xfId="0" applyFont="1" applyFill="1" applyBorder="1" applyAlignment="1">
      <alignment horizontal="center" vertical="center" wrapText="1"/>
    </xf>
    <xf numFmtId="0" fontId="23" fillId="8" borderId="15" xfId="0" applyFont="1" applyFill="1" applyBorder="1" applyAlignment="1">
      <alignment horizontal="center" vertical="center" wrapText="1"/>
    </xf>
    <xf numFmtId="0" fontId="3" fillId="9" borderId="0" xfId="0" applyFont="1" applyFill="1"/>
    <xf numFmtId="0" fontId="3" fillId="9" borderId="32" xfId="0" applyFont="1" applyFill="1" applyBorder="1"/>
    <xf numFmtId="0" fontId="13" fillId="9" borderId="33" xfId="0" applyFont="1" applyFill="1" applyBorder="1"/>
    <xf numFmtId="9" fontId="13" fillId="9" borderId="39" xfId="0" applyNumberFormat="1" applyFont="1" applyFill="1" applyBorder="1" applyAlignment="1">
      <alignment horizontal="center" vertical="center"/>
    </xf>
    <xf numFmtId="9" fontId="13" fillId="9" borderId="37" xfId="0" applyNumberFormat="1" applyFont="1" applyFill="1" applyBorder="1" applyAlignment="1">
      <alignment horizontal="center" vertical="center"/>
    </xf>
    <xf numFmtId="0" fontId="9" fillId="9" borderId="41" xfId="0" applyFont="1" applyFill="1" applyBorder="1" applyAlignment="1">
      <alignment vertical="center"/>
    </xf>
    <xf numFmtId="0" fontId="9" fillId="9" borderId="34" xfId="0" applyFont="1" applyFill="1" applyBorder="1" applyAlignment="1">
      <alignment vertical="center"/>
    </xf>
    <xf numFmtId="0" fontId="13" fillId="9" borderId="41" xfId="0" applyFont="1" applyFill="1" applyBorder="1" applyAlignment="1">
      <alignment vertical="center"/>
    </xf>
    <xf numFmtId="0" fontId="13" fillId="9" borderId="34" xfId="0" applyFont="1" applyFill="1" applyBorder="1" applyAlignment="1">
      <alignment vertical="center"/>
    </xf>
    <xf numFmtId="0" fontId="7" fillId="6" borderId="5" xfId="0" applyFont="1" applyFill="1" applyBorder="1" applyAlignment="1">
      <alignment horizontal="left" vertical="center"/>
    </xf>
    <xf numFmtId="0" fontId="7" fillId="6" borderId="4" xfId="0" applyFont="1" applyFill="1" applyBorder="1" applyAlignment="1">
      <alignment horizontal="left" vertical="center"/>
    </xf>
    <xf numFmtId="0" fontId="23" fillId="9" borderId="52" xfId="0" applyFont="1" applyFill="1" applyBorder="1" applyAlignment="1">
      <alignment horizontal="center" vertical="center" wrapText="1"/>
    </xf>
    <xf numFmtId="0" fontId="23" fillId="9" borderId="53" xfId="0" applyFont="1" applyFill="1" applyBorder="1" applyAlignment="1">
      <alignment horizontal="center" vertical="center" wrapText="1"/>
    </xf>
    <xf numFmtId="9" fontId="17" fillId="9" borderId="39" xfId="0" applyNumberFormat="1" applyFont="1" applyFill="1" applyBorder="1" applyAlignment="1">
      <alignment horizontal="center" vertical="center"/>
    </xf>
    <xf numFmtId="9" fontId="17" fillId="9" borderId="40" xfId="0" applyNumberFormat="1" applyFont="1" applyFill="1" applyBorder="1" applyAlignment="1">
      <alignment horizontal="center" vertical="center"/>
    </xf>
    <xf numFmtId="9" fontId="17" fillId="9" borderId="37" xfId="0" applyNumberFormat="1" applyFont="1" applyFill="1" applyBorder="1" applyAlignment="1">
      <alignment horizontal="center" vertical="center"/>
    </xf>
    <xf numFmtId="0" fontId="9" fillId="9" borderId="41" xfId="0" applyFont="1" applyFill="1" applyBorder="1" applyAlignment="1">
      <alignment horizontal="center" vertical="center"/>
    </xf>
    <xf numFmtId="0" fontId="9" fillId="9" borderId="34" xfId="0" applyFont="1" applyFill="1" applyBorder="1" applyAlignment="1">
      <alignment horizontal="center" vertical="center"/>
    </xf>
    <xf numFmtId="0" fontId="10" fillId="9" borderId="41" xfId="0" applyFont="1" applyFill="1" applyBorder="1" applyAlignment="1">
      <alignment horizontal="center" vertical="center"/>
    </xf>
    <xf numFmtId="0" fontId="10" fillId="9" borderId="34" xfId="0" applyFont="1" applyFill="1" applyBorder="1" applyAlignment="1">
      <alignment horizontal="center" vertical="center"/>
    </xf>
    <xf numFmtId="0" fontId="9" fillId="9" borderId="39" xfId="0" applyFont="1" applyFill="1" applyBorder="1" applyAlignment="1">
      <alignment horizontal="center" vertical="center"/>
    </xf>
    <xf numFmtId="0" fontId="9" fillId="9" borderId="40" xfId="0" applyFont="1" applyFill="1" applyBorder="1" applyAlignment="1">
      <alignment horizontal="center" vertical="center"/>
    </xf>
    <xf numFmtId="0" fontId="9" fillId="9" borderId="37"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xdr:row>
      <xdr:rowOff>90155</xdr:rowOff>
    </xdr:from>
    <xdr:to>
      <xdr:col>9</xdr:col>
      <xdr:colOff>200025</xdr:colOff>
      <xdr:row>17</xdr:row>
      <xdr:rowOff>151995</xdr:rowOff>
    </xdr:to>
    <xdr:pic>
      <xdr:nvPicPr>
        <xdr:cNvPr id="2" name="Picture 1" descr="Chart shows level 3 course breakdown by insitution type (sixth form and FE college) showing that sixth form college cohort were studying mainly A Levels but FE college cohort studied a range of level 3 courses.&#10;"/>
        <xdr:cNvPicPr>
          <a:picLocks noChangeAspect="1"/>
        </xdr:cNvPicPr>
      </xdr:nvPicPr>
      <xdr:blipFill>
        <a:blip xmlns:r="http://schemas.openxmlformats.org/officeDocument/2006/relationships" r:embed="rId1" cstate="print"/>
        <a:stretch>
          <a:fillRect/>
        </a:stretch>
      </xdr:blipFill>
      <xdr:spPr>
        <a:xfrm>
          <a:off x="180975" y="290180"/>
          <a:ext cx="5505450" cy="3119365"/>
        </a:xfrm>
        <a:prstGeom prst="rect">
          <a:avLst/>
        </a:prstGeom>
        <a:ln>
          <a:solidFill>
            <a:schemeClr val="tx1"/>
          </a:solid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266700</xdr:colOff>
      <xdr:row>2</xdr:row>
      <xdr:rowOff>133350</xdr:rowOff>
    </xdr:from>
    <xdr:to>
      <xdr:col>10</xdr:col>
      <xdr:colOff>504993</xdr:colOff>
      <xdr:row>19</xdr:row>
      <xdr:rowOff>138203</xdr:rowOff>
    </xdr:to>
    <xdr:pic>
      <xdr:nvPicPr>
        <xdr:cNvPr id="2" name="Picture 1" descr="The chart shows that 75% of the FE cohort who entered a first degree achieved their degree and this compares to a slightly higher national rate of 79%&#10;A further 7% of the FE cohort who entered for a first degree achieved a lower degree at the end (other undergraduate)" title="Chart showing HE achievement of level 3 cohort of 2008-096 and 2009-10 full-time first degree entrants"/>
        <xdr:cNvPicPr>
          <a:picLocks noChangeAspect="1"/>
        </xdr:cNvPicPr>
      </xdr:nvPicPr>
      <xdr:blipFill>
        <a:blip xmlns:r="http://schemas.openxmlformats.org/officeDocument/2006/relationships" r:embed="rId1"/>
        <a:stretch>
          <a:fillRect/>
        </a:stretch>
      </xdr:blipFill>
      <xdr:spPr>
        <a:xfrm>
          <a:off x="266700" y="523875"/>
          <a:ext cx="6334293" cy="32433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175260</xdr:colOff>
      <xdr:row>19</xdr:row>
      <xdr:rowOff>106680</xdr:rowOff>
    </xdr:to>
    <xdr:pic>
      <xdr:nvPicPr>
        <xdr:cNvPr id="4" name="Picture 3" descr="The chart shows that 62% of the first degree entrants from the FE cohort attained a good degree classification (First class or 2:1) and 30% attained a 2:2" title="Chart displaying first degree classifcation of FE cohort who entered first degrees"/>
        <xdr:cNvPicPr>
          <a:picLocks noChangeAspect="1"/>
        </xdr:cNvPicPr>
      </xdr:nvPicPr>
      <xdr:blipFill>
        <a:blip xmlns:r="http://schemas.openxmlformats.org/officeDocument/2006/relationships" r:embed="rId1"/>
        <a:stretch>
          <a:fillRect/>
        </a:stretch>
      </xdr:blipFill>
      <xdr:spPr>
        <a:xfrm>
          <a:off x="0" y="390525"/>
          <a:ext cx="5052060" cy="33451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437486</xdr:colOff>
      <xdr:row>21</xdr:row>
      <xdr:rowOff>66214</xdr:rowOff>
    </xdr:to>
    <xdr:pic>
      <xdr:nvPicPr>
        <xdr:cNvPr id="4" name="Picture 3" descr="The chart illustrates varying good degree classification rates by qualification type:&#10;57% Access to HE&#10;50% BTEC &#10;70% A level&#10;59% NVQ&#10;61% Other Vocational&#10;So, 70% of A level students attain a good degree compared to 50% of BTEC students" title="Chart with good degree classification by FE level 3 qualification type"/>
        <xdr:cNvPicPr>
          <a:picLocks noChangeAspect="1"/>
        </xdr:cNvPicPr>
      </xdr:nvPicPr>
      <xdr:blipFill>
        <a:blip xmlns:r="http://schemas.openxmlformats.org/officeDocument/2006/relationships" r:embed="rId1"/>
        <a:stretch>
          <a:fillRect/>
        </a:stretch>
      </xdr:blipFill>
      <xdr:spPr>
        <a:xfrm>
          <a:off x="0" y="390525"/>
          <a:ext cx="5314286" cy="36857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152400</xdr:colOff>
      <xdr:row>9</xdr:row>
      <xdr:rowOff>104775</xdr:rowOff>
    </xdr:from>
    <xdr:to>
      <xdr:col>7</xdr:col>
      <xdr:colOff>495300</xdr:colOff>
      <xdr:row>9</xdr:row>
      <xdr:rowOff>190500</xdr:rowOff>
    </xdr:to>
    <xdr:cxnSp macro="">
      <xdr:nvCxnSpPr>
        <xdr:cNvPr id="2" name="Straight Arrow Connector 1"/>
        <xdr:cNvCxnSpPr/>
      </xdr:nvCxnSpPr>
      <xdr:spPr>
        <a:xfrm flipV="1">
          <a:off x="6296025" y="3933825"/>
          <a:ext cx="342900" cy="857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7</xdr:row>
      <xdr:rowOff>228600</xdr:rowOff>
    </xdr:from>
    <xdr:to>
      <xdr:col>1</xdr:col>
      <xdr:colOff>447675</xdr:colOff>
      <xdr:row>7</xdr:row>
      <xdr:rowOff>447675</xdr:rowOff>
    </xdr:to>
    <xdr:cxnSp macro="">
      <xdr:nvCxnSpPr>
        <xdr:cNvPr id="3" name="Straight Arrow Connector 2"/>
        <xdr:cNvCxnSpPr/>
      </xdr:nvCxnSpPr>
      <xdr:spPr>
        <a:xfrm>
          <a:off x="2057400" y="3114675"/>
          <a:ext cx="352425" cy="21907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7</xdr:col>
      <xdr:colOff>76200</xdr:colOff>
      <xdr:row>19</xdr:row>
      <xdr:rowOff>285750</xdr:rowOff>
    </xdr:from>
    <xdr:to>
      <xdr:col>7</xdr:col>
      <xdr:colOff>419100</xdr:colOff>
      <xdr:row>19</xdr:row>
      <xdr:rowOff>371475</xdr:rowOff>
    </xdr:to>
    <xdr:cxnSp macro="">
      <xdr:nvCxnSpPr>
        <xdr:cNvPr id="4" name="Straight Arrow Connector 3"/>
        <xdr:cNvCxnSpPr/>
      </xdr:nvCxnSpPr>
      <xdr:spPr>
        <a:xfrm flipV="1">
          <a:off x="6219825" y="904875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66675</xdr:colOff>
      <xdr:row>13</xdr:row>
      <xdr:rowOff>66675</xdr:rowOff>
    </xdr:from>
    <xdr:to>
      <xdr:col>1</xdr:col>
      <xdr:colOff>400050</xdr:colOff>
      <xdr:row>13</xdr:row>
      <xdr:rowOff>304800</xdr:rowOff>
    </xdr:to>
    <xdr:cxnSp macro="">
      <xdr:nvCxnSpPr>
        <xdr:cNvPr id="5" name="Straight Arrow Connector 4"/>
        <xdr:cNvCxnSpPr/>
      </xdr:nvCxnSpPr>
      <xdr:spPr>
        <a:xfrm>
          <a:off x="2028825" y="5962650"/>
          <a:ext cx="333375" cy="2381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171450</xdr:colOff>
      <xdr:row>16</xdr:row>
      <xdr:rowOff>133350</xdr:rowOff>
    </xdr:from>
    <xdr:to>
      <xdr:col>1</xdr:col>
      <xdr:colOff>514350</xdr:colOff>
      <xdr:row>16</xdr:row>
      <xdr:rowOff>219075</xdr:rowOff>
    </xdr:to>
    <xdr:cxnSp macro="">
      <xdr:nvCxnSpPr>
        <xdr:cNvPr id="6" name="Straight Arrow Connector 5"/>
        <xdr:cNvCxnSpPr/>
      </xdr:nvCxnSpPr>
      <xdr:spPr>
        <a:xfrm flipV="1">
          <a:off x="2133600" y="7534275"/>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38100</xdr:colOff>
      <xdr:row>17</xdr:row>
      <xdr:rowOff>171450</xdr:rowOff>
    </xdr:from>
    <xdr:to>
      <xdr:col>1</xdr:col>
      <xdr:colOff>466725</xdr:colOff>
      <xdr:row>17</xdr:row>
      <xdr:rowOff>428625</xdr:rowOff>
    </xdr:to>
    <xdr:cxnSp macro="">
      <xdr:nvCxnSpPr>
        <xdr:cNvPr id="7" name="Straight Arrow Connector 6"/>
        <xdr:cNvCxnSpPr/>
      </xdr:nvCxnSpPr>
      <xdr:spPr>
        <a:xfrm>
          <a:off x="2000250" y="7991475"/>
          <a:ext cx="428625" cy="25717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4</xdr:col>
      <xdr:colOff>85725</xdr:colOff>
      <xdr:row>20</xdr:row>
      <xdr:rowOff>371475</xdr:rowOff>
    </xdr:from>
    <xdr:to>
      <xdr:col>4</xdr:col>
      <xdr:colOff>428625</xdr:colOff>
      <xdr:row>20</xdr:row>
      <xdr:rowOff>457200</xdr:rowOff>
    </xdr:to>
    <xdr:cxnSp macro="">
      <xdr:nvCxnSpPr>
        <xdr:cNvPr id="8" name="Straight Arrow Connector 7"/>
        <xdr:cNvCxnSpPr/>
      </xdr:nvCxnSpPr>
      <xdr:spPr>
        <a:xfrm flipV="1">
          <a:off x="3876675" y="969645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57150</xdr:colOff>
      <xdr:row>22</xdr:row>
      <xdr:rowOff>104775</xdr:rowOff>
    </xdr:from>
    <xdr:to>
      <xdr:col>1</xdr:col>
      <xdr:colOff>438150</xdr:colOff>
      <xdr:row>22</xdr:row>
      <xdr:rowOff>342900</xdr:rowOff>
    </xdr:to>
    <xdr:cxnSp macro="">
      <xdr:nvCxnSpPr>
        <xdr:cNvPr id="9" name="Straight Arrow Connector 8"/>
        <xdr:cNvCxnSpPr/>
      </xdr:nvCxnSpPr>
      <xdr:spPr>
        <a:xfrm>
          <a:off x="2019300" y="10582275"/>
          <a:ext cx="381000" cy="2381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4</xdr:col>
      <xdr:colOff>161925</xdr:colOff>
      <xdr:row>5</xdr:row>
      <xdr:rowOff>361950</xdr:rowOff>
    </xdr:from>
    <xdr:to>
      <xdr:col>4</xdr:col>
      <xdr:colOff>504825</xdr:colOff>
      <xdr:row>5</xdr:row>
      <xdr:rowOff>447675</xdr:rowOff>
    </xdr:to>
    <xdr:cxnSp macro="">
      <xdr:nvCxnSpPr>
        <xdr:cNvPr id="10" name="Straight Arrow Connector 9"/>
        <xdr:cNvCxnSpPr/>
      </xdr:nvCxnSpPr>
      <xdr:spPr>
        <a:xfrm flipV="1">
          <a:off x="3952875" y="226695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133350</xdr:colOff>
      <xdr:row>11</xdr:row>
      <xdr:rowOff>171450</xdr:rowOff>
    </xdr:from>
    <xdr:to>
      <xdr:col>1</xdr:col>
      <xdr:colOff>476250</xdr:colOff>
      <xdr:row>11</xdr:row>
      <xdr:rowOff>257175</xdr:rowOff>
    </xdr:to>
    <xdr:cxnSp macro="">
      <xdr:nvCxnSpPr>
        <xdr:cNvPr id="11" name="Straight Arrow Connector 10"/>
        <xdr:cNvCxnSpPr/>
      </xdr:nvCxnSpPr>
      <xdr:spPr>
        <a:xfrm flipV="1">
          <a:off x="2095500" y="512445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4</xdr:col>
      <xdr:colOff>95250</xdr:colOff>
      <xdr:row>10</xdr:row>
      <xdr:rowOff>552450</xdr:rowOff>
    </xdr:from>
    <xdr:to>
      <xdr:col>4</xdr:col>
      <xdr:colOff>438150</xdr:colOff>
      <xdr:row>11</xdr:row>
      <xdr:rowOff>76200</xdr:rowOff>
    </xdr:to>
    <xdr:cxnSp macro="">
      <xdr:nvCxnSpPr>
        <xdr:cNvPr id="12" name="Straight Arrow Connector 11"/>
        <xdr:cNvCxnSpPr/>
      </xdr:nvCxnSpPr>
      <xdr:spPr>
        <a:xfrm flipV="1">
          <a:off x="3886200" y="4943475"/>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7</xdr:col>
      <xdr:colOff>95250</xdr:colOff>
      <xdr:row>15</xdr:row>
      <xdr:rowOff>180975</xdr:rowOff>
    </xdr:from>
    <xdr:to>
      <xdr:col>7</xdr:col>
      <xdr:colOff>428625</xdr:colOff>
      <xdr:row>15</xdr:row>
      <xdr:rowOff>333375</xdr:rowOff>
    </xdr:to>
    <xdr:cxnSp macro="">
      <xdr:nvCxnSpPr>
        <xdr:cNvPr id="13" name="Straight Arrow Connector 12"/>
        <xdr:cNvCxnSpPr/>
      </xdr:nvCxnSpPr>
      <xdr:spPr>
        <a:xfrm flipV="1">
          <a:off x="6238875" y="7019925"/>
          <a:ext cx="333375" cy="152400"/>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180975</xdr:colOff>
      <xdr:row>6</xdr:row>
      <xdr:rowOff>161925</xdr:rowOff>
    </xdr:from>
    <xdr:to>
      <xdr:col>1</xdr:col>
      <xdr:colOff>523875</xdr:colOff>
      <xdr:row>6</xdr:row>
      <xdr:rowOff>247650</xdr:rowOff>
    </xdr:to>
    <xdr:cxnSp macro="">
      <xdr:nvCxnSpPr>
        <xdr:cNvPr id="14" name="Straight Arrow Connector 13"/>
        <xdr:cNvCxnSpPr/>
      </xdr:nvCxnSpPr>
      <xdr:spPr>
        <a:xfrm flipV="1">
          <a:off x="2143125" y="262890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7</xdr:col>
      <xdr:colOff>47625</xdr:colOff>
      <xdr:row>4</xdr:row>
      <xdr:rowOff>142875</xdr:rowOff>
    </xdr:from>
    <xdr:to>
      <xdr:col>7</xdr:col>
      <xdr:colOff>390525</xdr:colOff>
      <xdr:row>4</xdr:row>
      <xdr:rowOff>228600</xdr:rowOff>
    </xdr:to>
    <xdr:cxnSp macro="">
      <xdr:nvCxnSpPr>
        <xdr:cNvPr id="15" name="Straight Arrow Connector 14"/>
        <xdr:cNvCxnSpPr/>
      </xdr:nvCxnSpPr>
      <xdr:spPr>
        <a:xfrm flipV="1">
          <a:off x="6191250" y="148590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4</xdr:col>
      <xdr:colOff>95250</xdr:colOff>
      <xdr:row>15</xdr:row>
      <xdr:rowOff>381000</xdr:rowOff>
    </xdr:from>
    <xdr:to>
      <xdr:col>4</xdr:col>
      <xdr:colOff>438150</xdr:colOff>
      <xdr:row>15</xdr:row>
      <xdr:rowOff>466725</xdr:rowOff>
    </xdr:to>
    <xdr:cxnSp macro="">
      <xdr:nvCxnSpPr>
        <xdr:cNvPr id="16" name="Straight Arrow Connector 15"/>
        <xdr:cNvCxnSpPr/>
      </xdr:nvCxnSpPr>
      <xdr:spPr>
        <a:xfrm flipV="1">
          <a:off x="3886200" y="721995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104775</xdr:colOff>
      <xdr:row>21</xdr:row>
      <xdr:rowOff>209550</xdr:rowOff>
    </xdr:from>
    <xdr:to>
      <xdr:col>1</xdr:col>
      <xdr:colOff>447675</xdr:colOff>
      <xdr:row>21</xdr:row>
      <xdr:rowOff>295275</xdr:rowOff>
    </xdr:to>
    <xdr:cxnSp macro="">
      <xdr:nvCxnSpPr>
        <xdr:cNvPr id="17" name="Straight Arrow Connector 16"/>
        <xdr:cNvCxnSpPr/>
      </xdr:nvCxnSpPr>
      <xdr:spPr>
        <a:xfrm flipV="1">
          <a:off x="2066925" y="1009650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38100</xdr:colOff>
      <xdr:row>3</xdr:row>
      <xdr:rowOff>152400</xdr:rowOff>
    </xdr:from>
    <xdr:to>
      <xdr:col>5</xdr:col>
      <xdr:colOff>561975</xdr:colOff>
      <xdr:row>4</xdr:row>
      <xdr:rowOff>104776</xdr:rowOff>
    </xdr:to>
    <xdr:cxnSp macro="">
      <xdr:nvCxnSpPr>
        <xdr:cNvPr id="2" name="Straight Arrow Connector 1"/>
        <xdr:cNvCxnSpPr/>
      </xdr:nvCxnSpPr>
      <xdr:spPr>
        <a:xfrm flipV="1">
          <a:off x="5172075" y="752475"/>
          <a:ext cx="523875" cy="14287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18</xdr:row>
      <xdr:rowOff>85725</xdr:rowOff>
    </xdr:from>
    <xdr:to>
      <xdr:col>1</xdr:col>
      <xdr:colOff>600075</xdr:colOff>
      <xdr:row>18</xdr:row>
      <xdr:rowOff>142877</xdr:rowOff>
    </xdr:to>
    <xdr:cxnSp macro="">
      <xdr:nvCxnSpPr>
        <xdr:cNvPr id="9" name="Straight Arrow Connector 8"/>
        <xdr:cNvCxnSpPr/>
      </xdr:nvCxnSpPr>
      <xdr:spPr>
        <a:xfrm flipV="1">
          <a:off x="1914525" y="4019550"/>
          <a:ext cx="542925" cy="57152"/>
        </a:xfrm>
        <a:prstGeom prst="straightConnector1">
          <a:avLst/>
        </a:prstGeom>
        <a:noFill/>
        <a:ln w="28575" cap="flat" cmpd="sng" algn="ctr">
          <a:solidFill>
            <a:srgbClr val="4F81BD">
              <a:shade val="95000"/>
              <a:satMod val="105000"/>
            </a:srgbClr>
          </a:solidFill>
          <a:prstDash val="solid"/>
          <a:tailEnd type="arrow"/>
        </a:ln>
        <a:effectLst/>
      </xdr:spPr>
    </xdr:cxnSp>
    <xdr:clientData/>
  </xdr:twoCellAnchor>
  <xdr:twoCellAnchor>
    <xdr:from>
      <xdr:col>5</xdr:col>
      <xdr:colOff>57150</xdr:colOff>
      <xdr:row>8</xdr:row>
      <xdr:rowOff>85725</xdr:rowOff>
    </xdr:from>
    <xdr:to>
      <xdr:col>5</xdr:col>
      <xdr:colOff>581025</xdr:colOff>
      <xdr:row>9</xdr:row>
      <xdr:rowOff>19051</xdr:rowOff>
    </xdr:to>
    <xdr:cxnSp macro="">
      <xdr:nvCxnSpPr>
        <xdr:cNvPr id="11" name="Straight Arrow Connector 10"/>
        <xdr:cNvCxnSpPr/>
      </xdr:nvCxnSpPr>
      <xdr:spPr>
        <a:xfrm flipV="1">
          <a:off x="5191125" y="1914525"/>
          <a:ext cx="523875" cy="14287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12</xdr:row>
      <xdr:rowOff>190500</xdr:rowOff>
    </xdr:from>
    <xdr:to>
      <xdr:col>5</xdr:col>
      <xdr:colOff>581025</xdr:colOff>
      <xdr:row>13</xdr:row>
      <xdr:rowOff>123826</xdr:rowOff>
    </xdr:to>
    <xdr:cxnSp macro="">
      <xdr:nvCxnSpPr>
        <xdr:cNvPr id="12" name="Straight Arrow Connector 11"/>
        <xdr:cNvCxnSpPr/>
      </xdr:nvCxnSpPr>
      <xdr:spPr>
        <a:xfrm flipV="1">
          <a:off x="5191125" y="2867025"/>
          <a:ext cx="523875" cy="14287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xdr:colOff>
      <xdr:row>17</xdr:row>
      <xdr:rowOff>47625</xdr:rowOff>
    </xdr:from>
    <xdr:to>
      <xdr:col>5</xdr:col>
      <xdr:colOff>600075</xdr:colOff>
      <xdr:row>17</xdr:row>
      <xdr:rowOff>190501</xdr:rowOff>
    </xdr:to>
    <xdr:cxnSp macro="">
      <xdr:nvCxnSpPr>
        <xdr:cNvPr id="13" name="Straight Arrow Connector 12"/>
        <xdr:cNvCxnSpPr/>
      </xdr:nvCxnSpPr>
      <xdr:spPr>
        <a:xfrm flipV="1">
          <a:off x="5210175" y="3771900"/>
          <a:ext cx="523875" cy="14287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14</xdr:row>
      <xdr:rowOff>19050</xdr:rowOff>
    </xdr:from>
    <xdr:to>
      <xdr:col>2</xdr:col>
      <xdr:colOff>0</xdr:colOff>
      <xdr:row>14</xdr:row>
      <xdr:rowOff>76202</xdr:rowOff>
    </xdr:to>
    <xdr:cxnSp macro="">
      <xdr:nvCxnSpPr>
        <xdr:cNvPr id="16" name="Straight Arrow Connector 15"/>
        <xdr:cNvCxnSpPr/>
      </xdr:nvCxnSpPr>
      <xdr:spPr>
        <a:xfrm flipV="1">
          <a:off x="1924050" y="3114675"/>
          <a:ext cx="542925" cy="57152"/>
        </a:xfrm>
        <a:prstGeom prst="straightConnector1">
          <a:avLst/>
        </a:prstGeom>
        <a:noFill/>
        <a:ln w="28575" cap="flat" cmpd="sng" algn="ctr">
          <a:solidFill>
            <a:srgbClr val="4F81BD">
              <a:shade val="95000"/>
              <a:satMod val="105000"/>
            </a:srgbClr>
          </a:solidFill>
          <a:prstDash val="solid"/>
          <a:tailEnd type="arrow"/>
        </a:ln>
        <a:effectLst/>
      </xdr:spPr>
    </xdr:cxnSp>
    <xdr:clientData/>
  </xdr:twoCellAnchor>
  <xdr:twoCellAnchor>
    <xdr:from>
      <xdr:col>1</xdr:col>
      <xdr:colOff>38100</xdr:colOff>
      <xdr:row>9</xdr:row>
      <xdr:rowOff>152400</xdr:rowOff>
    </xdr:from>
    <xdr:to>
      <xdr:col>1</xdr:col>
      <xdr:colOff>581025</xdr:colOff>
      <xdr:row>10</xdr:row>
      <xdr:rowOff>2</xdr:rowOff>
    </xdr:to>
    <xdr:cxnSp macro="">
      <xdr:nvCxnSpPr>
        <xdr:cNvPr id="17" name="Straight Arrow Connector 16"/>
        <xdr:cNvCxnSpPr/>
      </xdr:nvCxnSpPr>
      <xdr:spPr>
        <a:xfrm flipV="1">
          <a:off x="1895475" y="2190750"/>
          <a:ext cx="542925" cy="57152"/>
        </a:xfrm>
        <a:prstGeom prst="straightConnector1">
          <a:avLst/>
        </a:prstGeom>
        <a:noFill/>
        <a:ln w="28575" cap="flat" cmpd="sng" algn="ctr">
          <a:solidFill>
            <a:srgbClr val="4F81BD">
              <a:shade val="95000"/>
              <a:satMod val="105000"/>
            </a:srgbClr>
          </a:solidFill>
          <a:prstDash val="solid"/>
          <a:tailEnd type="arrow"/>
        </a:ln>
        <a:effectLst/>
      </xdr:spPr>
    </xdr:cxnSp>
    <xdr:clientData/>
  </xdr:twoCellAnchor>
  <xdr:twoCellAnchor>
    <xdr:from>
      <xdr:col>1</xdr:col>
      <xdr:colOff>28575</xdr:colOff>
      <xdr:row>6</xdr:row>
      <xdr:rowOff>9525</xdr:rowOff>
    </xdr:from>
    <xdr:to>
      <xdr:col>1</xdr:col>
      <xdr:colOff>571500</xdr:colOff>
      <xdr:row>6</xdr:row>
      <xdr:rowOff>66677</xdr:rowOff>
    </xdr:to>
    <xdr:cxnSp macro="">
      <xdr:nvCxnSpPr>
        <xdr:cNvPr id="18" name="Straight Arrow Connector 17"/>
        <xdr:cNvCxnSpPr/>
      </xdr:nvCxnSpPr>
      <xdr:spPr>
        <a:xfrm flipV="1">
          <a:off x="1885950" y="1209675"/>
          <a:ext cx="542925" cy="57152"/>
        </a:xfrm>
        <a:prstGeom prst="straightConnector1">
          <a:avLst/>
        </a:prstGeom>
        <a:noFill/>
        <a:ln w="28575" cap="flat" cmpd="sng" algn="ctr">
          <a:solidFill>
            <a:srgbClr val="4F81BD">
              <a:shade val="95000"/>
              <a:satMod val="105000"/>
            </a:srgbClr>
          </a:solidFill>
          <a:prstDash val="solid"/>
          <a:tailEnd type="arrow"/>
        </a:ln>
        <a:effectLst/>
      </xdr:spPr>
    </xdr:cxn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295274</xdr:colOff>
      <xdr:row>3</xdr:row>
      <xdr:rowOff>19050</xdr:rowOff>
    </xdr:from>
    <xdr:to>
      <xdr:col>9</xdr:col>
      <xdr:colOff>448603</xdr:colOff>
      <xdr:row>21</xdr:row>
      <xdr:rowOff>152400</xdr:rowOff>
    </xdr:to>
    <xdr:pic>
      <xdr:nvPicPr>
        <xdr:cNvPr id="2" name="Picture 1" descr="The chart illustrates that FE college level 3students who achieve level 2 KS4 including Eng and Maths have higher HE progression rates, 64% compared to 38% of the cohort who did not achieve level 2 KS4 English and Maths by the time they left school.&#10;The chart also shows that low KS4 attaining students are more likely to study HE in FE than their higher KS4 attaining peers" title="Progression rates and HE delivery with KS4 attainment"/>
        <xdr:cNvPicPr>
          <a:picLocks noChangeAspect="1"/>
        </xdr:cNvPicPr>
      </xdr:nvPicPr>
      <xdr:blipFill>
        <a:blip xmlns:r="http://schemas.openxmlformats.org/officeDocument/2006/relationships" r:embed="rId1"/>
        <a:stretch>
          <a:fillRect/>
        </a:stretch>
      </xdr:blipFill>
      <xdr:spPr>
        <a:xfrm>
          <a:off x="295274" y="600075"/>
          <a:ext cx="5639729" cy="35623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2</xdr:row>
      <xdr:rowOff>38100</xdr:rowOff>
    </xdr:from>
    <xdr:to>
      <xdr:col>9</xdr:col>
      <xdr:colOff>327660</xdr:colOff>
      <xdr:row>21</xdr:row>
      <xdr:rowOff>76200</xdr:rowOff>
    </xdr:to>
    <xdr:pic>
      <xdr:nvPicPr>
        <xdr:cNvPr id="3" name="Picture 2" descr="A higher proportion of students who did not achieve Level 2 KS4 including English and Maths are classified as disadvantage using IDACI measure, 27% compared to 17% for those who did achieve Level 2 including English and Maths" title="Disadvantage and KS4 attainment"/>
        <xdr:cNvPicPr>
          <a:picLocks noChangeAspect="1"/>
        </xdr:cNvPicPr>
      </xdr:nvPicPr>
      <xdr:blipFill>
        <a:blip xmlns:r="http://schemas.openxmlformats.org/officeDocument/2006/relationships" r:embed="rId1"/>
        <a:stretch>
          <a:fillRect/>
        </a:stretch>
      </xdr:blipFill>
      <xdr:spPr>
        <a:xfrm>
          <a:off x="76200" y="428625"/>
          <a:ext cx="5737860" cy="36576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45720</xdr:colOff>
      <xdr:row>20</xdr:row>
      <xdr:rowOff>0</xdr:rowOff>
    </xdr:to>
    <xdr:pic>
      <xdr:nvPicPr>
        <xdr:cNvPr id="3" name="Picture 2" descr="The chart shows that only one in ten students who achieved their A level in a FE College or Sixth Form College were identified as low attaining compared to two thirds of Other Vocational students and just under a half of BTEC students. These figures demonstrate the important role that FE Colleges play in increasing the qualifications of young people who leave school with below average attainment." title="Proportion of low KS4 attaining young students by FE level 3 programme type"/>
        <xdr:cNvPicPr>
          <a:picLocks noChangeAspect="1"/>
        </xdr:cNvPicPr>
      </xdr:nvPicPr>
      <xdr:blipFill>
        <a:blip xmlns:r="http://schemas.openxmlformats.org/officeDocument/2006/relationships" r:embed="rId1"/>
        <a:stretch>
          <a:fillRect/>
        </a:stretch>
      </xdr:blipFill>
      <xdr:spPr>
        <a:xfrm>
          <a:off x="0" y="390525"/>
          <a:ext cx="5532120" cy="3429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2</xdr:row>
      <xdr:rowOff>0</xdr:rowOff>
    </xdr:from>
    <xdr:to>
      <xdr:col>9</xdr:col>
      <xdr:colOff>23714</xdr:colOff>
      <xdr:row>15</xdr:row>
      <xdr:rowOff>23077</xdr:rowOff>
    </xdr:to>
    <xdr:pic>
      <xdr:nvPicPr>
        <xdr:cNvPr id="2" name="Picture 1" descr="The chart illustrates the breakdown at HE qualification type. For example, 86% of level 3 achievers with level 2 KS4 qualifications including English and Maths progress onto a First degree programme compared with 68% of low attainers at KS4; this group are more likely to study at sub-degree level." title="Chat showing HE qualification level and prior attainment"/>
        <xdr:cNvPicPr>
          <a:picLocks noChangeAspect="1"/>
        </xdr:cNvPicPr>
      </xdr:nvPicPr>
      <xdr:blipFill>
        <a:blip xmlns:r="http://schemas.openxmlformats.org/officeDocument/2006/relationships" r:embed="rId1" cstate="print"/>
        <a:stretch>
          <a:fillRect/>
        </a:stretch>
      </xdr:blipFill>
      <xdr:spPr>
        <a:xfrm>
          <a:off x="47625" y="400050"/>
          <a:ext cx="5462489" cy="2499577"/>
        </a:xfrm>
        <a:prstGeom prst="rect">
          <a:avLst/>
        </a:prstGeom>
        <a:ln>
          <a:solidFill>
            <a:schemeClr val="tx1"/>
          </a:solid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152400</xdr:colOff>
      <xdr:row>2</xdr:row>
      <xdr:rowOff>19050</xdr:rowOff>
    </xdr:from>
    <xdr:to>
      <xdr:col>7</xdr:col>
      <xdr:colOff>495300</xdr:colOff>
      <xdr:row>2</xdr:row>
      <xdr:rowOff>104775</xdr:rowOff>
    </xdr:to>
    <xdr:cxnSp macro="">
      <xdr:nvCxnSpPr>
        <xdr:cNvPr id="2" name="Straight Arrow Connector 1"/>
        <xdr:cNvCxnSpPr/>
      </xdr:nvCxnSpPr>
      <xdr:spPr>
        <a:xfrm flipV="1">
          <a:off x="7477125" y="70485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4</xdr:col>
      <xdr:colOff>123825</xdr:colOff>
      <xdr:row>11</xdr:row>
      <xdr:rowOff>85725</xdr:rowOff>
    </xdr:from>
    <xdr:to>
      <xdr:col>4</xdr:col>
      <xdr:colOff>466725</xdr:colOff>
      <xdr:row>11</xdr:row>
      <xdr:rowOff>171450</xdr:rowOff>
    </xdr:to>
    <xdr:cxnSp macro="">
      <xdr:nvCxnSpPr>
        <xdr:cNvPr id="4" name="Straight Arrow Connector 3"/>
        <xdr:cNvCxnSpPr/>
      </xdr:nvCxnSpPr>
      <xdr:spPr>
        <a:xfrm flipV="1">
          <a:off x="5172075" y="3952875"/>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161925</xdr:colOff>
      <xdr:row>12</xdr:row>
      <xdr:rowOff>161925</xdr:rowOff>
    </xdr:from>
    <xdr:to>
      <xdr:col>1</xdr:col>
      <xdr:colOff>447675</xdr:colOff>
      <xdr:row>12</xdr:row>
      <xdr:rowOff>476250</xdr:rowOff>
    </xdr:to>
    <xdr:cxnSp macro="">
      <xdr:nvCxnSpPr>
        <xdr:cNvPr id="5" name="Straight Arrow Connector 4"/>
        <xdr:cNvCxnSpPr/>
      </xdr:nvCxnSpPr>
      <xdr:spPr>
        <a:xfrm>
          <a:off x="3381375" y="4400550"/>
          <a:ext cx="285750" cy="3143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95250</xdr:colOff>
      <xdr:row>11</xdr:row>
      <xdr:rowOff>133350</xdr:rowOff>
    </xdr:from>
    <xdr:to>
      <xdr:col>1</xdr:col>
      <xdr:colOff>438150</xdr:colOff>
      <xdr:row>11</xdr:row>
      <xdr:rowOff>219075</xdr:rowOff>
    </xdr:to>
    <xdr:cxnSp macro="">
      <xdr:nvCxnSpPr>
        <xdr:cNvPr id="6" name="Straight Arrow Connector 5"/>
        <xdr:cNvCxnSpPr/>
      </xdr:nvCxnSpPr>
      <xdr:spPr>
        <a:xfrm flipV="1">
          <a:off x="3314700" y="4000500"/>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47625</xdr:colOff>
      <xdr:row>4</xdr:row>
      <xdr:rowOff>180975</xdr:rowOff>
    </xdr:from>
    <xdr:to>
      <xdr:col>1</xdr:col>
      <xdr:colOff>476250</xdr:colOff>
      <xdr:row>4</xdr:row>
      <xdr:rowOff>200027</xdr:rowOff>
    </xdr:to>
    <xdr:cxnSp macro="">
      <xdr:nvCxnSpPr>
        <xdr:cNvPr id="7" name="Straight Arrow Connector 6"/>
        <xdr:cNvCxnSpPr/>
      </xdr:nvCxnSpPr>
      <xdr:spPr>
        <a:xfrm flipV="1">
          <a:off x="3267075" y="1552575"/>
          <a:ext cx="428625" cy="19052"/>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7</xdr:col>
      <xdr:colOff>123825</xdr:colOff>
      <xdr:row>8</xdr:row>
      <xdr:rowOff>276225</xdr:rowOff>
    </xdr:from>
    <xdr:to>
      <xdr:col>7</xdr:col>
      <xdr:colOff>466725</xdr:colOff>
      <xdr:row>9</xdr:row>
      <xdr:rowOff>19050</xdr:rowOff>
    </xdr:to>
    <xdr:cxnSp macro="">
      <xdr:nvCxnSpPr>
        <xdr:cNvPr id="8" name="Straight Arrow Connector 7"/>
        <xdr:cNvCxnSpPr/>
      </xdr:nvCxnSpPr>
      <xdr:spPr>
        <a:xfrm flipV="1">
          <a:off x="7448550" y="3114675"/>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4</xdr:col>
      <xdr:colOff>57150</xdr:colOff>
      <xdr:row>4</xdr:row>
      <xdr:rowOff>95250</xdr:rowOff>
    </xdr:from>
    <xdr:to>
      <xdr:col>4</xdr:col>
      <xdr:colOff>542925</xdr:colOff>
      <xdr:row>4</xdr:row>
      <xdr:rowOff>114300</xdr:rowOff>
    </xdr:to>
    <xdr:cxnSp macro="">
      <xdr:nvCxnSpPr>
        <xdr:cNvPr id="9" name="Straight Arrow Connector 8"/>
        <xdr:cNvCxnSpPr/>
      </xdr:nvCxnSpPr>
      <xdr:spPr>
        <a:xfrm flipV="1">
          <a:off x="5105400" y="1466850"/>
          <a:ext cx="485775" cy="19050"/>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76200</xdr:colOff>
      <xdr:row>5</xdr:row>
      <xdr:rowOff>85727</xdr:rowOff>
    </xdr:from>
    <xdr:to>
      <xdr:col>1</xdr:col>
      <xdr:colOff>523875</xdr:colOff>
      <xdr:row>6</xdr:row>
      <xdr:rowOff>19050</xdr:rowOff>
    </xdr:to>
    <xdr:cxnSp macro="">
      <xdr:nvCxnSpPr>
        <xdr:cNvPr id="12" name="Straight Arrow Connector 11"/>
        <xdr:cNvCxnSpPr/>
      </xdr:nvCxnSpPr>
      <xdr:spPr>
        <a:xfrm>
          <a:off x="3295650" y="1876427"/>
          <a:ext cx="447675" cy="428623"/>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1</xdr:row>
      <xdr:rowOff>95250</xdr:rowOff>
    </xdr:from>
    <xdr:to>
      <xdr:col>9</xdr:col>
      <xdr:colOff>494567</xdr:colOff>
      <xdr:row>22</xdr:row>
      <xdr:rowOff>123312</xdr:rowOff>
    </xdr:to>
    <xdr:pic>
      <xdr:nvPicPr>
        <xdr:cNvPr id="3" name="Picture 2" descr="Chart shows that in 2011-12, just under 60% of the tracked BME students were domiciled in London. In contrast, only 6% in the North East and 9% in the South West are classified as BME."/>
        <xdr:cNvPicPr>
          <a:picLocks noChangeAspect="1"/>
        </xdr:cNvPicPr>
      </xdr:nvPicPr>
      <xdr:blipFill>
        <a:blip xmlns:r="http://schemas.openxmlformats.org/officeDocument/2006/relationships" r:embed="rId1" cstate="print"/>
        <a:stretch>
          <a:fillRect/>
        </a:stretch>
      </xdr:blipFill>
      <xdr:spPr>
        <a:xfrm>
          <a:off x="114300" y="295275"/>
          <a:ext cx="5866667" cy="4104762"/>
        </a:xfrm>
        <a:prstGeom prst="rect">
          <a:avLst/>
        </a:prstGeom>
        <a:ln>
          <a:solidFill>
            <a:schemeClr val="tx1"/>
          </a:solid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133350</xdr:colOff>
      <xdr:row>4</xdr:row>
      <xdr:rowOff>57150</xdr:rowOff>
    </xdr:from>
    <xdr:to>
      <xdr:col>5</xdr:col>
      <xdr:colOff>476250</xdr:colOff>
      <xdr:row>4</xdr:row>
      <xdr:rowOff>142875</xdr:rowOff>
    </xdr:to>
    <xdr:cxnSp macro="">
      <xdr:nvCxnSpPr>
        <xdr:cNvPr id="2" name="Straight Arrow Connector 1"/>
        <xdr:cNvCxnSpPr/>
      </xdr:nvCxnSpPr>
      <xdr:spPr>
        <a:xfrm flipV="1">
          <a:off x="9820275" y="847725"/>
          <a:ext cx="342900" cy="85725"/>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5</xdr:col>
      <xdr:colOff>114300</xdr:colOff>
      <xdr:row>7</xdr:row>
      <xdr:rowOff>266700</xdr:rowOff>
    </xdr:from>
    <xdr:to>
      <xdr:col>5</xdr:col>
      <xdr:colOff>419100</xdr:colOff>
      <xdr:row>7</xdr:row>
      <xdr:rowOff>371476</xdr:rowOff>
    </xdr:to>
    <xdr:cxnSp macro="">
      <xdr:nvCxnSpPr>
        <xdr:cNvPr id="3" name="Straight Arrow Connector 2"/>
        <xdr:cNvCxnSpPr/>
      </xdr:nvCxnSpPr>
      <xdr:spPr>
        <a:xfrm flipV="1">
          <a:off x="9801225" y="1800225"/>
          <a:ext cx="304800" cy="104776"/>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104775</xdr:colOff>
      <xdr:row>8</xdr:row>
      <xdr:rowOff>190500</xdr:rowOff>
    </xdr:from>
    <xdr:to>
      <xdr:col>1</xdr:col>
      <xdr:colOff>2038350</xdr:colOff>
      <xdr:row>8</xdr:row>
      <xdr:rowOff>190501</xdr:rowOff>
    </xdr:to>
    <xdr:cxnSp macro="">
      <xdr:nvCxnSpPr>
        <xdr:cNvPr id="5" name="Straight Arrow Connector 4"/>
        <xdr:cNvCxnSpPr/>
      </xdr:nvCxnSpPr>
      <xdr:spPr>
        <a:xfrm flipV="1">
          <a:off x="3933825" y="1933575"/>
          <a:ext cx="1933575" cy="1"/>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twoCellAnchor>
    <xdr:from>
      <xdr:col>1</xdr:col>
      <xdr:colOff>114300</xdr:colOff>
      <xdr:row>6</xdr:row>
      <xdr:rowOff>171450</xdr:rowOff>
    </xdr:from>
    <xdr:to>
      <xdr:col>1</xdr:col>
      <xdr:colOff>2047875</xdr:colOff>
      <xdr:row>6</xdr:row>
      <xdr:rowOff>171451</xdr:rowOff>
    </xdr:to>
    <xdr:cxnSp macro="">
      <xdr:nvCxnSpPr>
        <xdr:cNvPr id="12" name="Straight Arrow Connector 11"/>
        <xdr:cNvCxnSpPr/>
      </xdr:nvCxnSpPr>
      <xdr:spPr>
        <a:xfrm flipV="1">
          <a:off x="3943350" y="1371600"/>
          <a:ext cx="1933575" cy="1"/>
        </a:xfrm>
        <a:prstGeom prst="straightConnector1">
          <a:avLst/>
        </a:prstGeom>
        <a:noFill/>
        <a:ln w="28575" cap="flat" cmpd="sng" algn="ctr">
          <a:solidFill>
            <a:srgbClr val="4F81BD">
              <a:shade val="95000"/>
              <a:satMod val="105000"/>
            </a:srgbClr>
          </a:solidFill>
          <a:prstDash val="soli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2</xdr:row>
      <xdr:rowOff>0</xdr:rowOff>
    </xdr:from>
    <xdr:to>
      <xdr:col>8</xdr:col>
      <xdr:colOff>269875</xdr:colOff>
      <xdr:row>18</xdr:row>
      <xdr:rowOff>0</xdr:rowOff>
    </xdr:to>
    <xdr:pic>
      <xdr:nvPicPr>
        <xdr:cNvPr id="6" name="Picture 5" descr="The chart shows HE progression rate trends for both types. Whilst rates dipped in 2012-13 for college students, the decline was small, from 30% to 28% but the dip was larger for Sixth Form Colleges, from 66% to 53%."/>
        <xdr:cNvPicPr>
          <a:picLocks noChangeAspect="1"/>
        </xdr:cNvPicPr>
      </xdr:nvPicPr>
      <xdr:blipFill>
        <a:blip xmlns:r="http://schemas.openxmlformats.org/officeDocument/2006/relationships" r:embed="rId1" cstate="print"/>
        <a:stretch>
          <a:fillRect/>
        </a:stretch>
      </xdr:blipFill>
      <xdr:spPr>
        <a:xfrm>
          <a:off x="66675" y="390525"/>
          <a:ext cx="5080000" cy="3048000"/>
        </a:xfrm>
        <a:prstGeom prst="rect">
          <a:avLst/>
        </a:prstGeom>
        <a:ln>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1</xdr:row>
      <xdr:rowOff>190499</xdr:rowOff>
    </xdr:from>
    <xdr:to>
      <xdr:col>14</xdr:col>
      <xdr:colOff>184631</xdr:colOff>
      <xdr:row>20</xdr:row>
      <xdr:rowOff>85724</xdr:rowOff>
    </xdr:to>
    <xdr:pic>
      <xdr:nvPicPr>
        <xdr:cNvPr id="3" name="Picture 2" descr="The chart illustrates a breakdown of HE qualification level by age showing that 88% of young level 3 students, under 20 years, who enter HE, go onto a First degree and this compares to 74% of the 20-24 year group and just 49% of the age 25+ year group.  Mature students in the 25+ age group are just as likely to enter a sub degree programme as a First degree programme." title="Breakdown of HE qualification type by age"/>
        <xdr:cNvPicPr>
          <a:picLocks noChangeAspect="1"/>
        </xdr:cNvPicPr>
      </xdr:nvPicPr>
      <xdr:blipFill>
        <a:blip xmlns:r="http://schemas.openxmlformats.org/officeDocument/2006/relationships" r:embed="rId1" cstate="print"/>
        <a:stretch>
          <a:fillRect/>
        </a:stretch>
      </xdr:blipFill>
      <xdr:spPr>
        <a:xfrm>
          <a:off x="28574" y="390524"/>
          <a:ext cx="8690457" cy="3514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2</xdr:row>
      <xdr:rowOff>0</xdr:rowOff>
    </xdr:from>
    <xdr:to>
      <xdr:col>9</xdr:col>
      <xdr:colOff>596028</xdr:colOff>
      <xdr:row>18</xdr:row>
      <xdr:rowOff>97809</xdr:rowOff>
    </xdr:to>
    <xdr:pic>
      <xdr:nvPicPr>
        <xdr:cNvPr id="2" name="Picture 1" descr="The chart shows that 10% of the 2007-08 level 3 cohort who entered HE went onto HE in FE but by the 2011-12 cohort this had increased to 20% of total HE entrants.  Colleges of FE, through an increase in non-prescribed progression have increased their “share” of HE students and they are delivering HE to more students than ever before." title="Chart showing share of immediate HE entrants to HE in FE and to University"/>
        <xdr:cNvPicPr>
          <a:picLocks noChangeAspect="1"/>
        </xdr:cNvPicPr>
      </xdr:nvPicPr>
      <xdr:blipFill>
        <a:blip xmlns:r="http://schemas.openxmlformats.org/officeDocument/2006/relationships" r:embed="rId1" cstate="print"/>
        <a:stretch>
          <a:fillRect/>
        </a:stretch>
      </xdr:blipFill>
      <xdr:spPr>
        <a:xfrm>
          <a:off x="28575" y="390525"/>
          <a:ext cx="6053853" cy="31458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2</xdr:row>
      <xdr:rowOff>0</xdr:rowOff>
    </xdr:from>
    <xdr:to>
      <xdr:col>8</xdr:col>
      <xdr:colOff>337185</xdr:colOff>
      <xdr:row>21</xdr:row>
      <xdr:rowOff>167640</xdr:rowOff>
    </xdr:to>
    <xdr:pic>
      <xdr:nvPicPr>
        <xdr:cNvPr id="5" name="Picture 4" descr="The chart provides more detail on HE progression rate trends, looking at progression rates at HE delivery level.  The chart illustrates the percentage point change in rates for government office regions by comparing 2011 rates with 2007 rates. For example, it shows that for every region, the progression rates to university for the level 3 cohort have decreased and London saw the highest decrease at -7 percentage points.  In contrast, it also shows the positive change in HE in FE progression rates, where for every region, the rates have increased.  The East of England and London saw the smallest increase in rates to HE in FE at just 1% and 2% points respectively."/>
        <xdr:cNvPicPr>
          <a:picLocks noChangeAspect="1"/>
        </xdr:cNvPicPr>
      </xdr:nvPicPr>
      <xdr:blipFill>
        <a:blip xmlns:r="http://schemas.openxmlformats.org/officeDocument/2006/relationships" r:embed="rId1" cstate="print"/>
        <a:stretch>
          <a:fillRect/>
        </a:stretch>
      </xdr:blipFill>
      <xdr:spPr>
        <a:xfrm>
          <a:off x="85725" y="390525"/>
          <a:ext cx="5128260" cy="3787140"/>
        </a:xfrm>
        <a:prstGeom prst="rect">
          <a:avLst/>
        </a:prstGeom>
        <a:ln>
          <a:solidFill>
            <a:sysClr val="windowText" lastClr="000000"/>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1</xdr:row>
      <xdr:rowOff>180975</xdr:rowOff>
    </xdr:from>
    <xdr:to>
      <xdr:col>9</xdr:col>
      <xdr:colOff>308610</xdr:colOff>
      <xdr:row>18</xdr:row>
      <xdr:rowOff>150495</xdr:rowOff>
    </xdr:to>
    <xdr:pic>
      <xdr:nvPicPr>
        <xdr:cNvPr id="4" name="Picture 3" descr="The chart shows differences in the dominance of HE qualification levels by region. For example, in the North West 85% of level 3 students enter a First degree compared to 72% who progress to this level in the North East. In the North East a much higher proportion of entrants progress onto Other Undergraduate programmes."/>
        <xdr:cNvPicPr>
          <a:picLocks noChangeAspect="1"/>
        </xdr:cNvPicPr>
      </xdr:nvPicPr>
      <xdr:blipFill>
        <a:blip xmlns:r="http://schemas.openxmlformats.org/officeDocument/2006/relationships" r:embed="rId1" cstate="print"/>
        <a:stretch>
          <a:fillRect/>
        </a:stretch>
      </xdr:blipFill>
      <xdr:spPr>
        <a:xfrm>
          <a:off x="57150" y="381000"/>
          <a:ext cx="5737860" cy="3208020"/>
        </a:xfrm>
        <a:prstGeom prst="rect">
          <a:avLst/>
        </a:prstGeom>
        <a:ln>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439478</xdr:colOff>
      <xdr:row>15</xdr:row>
      <xdr:rowOff>108428</xdr:rowOff>
    </xdr:to>
    <xdr:pic>
      <xdr:nvPicPr>
        <xdr:cNvPr id="2" name="Picture 1" descr="The bar graph shows that a higher proportion of level 3 students who go onto study HE delivered in FE Colleges (HE in FE) are classified as disadvantaged using POLAR3, evidence of the role that FECs have to play in delivering HE to students from educationally disadvantaged areas. 40% of the 2011-12 cohort who went onto HE in FE were from POLAR3 Q1 and Q2 areas compared to 36% of those who went onto HE in a university."/>
        <xdr:cNvPicPr>
          <a:picLocks noChangeAspect="1"/>
        </xdr:cNvPicPr>
      </xdr:nvPicPr>
      <xdr:blipFill>
        <a:blip xmlns:r="http://schemas.openxmlformats.org/officeDocument/2006/relationships" r:embed="rId1" cstate="print"/>
        <a:stretch>
          <a:fillRect/>
        </a:stretch>
      </xdr:blipFill>
      <xdr:spPr>
        <a:xfrm>
          <a:off x="0" y="390525"/>
          <a:ext cx="6535478" cy="25849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567453</xdr:colOff>
      <xdr:row>11</xdr:row>
      <xdr:rowOff>108362</xdr:rowOff>
    </xdr:to>
    <xdr:pic>
      <xdr:nvPicPr>
        <xdr:cNvPr id="2" name="Picture 1" descr="The chart explores disadvantage further using four indicators of disadvantage: Index of Multiple Deprivation (IMD), Income Deprivation affecting Children Index (IDACI), Education and Skills Disadvantage (EST) and POLAR3 thus determining how many of the population live in all four of these deprivation indicators.  The chart illustrates that 23% of level 3 students who went onto HE in FE are classified as disadvantaged using all four indicators and this compares to 19% of their level 3 peers who went onto HE in a university."/>
        <xdr:cNvPicPr>
          <a:picLocks noChangeAspect="1"/>
        </xdr:cNvPicPr>
      </xdr:nvPicPr>
      <xdr:blipFill>
        <a:blip xmlns:r="http://schemas.openxmlformats.org/officeDocument/2006/relationships" r:embed="rId1" cstate="print"/>
        <a:stretch>
          <a:fillRect/>
        </a:stretch>
      </xdr:blipFill>
      <xdr:spPr>
        <a:xfrm>
          <a:off x="0" y="390525"/>
          <a:ext cx="6053853" cy="18228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selection activeCell="C17" sqref="C17"/>
    </sheetView>
  </sheetViews>
  <sheetFormatPr defaultColWidth="9.109375" defaultRowHeight="14.4" x14ac:dyDescent="0.3"/>
  <cols>
    <col min="1" max="1" width="105.88671875" style="163" customWidth="1"/>
    <col min="2" max="2" width="24.44140625" style="163" customWidth="1"/>
    <col min="3" max="16384" width="9.109375" style="163"/>
  </cols>
  <sheetData>
    <row r="1" spans="1:4" ht="15" x14ac:dyDescent="0.25">
      <c r="A1" s="162" t="s">
        <v>280</v>
      </c>
    </row>
    <row r="2" spans="1:4" ht="15" x14ac:dyDescent="0.25">
      <c r="B2" s="163" t="s">
        <v>268</v>
      </c>
    </row>
    <row r="3" spans="1:4" ht="15" x14ac:dyDescent="0.25">
      <c r="A3" s="165" t="s">
        <v>303</v>
      </c>
    </row>
    <row r="4" spans="1:4" ht="15" x14ac:dyDescent="0.25">
      <c r="A4" s="165" t="s">
        <v>304</v>
      </c>
    </row>
    <row r="5" spans="1:4" ht="15" x14ac:dyDescent="0.25">
      <c r="A5" s="165" t="s">
        <v>305</v>
      </c>
    </row>
    <row r="6" spans="1:4" ht="15" x14ac:dyDescent="0.25">
      <c r="A6" s="165" t="s">
        <v>306</v>
      </c>
    </row>
    <row r="7" spans="1:4" ht="15" x14ac:dyDescent="0.25">
      <c r="A7" s="165" t="s">
        <v>307</v>
      </c>
    </row>
    <row r="8" spans="1:4" ht="15" x14ac:dyDescent="0.25">
      <c r="A8" s="165" t="s">
        <v>308</v>
      </c>
    </row>
    <row r="9" spans="1:4" ht="15" x14ac:dyDescent="0.25">
      <c r="A9" s="165" t="s">
        <v>277</v>
      </c>
      <c r="D9" s="46"/>
    </row>
    <row r="10" spans="1:4" ht="15" x14ac:dyDescent="0.25">
      <c r="A10" s="165" t="s">
        <v>309</v>
      </c>
    </row>
    <row r="11" spans="1:4" ht="15" x14ac:dyDescent="0.25">
      <c r="A11" s="165" t="s">
        <v>310</v>
      </c>
    </row>
    <row r="12" spans="1:4" ht="15" x14ac:dyDescent="0.25">
      <c r="A12" s="165" t="s">
        <v>311</v>
      </c>
    </row>
    <row r="13" spans="1:4" ht="15" x14ac:dyDescent="0.25">
      <c r="A13" s="165" t="s">
        <v>312</v>
      </c>
    </row>
    <row r="14" spans="1:4" ht="15" x14ac:dyDescent="0.25">
      <c r="A14" s="165" t="s">
        <v>313</v>
      </c>
    </row>
    <row r="15" spans="1:4" ht="15" x14ac:dyDescent="0.25">
      <c r="A15" s="165" t="s">
        <v>314</v>
      </c>
    </row>
    <row r="16" spans="1:4" ht="15" x14ac:dyDescent="0.25">
      <c r="A16" s="165" t="s">
        <v>321</v>
      </c>
    </row>
    <row r="17" spans="1:1" ht="15" x14ac:dyDescent="0.25">
      <c r="A17" s="165" t="s">
        <v>102</v>
      </c>
    </row>
    <row r="18" spans="1:1" ht="15" x14ac:dyDescent="0.25">
      <c r="A18" s="165" t="s">
        <v>278</v>
      </c>
    </row>
    <row r="19" spans="1:1" ht="15" x14ac:dyDescent="0.25">
      <c r="A19" s="165" t="s">
        <v>315</v>
      </c>
    </row>
    <row r="20" spans="1:1" x14ac:dyDescent="0.3">
      <c r="A20" s="165" t="s">
        <v>469</v>
      </c>
    </row>
    <row r="21" spans="1:1" ht="15" x14ac:dyDescent="0.25">
      <c r="A21" s="165" t="s">
        <v>470</v>
      </c>
    </row>
    <row r="22" spans="1:1" ht="15" x14ac:dyDescent="0.25">
      <c r="A22" s="165" t="s">
        <v>471</v>
      </c>
    </row>
    <row r="23" spans="1:1" ht="15" x14ac:dyDescent="0.25">
      <c r="A23" s="165" t="s">
        <v>472</v>
      </c>
    </row>
    <row r="24" spans="1:1" ht="15" x14ac:dyDescent="0.25">
      <c r="A24" s="165" t="s">
        <v>316</v>
      </c>
    </row>
    <row r="25" spans="1:1" ht="15" x14ac:dyDescent="0.25">
      <c r="A25" s="165" t="s">
        <v>473</v>
      </c>
    </row>
    <row r="26" spans="1:1" ht="15" x14ac:dyDescent="0.25">
      <c r="A26" s="165" t="s">
        <v>462</v>
      </c>
    </row>
    <row r="27" spans="1:1" ht="15" x14ac:dyDescent="0.25">
      <c r="A27" s="165" t="s">
        <v>474</v>
      </c>
    </row>
    <row r="28" spans="1:1" ht="15" x14ac:dyDescent="0.25">
      <c r="A28" s="165" t="s">
        <v>446</v>
      </c>
    </row>
    <row r="29" spans="1:1" ht="15" x14ac:dyDescent="0.25">
      <c r="A29" s="165" t="s">
        <v>445</v>
      </c>
    </row>
    <row r="30" spans="1:1" ht="15" x14ac:dyDescent="0.25">
      <c r="A30" s="165" t="s">
        <v>476</v>
      </c>
    </row>
    <row r="31" spans="1:1" x14ac:dyDescent="0.3">
      <c r="A31" s="165" t="s">
        <v>442</v>
      </c>
    </row>
    <row r="32" spans="1:1" x14ac:dyDescent="0.3">
      <c r="A32" s="165" t="s">
        <v>317</v>
      </c>
    </row>
    <row r="33" spans="1:1" x14ac:dyDescent="0.3">
      <c r="A33" s="165" t="s">
        <v>444</v>
      </c>
    </row>
    <row r="34" spans="1:1" x14ac:dyDescent="0.3">
      <c r="A34" s="165" t="s">
        <v>443</v>
      </c>
    </row>
    <row r="35" spans="1:1" x14ac:dyDescent="0.3">
      <c r="A35" s="165" t="s">
        <v>279</v>
      </c>
    </row>
    <row r="36" spans="1:1" x14ac:dyDescent="0.3">
      <c r="A36" s="165" t="s">
        <v>441</v>
      </c>
    </row>
    <row r="37" spans="1:1" x14ac:dyDescent="0.3">
      <c r="A37" s="165" t="s">
        <v>440</v>
      </c>
    </row>
    <row r="38" spans="1:1" x14ac:dyDescent="0.3">
      <c r="A38" s="165" t="s">
        <v>439</v>
      </c>
    </row>
    <row r="39" spans="1:1" x14ac:dyDescent="0.3">
      <c r="A39" s="165" t="s">
        <v>438</v>
      </c>
    </row>
    <row r="40" spans="1:1" x14ac:dyDescent="0.3">
      <c r="A40" s="165" t="s">
        <v>318</v>
      </c>
    </row>
    <row r="41" spans="1:1" x14ac:dyDescent="0.3">
      <c r="A41" s="165" t="s">
        <v>437</v>
      </c>
    </row>
    <row r="42" spans="1:1" x14ac:dyDescent="0.3">
      <c r="A42" s="165" t="s">
        <v>319</v>
      </c>
    </row>
    <row r="43" spans="1:1" x14ac:dyDescent="0.3">
      <c r="A43" s="165" t="s">
        <v>436</v>
      </c>
    </row>
    <row r="44" spans="1:1" x14ac:dyDescent="0.3">
      <c r="A44" s="165" t="s">
        <v>435</v>
      </c>
    </row>
    <row r="45" spans="1:1" x14ac:dyDescent="0.3">
      <c r="A45" s="165" t="s">
        <v>434</v>
      </c>
    </row>
    <row r="46" spans="1:1" x14ac:dyDescent="0.3">
      <c r="A46" s="165" t="s">
        <v>320</v>
      </c>
    </row>
    <row r="47" spans="1:1" x14ac:dyDescent="0.3">
      <c r="A47" s="165" t="s">
        <v>283</v>
      </c>
    </row>
    <row r="48" spans="1:1" x14ac:dyDescent="0.3">
      <c r="A48" s="165" t="s">
        <v>433</v>
      </c>
    </row>
    <row r="49" spans="1:1" x14ac:dyDescent="0.3">
      <c r="A49" s="165" t="s">
        <v>402</v>
      </c>
    </row>
    <row r="50" spans="1:1" x14ac:dyDescent="0.3">
      <c r="A50" s="165" t="s">
        <v>401</v>
      </c>
    </row>
    <row r="51" spans="1:1" x14ac:dyDescent="0.3">
      <c r="A51" s="165" t="s">
        <v>400</v>
      </c>
    </row>
    <row r="52" spans="1:1" x14ac:dyDescent="0.3">
      <c r="A52" s="165" t="s">
        <v>282</v>
      </c>
    </row>
    <row r="53" spans="1:1" x14ac:dyDescent="0.3">
      <c r="A53" s="165" t="s">
        <v>281</v>
      </c>
    </row>
    <row r="54" spans="1:1" x14ac:dyDescent="0.3">
      <c r="A54" s="165" t="s">
        <v>389</v>
      </c>
    </row>
    <row r="55" spans="1:1" x14ac:dyDescent="0.3">
      <c r="A55" s="165" t="s">
        <v>380</v>
      </c>
    </row>
    <row r="56" spans="1:1" x14ac:dyDescent="0.3">
      <c r="A56" s="165" t="s">
        <v>373</v>
      </c>
    </row>
    <row r="57" spans="1:1" x14ac:dyDescent="0.3">
      <c r="A57" s="165" t="s">
        <v>372</v>
      </c>
    </row>
    <row r="58" spans="1:1" x14ac:dyDescent="0.3">
      <c r="A58" s="165" t="s">
        <v>367</v>
      </c>
    </row>
    <row r="59" spans="1:1" x14ac:dyDescent="0.3">
      <c r="A59" s="165" t="s">
        <v>366</v>
      </c>
    </row>
    <row r="60" spans="1:1" x14ac:dyDescent="0.3">
      <c r="A60" s="165" t="s">
        <v>363</v>
      </c>
    </row>
    <row r="61" spans="1:1" x14ac:dyDescent="0.3">
      <c r="A61" s="165" t="s">
        <v>365</v>
      </c>
    </row>
    <row r="62" spans="1:1" x14ac:dyDescent="0.3">
      <c r="A62" s="165" t="s">
        <v>364</v>
      </c>
    </row>
    <row r="63" spans="1:1" x14ac:dyDescent="0.3">
      <c r="A63" s="165" t="s">
        <v>362</v>
      </c>
    </row>
    <row r="64" spans="1:1" x14ac:dyDescent="0.3">
      <c r="A64" s="165" t="s">
        <v>477</v>
      </c>
    </row>
    <row r="65" spans="1:1" x14ac:dyDescent="0.3">
      <c r="A65" s="165" t="s">
        <v>361</v>
      </c>
    </row>
    <row r="66" spans="1:1" x14ac:dyDescent="0.3">
      <c r="A66" s="165" t="s">
        <v>360</v>
      </c>
    </row>
    <row r="67" spans="1:1" x14ac:dyDescent="0.3">
      <c r="A67" s="165" t="s">
        <v>478</v>
      </c>
    </row>
  </sheetData>
  <hyperlinks>
    <hyperlink ref="A3" location="'T1'!A1" display="Table 1 - Cohort breakdown by age"/>
    <hyperlink ref="A4" location="'T2'!A1" display="Table 2 - Cohort breakdown by level 3 qualification type"/>
    <hyperlink ref="A5" location="'T3'!A1" display="Table 3 - Age and level 3 qualification type"/>
    <hyperlink ref="A6" location="'T4'!A1" display="Table 4 - Cohort breakdown by gender"/>
    <hyperlink ref="A7" location="'T5'!A1" display="Table 5 - Cohort breakdown by gender and level 3 qualification type"/>
    <hyperlink ref="A8" location="'T6'!A1" display="Table 6 - Cohort breakdown between FE colleges and 6th form colleges"/>
    <hyperlink ref="A9" location="'F1'!A1" display="Figure 1 - Chart showing breakdown of cohort by Institution type and level 3 course"/>
    <hyperlink ref="A10" location="'T7'!A1" display="Table 7 - Cohort breakdown by region"/>
    <hyperlink ref="A11" location="'T8'!A1" display="Table 8 - Breakdown of the college cohorts by educational disadvantage (POLAR3)"/>
    <hyperlink ref="A12" location="'T9'!A1" display="Table 9 - Educational disadvantage and qualifications type"/>
    <hyperlink ref="A13" location="'T10'!A1" display="Table 10 - Cohort breakdown by ethnic group "/>
    <hyperlink ref="A14" location="'T11'!A1" display="Table 11 - Cohort breakdown by ethnic group and age"/>
    <hyperlink ref="A15" location="'F2'!A1" display="Figure 2 - Regional comparisons of percentages of two cohorts who come from BME groups"/>
    <hyperlink ref="A16" location="'T12'!A1" display="Table 12 - Ethnic group and qualification type"/>
    <hyperlink ref="A17" location="'T13'!A1" display="Table 13 - Longitudinal progression of five FE level 3 cohorts to higher education"/>
    <hyperlink ref="A18" location="'F3'!A1" display="Figure 3 - Chart showing HE progression rates by type of institution"/>
    <hyperlink ref="A19" location="'T14'!A1" display="Table 14 - Immediate progression rates to HE for level 3 cohorts by age"/>
    <hyperlink ref="A20" location="'T15'!A1" display="Table 15 – Immediate progression rates to HE for level 3 cohorts by age "/>
    <hyperlink ref="A21" location="'T16'!A1" display="Table 16 - Trends in progression rates by age and funding type"/>
    <hyperlink ref="A22" location="'T17'!A1" display="Table 17 - progression by age and HE qualification"/>
    <hyperlink ref="A23" location="'T18'!A1" display="Table 18- progression by age, subject and qualification type"/>
    <hyperlink ref="A24" location="'T19'!A1" display="Table 18 - Immediate HE progression by gender and age comparing the 2007 and 2011 cohorts"/>
    <hyperlink ref="A25" location="'T20'!A1" display="Table 20- Progression rate trends by level 3 qualification type"/>
    <hyperlink ref="A26" location="'T21'!A1" display="Table 21: Progression rate trends by Level 3 qualification type and age band"/>
    <hyperlink ref="A29" location="'T24'!A1" display="Table 24 - Level 3 qualification type and HE qualification level"/>
    <hyperlink ref="A30" location="'T25'!A1" display="Table 25 - HE Progression rates by Level 3 qualification type and HE qualification level"/>
    <hyperlink ref="A31" location="'T26'!A1" display="Table 26 - Immediate HE progression rate trends for level 3 cohorts by POLAR3"/>
    <hyperlink ref="A32" location="'F4'!A1" display="Figure 4 - Breakdown of HE qualification type by age"/>
    <hyperlink ref="A33" location="'T27'!A1" display="Table 27  - Share of immediate HE entrants by HE funding type "/>
    <hyperlink ref="A34" location="'T28'!A1" display="Table 28 – Immediate entrants to HE in FE and to university"/>
    <hyperlink ref="A35" location="'F5'!A1" display="Figure 5 - Chart displaying share of immediate HE entrants to HE in FE and university "/>
    <hyperlink ref="A36" location="'T29'!A1" display="Table 29 – Delivery by qualification type"/>
    <hyperlink ref="A67" location="'F20'!A1" display="Figure 20:  KS4 attainment of FE Level 3 and HE success flow "/>
    <hyperlink ref="A66" location="'F19'!A1" display="Figure 19:  KS4 attainment of FE Level 3 and HE progression flow "/>
    <hyperlink ref="A65" location="'T45'!A1" display="Table 45 - Low attaining KS4 students and progression by region"/>
    <hyperlink ref="A64" location="'F18'!A1" display="Figure 18 - Chart showing HE qualification level of level 3 entrants by KS4 attainment"/>
    <hyperlink ref="A63" location="'T44'!A1" display="Table 44- Share of HE delivery for level 3 entrants with low KS4 attainment and high KS4 attainment "/>
    <hyperlink ref="A62" location="'F17'!A1" display="Figure 17 - Chart showing proportion of low KS4 attaining young students by FE level 3 programme type"/>
    <hyperlink ref="A61" location="'F16'!A1" display="Figure 16- Disadvantage and KS4 attainment"/>
    <hyperlink ref="A60" location="'F15'!A1" display="Figure 15 - Chart with HE progression rates of FE level 3 cohort and KS4 attainment at level 2 with English and Maths"/>
    <hyperlink ref="A59" location="'T43'!A1" display="Table 43 - FE level 3 cohort with KS4 attainment data "/>
    <hyperlink ref="A58" location="'F14'!A1" display="Figure 14: Success rate mapped by Level 3 qualification (2008 and 2009 FT First degree entrants)"/>
    <hyperlink ref="A57" location="'F13'!A1" display="Figure 13: 2008 and 2009 First Degree entrant progression flow by Level 3 qualification"/>
    <hyperlink ref="A56" location="'T42'!A1" display="Table 42: 2008 and 2009 First Degree entrants success rates by POLAR3"/>
    <hyperlink ref="A55" location="'T41'!A1" display="Table 41: Table showing HE success for students who enter HE by their Level 3 subject area, 2008 and 2009 full-time, First degree entrants"/>
    <hyperlink ref="A54" location="'T40'!A1" display="Table 40: HE Achievement of 2007-08 and 2008-09 FE Level 3 cohort starting FT First Degree course in 2008-09 and 2009-10 (Access to HE cohort)"/>
    <hyperlink ref="A53" location="'F12'!A1" display="Figure 12 - Chart showing First degree classification of FE level 3 cohort who entered full-time First degree in 2008-09 and 2009-10 by level 3 qualification type"/>
    <hyperlink ref="A52" location="'F11'!A1" display="Figure 11 - Chart showing First degree classification of FE level 3 cohort who entered full-time First degree in 2008-09 and 2009-10"/>
    <hyperlink ref="A51" location="'T39'!A1" display="Table 39- HE achievement rates for FE level 3 cohort who entered full-time First degree in 2008-09 and 2009-10 by FE qualification type"/>
    <hyperlink ref="A50" location="'F10'!A1" display="Figure 10 - Chart showing HE achievement of level 3 cohort of 2008-096 and 2009-10 full-time first degree entrants"/>
    <hyperlink ref="A49" location="'T38'!A1" display="Table 38: Age summary: characteristics of the combined cohorts 2007 – 2011 and breakdown of their HE progression"/>
    <hyperlink ref="A48" location="'T38'!A1" display="Table 37– POLAR 3 breakdown by HE qualification type comparing 2007-08 to 2011-12"/>
    <hyperlink ref="A47" location="'F9'!A1" display="Figure 9 - Delivery of HE for most disadvantaged students"/>
    <hyperlink ref="A46" location="'F8'!A1" display="Figure 8 - Progression to college and university by relative disadvantage"/>
    <hyperlink ref="A45" location="'T36'!A1" display="Table 36– HE progression rate trends by educational disadvantage"/>
    <hyperlink ref="A44" location="'T35'!A1" display="Table 35 - Progression by HE qualification type and ethnic group"/>
    <hyperlink ref="A43" location="'T34'!A1" display="Table 34 – Progression rate trends by different ethnic groups"/>
    <hyperlink ref="A42" location="'F7'!A1" display="Figure 7 - Breakdown of HE entrants by region and qualification type"/>
    <hyperlink ref="A41" location="'T33'!A1" display="Table 33 – Regional comparison of HE delivery by colleges and universities"/>
    <hyperlink ref="A40" location="'F6'!A1" display="Figure 6 - Regional trends in progression by delivery in universities and colleges"/>
    <hyperlink ref="A39" location="'T32'!A1" display="Table 32 – Progression trends by region"/>
    <hyperlink ref="A38" location="'T31'!A1" display="Table 31– HE entrants by HE qualification type and sector skill area"/>
    <hyperlink ref="A37" location="'T30'!A1" display="Table 30 - Progression of immediate HE entrants by FE level 3 cohort year and prescribed and non-prescribed qualification type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A15" sqref="A15"/>
    </sheetView>
  </sheetViews>
  <sheetFormatPr defaultRowHeight="14.4" x14ac:dyDescent="0.3"/>
  <cols>
    <col min="1" max="1" width="32.88671875" customWidth="1"/>
  </cols>
  <sheetData>
    <row r="1" spans="1:12" ht="15.6" x14ac:dyDescent="0.3">
      <c r="A1" s="1" t="s">
        <v>62</v>
      </c>
    </row>
    <row r="2" spans="1:12" ht="16.5" thickBot="1" x14ac:dyDescent="0.3">
      <c r="A2" s="1"/>
    </row>
    <row r="3" spans="1:12" ht="16.5" customHeight="1" thickBot="1" x14ac:dyDescent="0.35">
      <c r="A3" s="321" t="s">
        <v>374</v>
      </c>
      <c r="B3" s="319" t="s">
        <v>20</v>
      </c>
      <c r="C3" s="320"/>
      <c r="D3" s="319" t="s">
        <v>21</v>
      </c>
      <c r="E3" s="320"/>
      <c r="F3" s="319" t="s">
        <v>22</v>
      </c>
      <c r="G3" s="320"/>
      <c r="H3" s="319" t="s">
        <v>23</v>
      </c>
      <c r="I3" s="320"/>
      <c r="J3" s="319" t="s">
        <v>24</v>
      </c>
      <c r="K3" s="320"/>
      <c r="L3" s="317" t="s">
        <v>49</v>
      </c>
    </row>
    <row r="4" spans="1:12" ht="56.25" customHeight="1" thickBot="1" x14ac:dyDescent="0.35">
      <c r="A4" s="322"/>
      <c r="B4" s="272" t="s">
        <v>479</v>
      </c>
      <c r="C4" s="272" t="s">
        <v>480</v>
      </c>
      <c r="D4" s="272" t="s">
        <v>479</v>
      </c>
      <c r="E4" s="272" t="s">
        <v>51</v>
      </c>
      <c r="F4" s="272" t="s">
        <v>479</v>
      </c>
      <c r="G4" s="272" t="s">
        <v>51</v>
      </c>
      <c r="H4" s="272" t="s">
        <v>479</v>
      </c>
      <c r="I4" s="272" t="s">
        <v>51</v>
      </c>
      <c r="J4" s="272" t="s">
        <v>479</v>
      </c>
      <c r="K4" s="272" t="s">
        <v>51</v>
      </c>
      <c r="L4" s="318"/>
    </row>
    <row r="5" spans="1:12" ht="18.75" customHeight="1" thickBot="1" x14ac:dyDescent="0.3">
      <c r="A5" s="12" t="s">
        <v>481</v>
      </c>
      <c r="B5" s="131">
        <v>65400</v>
      </c>
      <c r="C5" s="131">
        <v>18</v>
      </c>
      <c r="D5" s="131">
        <v>68140</v>
      </c>
      <c r="E5" s="131">
        <v>18</v>
      </c>
      <c r="F5" s="131">
        <v>72005</v>
      </c>
      <c r="G5" s="131">
        <v>19</v>
      </c>
      <c r="H5" s="131">
        <v>65775</v>
      </c>
      <c r="I5" s="131">
        <v>19</v>
      </c>
      <c r="J5" s="131">
        <v>77980</v>
      </c>
      <c r="K5" s="131">
        <v>20</v>
      </c>
      <c r="L5" s="273">
        <v>0.19</v>
      </c>
    </row>
    <row r="6" spans="1:12" ht="16.5" thickBot="1" x14ac:dyDescent="0.3">
      <c r="A6" s="12" t="s">
        <v>65</v>
      </c>
      <c r="B6" s="131">
        <v>72625</v>
      </c>
      <c r="C6" s="131">
        <v>20</v>
      </c>
      <c r="D6" s="131">
        <v>75240</v>
      </c>
      <c r="E6" s="131">
        <v>20</v>
      </c>
      <c r="F6" s="131">
        <v>78310</v>
      </c>
      <c r="G6" s="131">
        <v>20</v>
      </c>
      <c r="H6" s="131">
        <v>71535</v>
      </c>
      <c r="I6" s="131">
        <v>21</v>
      </c>
      <c r="J6" s="131">
        <v>82415</v>
      </c>
      <c r="K6" s="131">
        <v>21</v>
      </c>
      <c r="L6" s="273">
        <v>0.13</v>
      </c>
    </row>
    <row r="7" spans="1:12" ht="16.5" thickBot="1" x14ac:dyDescent="0.3">
      <c r="A7" s="12" t="s">
        <v>66</v>
      </c>
      <c r="B7" s="131">
        <v>77765</v>
      </c>
      <c r="C7" s="131">
        <v>21</v>
      </c>
      <c r="D7" s="131">
        <v>79920</v>
      </c>
      <c r="E7" s="131">
        <v>21</v>
      </c>
      <c r="F7" s="131">
        <v>81670</v>
      </c>
      <c r="G7" s="131">
        <v>21</v>
      </c>
      <c r="H7" s="131">
        <v>74300</v>
      </c>
      <c r="I7" s="131">
        <v>22</v>
      </c>
      <c r="J7" s="131">
        <v>84365</v>
      </c>
      <c r="K7" s="131">
        <v>22</v>
      </c>
      <c r="L7" s="273">
        <v>0.08</v>
      </c>
    </row>
    <row r="8" spans="1:12" ht="16.5" thickBot="1" x14ac:dyDescent="0.3">
      <c r="A8" s="12" t="s">
        <v>67</v>
      </c>
      <c r="B8" s="131">
        <v>75495</v>
      </c>
      <c r="C8" s="131">
        <v>21</v>
      </c>
      <c r="D8" s="131">
        <v>76660</v>
      </c>
      <c r="E8" s="131">
        <v>21</v>
      </c>
      <c r="F8" s="131">
        <v>78885</v>
      </c>
      <c r="G8" s="131">
        <v>21</v>
      </c>
      <c r="H8" s="131">
        <v>70430</v>
      </c>
      <c r="I8" s="131">
        <v>20</v>
      </c>
      <c r="J8" s="131">
        <v>78355</v>
      </c>
      <c r="K8" s="131">
        <v>20</v>
      </c>
      <c r="L8" s="273">
        <v>0.04</v>
      </c>
    </row>
    <row r="9" spans="1:12" ht="16.5" customHeight="1" thickBot="1" x14ac:dyDescent="0.3">
      <c r="A9" s="12" t="s">
        <v>482</v>
      </c>
      <c r="B9" s="131">
        <v>69375</v>
      </c>
      <c r="C9" s="131">
        <v>19</v>
      </c>
      <c r="D9" s="131">
        <v>70005</v>
      </c>
      <c r="E9" s="131">
        <v>19</v>
      </c>
      <c r="F9" s="131">
        <v>69890</v>
      </c>
      <c r="G9" s="131">
        <v>18</v>
      </c>
      <c r="H9" s="131">
        <v>61620</v>
      </c>
      <c r="I9" s="131">
        <v>18</v>
      </c>
      <c r="J9" s="131">
        <v>67845</v>
      </c>
      <c r="K9" s="131">
        <v>17</v>
      </c>
      <c r="L9" s="273">
        <v>-0.02</v>
      </c>
    </row>
    <row r="10" spans="1:12" ht="16.5" thickBot="1" x14ac:dyDescent="0.3">
      <c r="A10" s="12" t="s">
        <v>68</v>
      </c>
      <c r="B10" s="131">
        <v>2815</v>
      </c>
      <c r="C10" s="131">
        <v>1</v>
      </c>
      <c r="D10" s="131">
        <v>1860</v>
      </c>
      <c r="E10" s="131">
        <v>0</v>
      </c>
      <c r="F10" s="131">
        <v>1545</v>
      </c>
      <c r="G10" s="131">
        <v>0</v>
      </c>
      <c r="H10" s="131">
        <v>1445</v>
      </c>
      <c r="I10" s="131">
        <v>0</v>
      </c>
      <c r="J10" s="131">
        <v>1400</v>
      </c>
      <c r="K10" s="131">
        <v>0</v>
      </c>
      <c r="L10" s="274" t="s">
        <v>268</v>
      </c>
    </row>
    <row r="11" spans="1:12" ht="16.5" thickBot="1" x14ac:dyDescent="0.3">
      <c r="A11" s="12" t="s">
        <v>7</v>
      </c>
      <c r="B11" s="275">
        <v>363470</v>
      </c>
      <c r="C11" s="276"/>
      <c r="D11" s="275">
        <v>371820</v>
      </c>
      <c r="E11" s="276"/>
      <c r="F11" s="275">
        <v>382295</v>
      </c>
      <c r="G11" s="276"/>
      <c r="H11" s="275">
        <v>345105</v>
      </c>
      <c r="I11" s="276"/>
      <c r="J11" s="275">
        <v>392360</v>
      </c>
      <c r="K11" s="276"/>
      <c r="L11" s="273">
        <v>0.08</v>
      </c>
    </row>
  </sheetData>
  <mergeCells count="7">
    <mergeCell ref="L3:L4"/>
    <mergeCell ref="J3:K3"/>
    <mergeCell ref="A3:A4"/>
    <mergeCell ref="B3:C3"/>
    <mergeCell ref="D3:E3"/>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5" sqref="B5:F8"/>
    </sheetView>
  </sheetViews>
  <sheetFormatPr defaultRowHeight="14.4" x14ac:dyDescent="0.3"/>
  <cols>
    <col min="1" max="1" width="33.44140625" customWidth="1"/>
    <col min="2" max="6" width="14.109375" customWidth="1"/>
  </cols>
  <sheetData>
    <row r="1" spans="1:6" ht="15.6" x14ac:dyDescent="0.3">
      <c r="A1" s="1" t="s">
        <v>69</v>
      </c>
    </row>
    <row r="2" spans="1:6" ht="16.5" thickBot="1" x14ac:dyDescent="0.3">
      <c r="A2" s="1"/>
    </row>
    <row r="3" spans="1:6" ht="16.2" thickBot="1" x14ac:dyDescent="0.35">
      <c r="A3" s="323" t="s">
        <v>70</v>
      </c>
      <c r="B3" s="280" t="s">
        <v>71</v>
      </c>
      <c r="C3" s="281"/>
      <c r="D3" s="281"/>
      <c r="E3" s="281"/>
      <c r="F3" s="282"/>
    </row>
    <row r="4" spans="1:6" ht="16.2" thickBot="1" x14ac:dyDescent="0.35">
      <c r="A4" s="324"/>
      <c r="B4" s="77" t="s">
        <v>20</v>
      </c>
      <c r="C4" s="77" t="s">
        <v>21</v>
      </c>
      <c r="D4" s="77" t="s">
        <v>22</v>
      </c>
      <c r="E4" s="77" t="s">
        <v>23</v>
      </c>
      <c r="F4" s="77" t="s">
        <v>24</v>
      </c>
    </row>
    <row r="5" spans="1:6" ht="16.5" thickBot="1" x14ac:dyDescent="0.3">
      <c r="A5" s="11" t="s">
        <v>12</v>
      </c>
      <c r="B5" s="50">
        <v>0.42</v>
      </c>
      <c r="C5" s="50">
        <v>0.41</v>
      </c>
      <c r="D5" s="50">
        <v>0.42</v>
      </c>
      <c r="E5" s="50">
        <v>0.43</v>
      </c>
      <c r="F5" s="50">
        <v>0.43</v>
      </c>
    </row>
    <row r="6" spans="1:6" ht="16.5" thickBot="1" x14ac:dyDescent="0.3">
      <c r="A6" s="11" t="s">
        <v>28</v>
      </c>
      <c r="B6" s="50">
        <v>0.38</v>
      </c>
      <c r="C6" s="50">
        <v>0.39</v>
      </c>
      <c r="D6" s="50">
        <v>0.4</v>
      </c>
      <c r="E6" s="50">
        <v>0.42</v>
      </c>
      <c r="F6" s="50">
        <v>0.44</v>
      </c>
    </row>
    <row r="7" spans="1:6" ht="16.5" thickBot="1" x14ac:dyDescent="0.3">
      <c r="A7" s="11" t="s">
        <v>72</v>
      </c>
      <c r="B7" s="50">
        <v>0.32</v>
      </c>
      <c r="C7" s="50">
        <v>0.32</v>
      </c>
      <c r="D7" s="50">
        <v>0.32</v>
      </c>
      <c r="E7" s="50">
        <v>0.32</v>
      </c>
      <c r="F7" s="50">
        <v>0.33</v>
      </c>
    </row>
    <row r="8" spans="1:6" ht="16.5" thickBot="1" x14ac:dyDescent="0.3">
      <c r="A8" s="11" t="s">
        <v>73</v>
      </c>
      <c r="B8" s="50">
        <v>0.4</v>
      </c>
      <c r="C8" s="50">
        <v>0.41</v>
      </c>
      <c r="D8" s="50">
        <v>0.42</v>
      </c>
      <c r="E8" s="50">
        <v>0.43</v>
      </c>
      <c r="F8" s="50">
        <v>0.42</v>
      </c>
    </row>
  </sheetData>
  <mergeCells count="2">
    <mergeCell ref="A3:A4"/>
    <mergeCell ref="B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4" workbookViewId="0">
      <selection activeCell="K15" sqref="K15"/>
    </sheetView>
  </sheetViews>
  <sheetFormatPr defaultRowHeight="14.4" x14ac:dyDescent="0.3"/>
  <cols>
    <col min="1" max="1" width="44.88671875" customWidth="1"/>
    <col min="2" max="6" width="10.109375" customWidth="1"/>
  </cols>
  <sheetData>
    <row r="1" spans="1:9" ht="15.6" x14ac:dyDescent="0.3">
      <c r="A1" s="1" t="s">
        <v>74</v>
      </c>
    </row>
    <row r="2" spans="1:9" ht="15.75" thickBot="1" x14ac:dyDescent="0.3"/>
    <row r="3" spans="1:9" ht="48" customHeight="1" thickBot="1" x14ac:dyDescent="0.35">
      <c r="A3" s="325" t="s">
        <v>75</v>
      </c>
      <c r="B3" s="328" t="s">
        <v>76</v>
      </c>
      <c r="C3" s="329"/>
      <c r="D3" s="329"/>
      <c r="E3" s="329"/>
      <c r="F3" s="330"/>
      <c r="G3" s="331" t="s">
        <v>77</v>
      </c>
      <c r="H3" s="331" t="s">
        <v>78</v>
      </c>
      <c r="I3" s="13"/>
    </row>
    <row r="4" spans="1:9" ht="15.75" customHeight="1" x14ac:dyDescent="0.3">
      <c r="A4" s="326"/>
      <c r="B4" s="325" t="s">
        <v>20</v>
      </c>
      <c r="C4" s="325" t="s">
        <v>21</v>
      </c>
      <c r="D4" s="325" t="s">
        <v>22</v>
      </c>
      <c r="E4" s="325" t="s">
        <v>23</v>
      </c>
      <c r="F4" s="325" t="s">
        <v>24</v>
      </c>
      <c r="G4" s="332"/>
      <c r="H4" s="332"/>
      <c r="I4" s="13"/>
    </row>
    <row r="5" spans="1:9" ht="15" thickBot="1" x14ac:dyDescent="0.35">
      <c r="A5" s="327"/>
      <c r="B5" s="327"/>
      <c r="C5" s="327"/>
      <c r="D5" s="327"/>
      <c r="E5" s="327"/>
      <c r="F5" s="327"/>
      <c r="G5" s="333"/>
      <c r="H5" s="333"/>
      <c r="I5" s="13"/>
    </row>
    <row r="6" spans="1:9" ht="29.25" thickBot="1" x14ac:dyDescent="0.3">
      <c r="A6" s="99" t="s">
        <v>79</v>
      </c>
      <c r="B6" s="100">
        <v>0.01</v>
      </c>
      <c r="C6" s="100">
        <v>0.01</v>
      </c>
      <c r="D6" s="100">
        <v>0.01</v>
      </c>
      <c r="E6" s="100">
        <v>0.01</v>
      </c>
      <c r="F6" s="100">
        <v>0.01</v>
      </c>
      <c r="G6" s="101">
        <v>2035</v>
      </c>
      <c r="H6" s="100">
        <v>0.55000000000000004</v>
      </c>
      <c r="I6" s="13"/>
    </row>
    <row r="7" spans="1:9" ht="15.75" thickBot="1" x14ac:dyDescent="0.3">
      <c r="A7" s="99" t="s">
        <v>289</v>
      </c>
      <c r="B7" s="100">
        <v>0.01</v>
      </c>
      <c r="C7" s="100">
        <v>0.01</v>
      </c>
      <c r="D7" s="100">
        <v>0.01</v>
      </c>
      <c r="E7" s="100">
        <v>0.01</v>
      </c>
      <c r="F7" s="100">
        <v>0.01</v>
      </c>
      <c r="G7" s="101">
        <v>1040</v>
      </c>
      <c r="H7" s="100">
        <v>0.31</v>
      </c>
      <c r="I7" s="13"/>
    </row>
    <row r="8" spans="1:9" ht="15.75" thickBot="1" x14ac:dyDescent="0.3">
      <c r="A8" s="99" t="s">
        <v>290</v>
      </c>
      <c r="B8" s="100">
        <v>0.02</v>
      </c>
      <c r="C8" s="100">
        <v>0.02</v>
      </c>
      <c r="D8" s="100">
        <v>0.02</v>
      </c>
      <c r="E8" s="100">
        <v>0.02</v>
      </c>
      <c r="F8" s="100">
        <v>0.02</v>
      </c>
      <c r="G8" s="101">
        <v>200</v>
      </c>
      <c r="H8" s="100">
        <v>0.02</v>
      </c>
      <c r="I8" s="13"/>
    </row>
    <row r="9" spans="1:9" ht="15.75" thickBot="1" x14ac:dyDescent="0.3">
      <c r="A9" s="99" t="s">
        <v>291</v>
      </c>
      <c r="B9" s="100">
        <v>0.02</v>
      </c>
      <c r="C9" s="100">
        <v>0.02</v>
      </c>
      <c r="D9" s="100">
        <v>0.02</v>
      </c>
      <c r="E9" s="100">
        <v>0.03</v>
      </c>
      <c r="F9" s="100">
        <v>0.03</v>
      </c>
      <c r="G9" s="101">
        <v>3515</v>
      </c>
      <c r="H9" s="100">
        <v>0.42</v>
      </c>
      <c r="I9" s="13"/>
    </row>
    <row r="10" spans="1:9" ht="29.25" thickBot="1" x14ac:dyDescent="0.3">
      <c r="A10" s="99" t="s">
        <v>80</v>
      </c>
      <c r="B10" s="100">
        <v>0.01</v>
      </c>
      <c r="C10" s="100">
        <v>0.01</v>
      </c>
      <c r="D10" s="100">
        <v>0.01</v>
      </c>
      <c r="E10" s="100">
        <v>0.01</v>
      </c>
      <c r="F10" s="100">
        <v>0.01</v>
      </c>
      <c r="G10" s="101">
        <v>805</v>
      </c>
      <c r="H10" s="100">
        <v>0.38</v>
      </c>
      <c r="I10" s="13"/>
    </row>
    <row r="11" spans="1:9" ht="15.75" thickBot="1" x14ac:dyDescent="0.3">
      <c r="A11" s="99" t="s">
        <v>292</v>
      </c>
      <c r="B11" s="100">
        <v>0.03</v>
      </c>
      <c r="C11" s="100">
        <v>0.03</v>
      </c>
      <c r="D11" s="100">
        <v>0.03</v>
      </c>
      <c r="E11" s="100">
        <v>0.04</v>
      </c>
      <c r="F11" s="100">
        <v>0.04</v>
      </c>
      <c r="G11" s="101">
        <v>2995</v>
      </c>
      <c r="H11" s="100">
        <v>0.25</v>
      </c>
      <c r="I11" s="13"/>
    </row>
    <row r="12" spans="1:9" ht="15.75" thickBot="1" x14ac:dyDescent="0.3">
      <c r="A12" s="99" t="s">
        <v>293</v>
      </c>
      <c r="B12" s="100">
        <v>0.02</v>
      </c>
      <c r="C12" s="100">
        <v>0.02</v>
      </c>
      <c r="D12" s="100">
        <v>0.02</v>
      </c>
      <c r="E12" s="100">
        <v>0.02</v>
      </c>
      <c r="F12" s="100">
        <v>0.02</v>
      </c>
      <c r="G12" s="101">
        <v>-90</v>
      </c>
      <c r="H12" s="100">
        <v>-0.01</v>
      </c>
      <c r="I12" s="13"/>
    </row>
    <row r="13" spans="1:9" ht="15.75" thickBot="1" x14ac:dyDescent="0.3">
      <c r="A13" s="99" t="s">
        <v>81</v>
      </c>
      <c r="B13" s="100">
        <v>0.01</v>
      </c>
      <c r="C13" s="100">
        <v>0.01</v>
      </c>
      <c r="D13" s="100">
        <v>0.01</v>
      </c>
      <c r="E13" s="100">
        <v>0.01</v>
      </c>
      <c r="F13" s="100">
        <v>0.01</v>
      </c>
      <c r="G13" s="101">
        <v>-150</v>
      </c>
      <c r="H13" s="100">
        <v>-7.0000000000000007E-2</v>
      </c>
      <c r="I13" s="13"/>
    </row>
    <row r="14" spans="1:9" ht="15.75" thickBot="1" x14ac:dyDescent="0.3">
      <c r="A14" s="99" t="s">
        <v>82</v>
      </c>
      <c r="B14" s="100">
        <v>0.01</v>
      </c>
      <c r="C14" s="100">
        <v>0.01</v>
      </c>
      <c r="D14" s="100">
        <v>0.01</v>
      </c>
      <c r="E14" s="100">
        <v>0.01</v>
      </c>
      <c r="F14" s="100">
        <v>0.01</v>
      </c>
      <c r="G14" s="101">
        <v>885</v>
      </c>
      <c r="H14" s="100">
        <v>0.39</v>
      </c>
      <c r="I14" s="13"/>
    </row>
    <row r="15" spans="1:9" ht="15.75" thickBot="1" x14ac:dyDescent="0.3">
      <c r="A15" s="99" t="s">
        <v>83</v>
      </c>
      <c r="B15" s="100">
        <v>0.01</v>
      </c>
      <c r="C15" s="100">
        <v>0</v>
      </c>
      <c r="D15" s="100">
        <v>0.01</v>
      </c>
      <c r="E15" s="100">
        <v>0.01</v>
      </c>
      <c r="F15" s="100">
        <v>0.01</v>
      </c>
      <c r="G15" s="101">
        <v>680</v>
      </c>
      <c r="H15" s="100">
        <v>0.36</v>
      </c>
      <c r="I15" s="13"/>
    </row>
    <row r="16" spans="1:9" ht="15.75" thickBot="1" x14ac:dyDescent="0.3">
      <c r="A16" s="99" t="s">
        <v>84</v>
      </c>
      <c r="B16" s="100">
        <v>0</v>
      </c>
      <c r="C16" s="100">
        <v>0</v>
      </c>
      <c r="D16" s="100">
        <v>0</v>
      </c>
      <c r="E16" s="100">
        <v>0</v>
      </c>
      <c r="F16" s="100">
        <v>0</v>
      </c>
      <c r="G16" s="101">
        <v>560</v>
      </c>
      <c r="H16" s="100">
        <v>0.44</v>
      </c>
      <c r="I16" s="13"/>
    </row>
    <row r="17" spans="1:9" ht="15.75" thickBot="1" x14ac:dyDescent="0.3">
      <c r="A17" s="99" t="s">
        <v>85</v>
      </c>
      <c r="B17" s="100">
        <v>0.01</v>
      </c>
      <c r="C17" s="100">
        <v>0.01</v>
      </c>
      <c r="D17" s="100">
        <v>0.01</v>
      </c>
      <c r="E17" s="100">
        <v>0.01</v>
      </c>
      <c r="F17" s="100">
        <v>0.01</v>
      </c>
      <c r="G17" s="101">
        <v>1685</v>
      </c>
      <c r="H17" s="100">
        <v>0.52</v>
      </c>
      <c r="I17" s="13"/>
    </row>
    <row r="18" spans="1:9" ht="15.75" thickBot="1" x14ac:dyDescent="0.3">
      <c r="A18" s="99" t="s">
        <v>86</v>
      </c>
      <c r="B18" s="100">
        <v>0.01</v>
      </c>
      <c r="C18" s="100">
        <v>0.01</v>
      </c>
      <c r="D18" s="100">
        <v>0.01</v>
      </c>
      <c r="E18" s="100">
        <v>0.01</v>
      </c>
      <c r="F18" s="100">
        <v>0.01</v>
      </c>
      <c r="G18" s="101">
        <v>455</v>
      </c>
      <c r="H18" s="100">
        <v>0.09</v>
      </c>
      <c r="I18" s="13"/>
    </row>
    <row r="19" spans="1:9" ht="15.75" thickBot="1" x14ac:dyDescent="0.3">
      <c r="A19" s="99" t="s">
        <v>294</v>
      </c>
      <c r="B19" s="100">
        <v>0.78</v>
      </c>
      <c r="C19" s="100">
        <v>0.75</v>
      </c>
      <c r="D19" s="100">
        <v>0.76</v>
      </c>
      <c r="E19" s="100">
        <v>0.77</v>
      </c>
      <c r="F19" s="100">
        <v>0.76</v>
      </c>
      <c r="G19" s="101">
        <v>15195</v>
      </c>
      <c r="H19" s="100">
        <v>0.05</v>
      </c>
      <c r="I19" s="13"/>
    </row>
    <row r="20" spans="1:9" ht="15.75" thickBot="1" x14ac:dyDescent="0.3">
      <c r="A20" s="99" t="s">
        <v>87</v>
      </c>
      <c r="B20" s="100">
        <v>0.04</v>
      </c>
      <c r="C20" s="100">
        <v>0.04</v>
      </c>
      <c r="D20" s="100">
        <v>0.04</v>
      </c>
      <c r="E20" s="100">
        <v>0.04</v>
      </c>
      <c r="F20" s="100">
        <v>0.04</v>
      </c>
      <c r="G20" s="101">
        <v>2550</v>
      </c>
      <c r="H20" s="100">
        <v>0.2</v>
      </c>
      <c r="I20" s="13"/>
    </row>
    <row r="21" spans="1:9" ht="15.75" thickBot="1" x14ac:dyDescent="0.3">
      <c r="A21" s="99" t="s">
        <v>88</v>
      </c>
      <c r="B21" s="100">
        <v>0.02</v>
      </c>
      <c r="C21" s="100">
        <v>0.02</v>
      </c>
      <c r="D21" s="100">
        <v>0.02</v>
      </c>
      <c r="E21" s="100">
        <v>0.01</v>
      </c>
      <c r="F21" s="100">
        <v>0.01</v>
      </c>
      <c r="G21" s="101">
        <v>-3470</v>
      </c>
      <c r="H21" s="100">
        <v>-0.47</v>
      </c>
      <c r="I21" s="13"/>
    </row>
    <row r="22" spans="1:9" ht="15.75" thickBot="1" x14ac:dyDescent="0.3">
      <c r="A22" s="102" t="s">
        <v>89</v>
      </c>
      <c r="B22" s="103">
        <v>363470</v>
      </c>
      <c r="C22" s="103">
        <v>371820</v>
      </c>
      <c r="D22" s="104">
        <v>382295</v>
      </c>
      <c r="E22" s="104">
        <v>345095</v>
      </c>
      <c r="F22" s="104">
        <v>392360</v>
      </c>
      <c r="G22" s="104">
        <v>28890</v>
      </c>
      <c r="H22" s="105">
        <v>0.08</v>
      </c>
      <c r="I22" s="13"/>
    </row>
  </sheetData>
  <mergeCells count="9">
    <mergeCell ref="A3:A5"/>
    <mergeCell ref="B3:F3"/>
    <mergeCell ref="G3:G5"/>
    <mergeCell ref="H3:H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B4" sqref="B4:E19"/>
    </sheetView>
  </sheetViews>
  <sheetFormatPr defaultRowHeight="14.4" x14ac:dyDescent="0.3"/>
  <cols>
    <col min="1" max="1" width="53" customWidth="1"/>
    <col min="2" max="2" width="14.5546875" customWidth="1"/>
    <col min="3" max="3" width="11.109375" bestFit="1" customWidth="1"/>
    <col min="4" max="4" width="9" customWidth="1"/>
  </cols>
  <sheetData>
    <row r="1" spans="1:5" ht="15.6" x14ac:dyDescent="0.3">
      <c r="A1" s="1" t="s">
        <v>90</v>
      </c>
    </row>
    <row r="2" spans="1:5" ht="15.75" thickBot="1" x14ac:dyDescent="0.3"/>
    <row r="3" spans="1:5" ht="32.25" thickBot="1" x14ac:dyDescent="0.3">
      <c r="A3" s="79" t="s">
        <v>75</v>
      </c>
      <c r="B3" s="98" t="s">
        <v>91</v>
      </c>
      <c r="C3" s="78" t="s">
        <v>92</v>
      </c>
      <c r="D3" s="78" t="s">
        <v>5</v>
      </c>
      <c r="E3" s="78" t="s">
        <v>27</v>
      </c>
    </row>
    <row r="4" spans="1:5" ht="16.5" thickBot="1" x14ac:dyDescent="0.3">
      <c r="A4" s="106" t="s">
        <v>79</v>
      </c>
      <c r="B4" s="132">
        <v>28810</v>
      </c>
      <c r="C4" s="15">
        <v>0.57999999999999996</v>
      </c>
      <c r="D4" s="15">
        <v>0.14000000000000001</v>
      </c>
      <c r="E4" s="15">
        <v>0.28000000000000003</v>
      </c>
    </row>
    <row r="5" spans="1:5" ht="16.5" thickBot="1" x14ac:dyDescent="0.3">
      <c r="A5" s="106" t="s">
        <v>289</v>
      </c>
      <c r="B5" s="132">
        <v>20535</v>
      </c>
      <c r="C5" s="15">
        <v>0.78</v>
      </c>
      <c r="D5" s="15">
        <v>0.09</v>
      </c>
      <c r="E5" s="15">
        <v>0.13</v>
      </c>
    </row>
    <row r="6" spans="1:5" ht="16.5" thickBot="1" x14ac:dyDescent="0.3">
      <c r="A6" s="106" t="s">
        <v>290</v>
      </c>
      <c r="B6" s="132">
        <v>54035</v>
      </c>
      <c r="C6" s="15">
        <v>0.67</v>
      </c>
      <c r="D6" s="15">
        <v>0.08</v>
      </c>
      <c r="E6" s="15">
        <v>0.25</v>
      </c>
    </row>
    <row r="7" spans="1:5" ht="16.5" thickBot="1" x14ac:dyDescent="0.3">
      <c r="A7" s="106" t="s">
        <v>291</v>
      </c>
      <c r="B7" s="132">
        <v>53650</v>
      </c>
      <c r="C7" s="15">
        <v>0.74</v>
      </c>
      <c r="D7" s="15">
        <v>0.11</v>
      </c>
      <c r="E7" s="15">
        <v>0.15</v>
      </c>
    </row>
    <row r="8" spans="1:5" ht="16.5" thickBot="1" x14ac:dyDescent="0.3">
      <c r="A8" s="106" t="s">
        <v>80</v>
      </c>
      <c r="B8" s="132">
        <v>15620</v>
      </c>
      <c r="C8" s="15">
        <v>0.51</v>
      </c>
      <c r="D8" s="15">
        <v>0.13</v>
      </c>
      <c r="E8" s="15">
        <v>0.36</v>
      </c>
    </row>
    <row r="9" spans="1:5" ht="16.5" thickBot="1" x14ac:dyDescent="0.3">
      <c r="A9" s="106" t="s">
        <v>292</v>
      </c>
      <c r="B9" s="132">
        <v>86935</v>
      </c>
      <c r="C9" s="15">
        <v>0.54</v>
      </c>
      <c r="D9" s="15">
        <v>0.12</v>
      </c>
      <c r="E9" s="15">
        <v>0.34</v>
      </c>
    </row>
    <row r="10" spans="1:5" ht="16.5" thickBot="1" x14ac:dyDescent="0.3">
      <c r="A10" s="106" t="s">
        <v>293</v>
      </c>
      <c r="B10" s="132">
        <v>48770</v>
      </c>
      <c r="C10" s="15">
        <v>0.55000000000000004</v>
      </c>
      <c r="D10" s="15">
        <v>0.11</v>
      </c>
      <c r="E10" s="15">
        <v>0.34</v>
      </c>
    </row>
    <row r="11" spans="1:5" ht="16.5" thickBot="1" x14ac:dyDescent="0.3">
      <c r="A11" s="106" t="s">
        <v>81</v>
      </c>
      <c r="B11" s="132">
        <v>12310</v>
      </c>
      <c r="C11" s="15">
        <v>0.71</v>
      </c>
      <c r="D11" s="15">
        <v>0.1</v>
      </c>
      <c r="E11" s="15">
        <v>0.19</v>
      </c>
    </row>
    <row r="12" spans="1:5" ht="16.5" thickBot="1" x14ac:dyDescent="0.3">
      <c r="A12" s="106" t="s">
        <v>86</v>
      </c>
      <c r="B12" s="132">
        <v>33635</v>
      </c>
      <c r="C12" s="15">
        <v>0.49</v>
      </c>
      <c r="D12" s="15">
        <v>0.13</v>
      </c>
      <c r="E12" s="15">
        <v>0.38</v>
      </c>
    </row>
    <row r="13" spans="1:5" ht="16.5" thickBot="1" x14ac:dyDescent="0.3">
      <c r="A13" s="106" t="s">
        <v>82</v>
      </c>
      <c r="B13" s="132">
        <v>15410</v>
      </c>
      <c r="C13" s="15">
        <v>0.67</v>
      </c>
      <c r="D13" s="15">
        <v>0.11</v>
      </c>
      <c r="E13" s="15">
        <v>0.22</v>
      </c>
    </row>
    <row r="14" spans="1:5" ht="16.5" thickBot="1" x14ac:dyDescent="0.3">
      <c r="A14" s="106" t="s">
        <v>83</v>
      </c>
      <c r="B14" s="132">
        <v>12235</v>
      </c>
      <c r="C14" s="15">
        <v>0.73</v>
      </c>
      <c r="D14" s="15">
        <v>0.1</v>
      </c>
      <c r="E14" s="15">
        <v>0.16</v>
      </c>
    </row>
    <row r="15" spans="1:5" ht="16.5" thickBot="1" x14ac:dyDescent="0.3">
      <c r="A15" s="106" t="s">
        <v>84</v>
      </c>
      <c r="B15" s="132">
        <v>9590</v>
      </c>
      <c r="C15" s="15">
        <v>0.56999999999999995</v>
      </c>
      <c r="D15" s="15">
        <v>0.12</v>
      </c>
      <c r="E15" s="15">
        <v>0.31</v>
      </c>
    </row>
    <row r="16" spans="1:5" ht="16.5" thickBot="1" x14ac:dyDescent="0.3">
      <c r="A16" s="106" t="s">
        <v>85</v>
      </c>
      <c r="B16" s="132">
        <v>22605</v>
      </c>
      <c r="C16" s="15">
        <v>0.7</v>
      </c>
      <c r="D16" s="15">
        <v>0.13</v>
      </c>
      <c r="E16" s="15">
        <v>0.17</v>
      </c>
    </row>
    <row r="17" spans="1:5" ht="16.5" thickBot="1" x14ac:dyDescent="0.3">
      <c r="A17" s="106" t="s">
        <v>87</v>
      </c>
      <c r="B17" s="132">
        <v>104310</v>
      </c>
      <c r="C17" s="15">
        <v>0.38</v>
      </c>
      <c r="D17" s="15">
        <v>0.12</v>
      </c>
      <c r="E17" s="15">
        <v>0.5</v>
      </c>
    </row>
    <row r="18" spans="1:5" ht="16.5" thickBot="1" x14ac:dyDescent="0.3">
      <c r="A18" s="106" t="s">
        <v>294</v>
      </c>
      <c r="B18" s="132">
        <v>1896895</v>
      </c>
      <c r="C18" s="15">
        <v>0.57999999999999996</v>
      </c>
      <c r="D18" s="15">
        <v>0.09</v>
      </c>
      <c r="E18" s="15">
        <v>0.33</v>
      </c>
    </row>
    <row r="19" spans="1:5" ht="16.5" thickBot="1" x14ac:dyDescent="0.3">
      <c r="A19" s="14" t="s">
        <v>93</v>
      </c>
      <c r="B19" s="133">
        <v>2460655</v>
      </c>
      <c r="C19" s="134">
        <v>0.57999999999999996</v>
      </c>
      <c r="D19" s="134">
        <v>0.1</v>
      </c>
      <c r="E19" s="134">
        <v>0.33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4.4" x14ac:dyDescent="0.3"/>
  <sheetData>
    <row r="1" spans="1:1" ht="15.75" x14ac:dyDescent="0.25">
      <c r="A1" s="1" t="s">
        <v>314</v>
      </c>
    </row>
    <row r="7" spans="1:1" ht="21" customHeight="1"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0"/>
  <sheetViews>
    <sheetView workbookViewId="0">
      <selection activeCell="A2" sqref="A2"/>
    </sheetView>
  </sheetViews>
  <sheetFormatPr defaultRowHeight="14.4" x14ac:dyDescent="0.3"/>
  <cols>
    <col min="1" max="1" width="20.88671875" customWidth="1"/>
    <col min="2" max="2" width="24.5546875" customWidth="1"/>
    <col min="8" max="8" width="13.109375" customWidth="1"/>
    <col min="9" max="9" width="16" customWidth="1"/>
  </cols>
  <sheetData>
    <row r="1" spans="1:9" ht="15.6" x14ac:dyDescent="0.3">
      <c r="A1" s="1" t="s">
        <v>468</v>
      </c>
    </row>
    <row r="2" spans="1:9" ht="15.75" thickBot="1" x14ac:dyDescent="0.3"/>
    <row r="3" spans="1:9" x14ac:dyDescent="0.3">
      <c r="A3" s="337" t="s">
        <v>75</v>
      </c>
      <c r="B3" s="337" t="s">
        <v>94</v>
      </c>
      <c r="C3" s="337" t="s">
        <v>20</v>
      </c>
      <c r="D3" s="337" t="s">
        <v>21</v>
      </c>
      <c r="E3" s="337" t="s">
        <v>22</v>
      </c>
      <c r="F3" s="337" t="s">
        <v>23</v>
      </c>
      <c r="G3" s="337" t="s">
        <v>24</v>
      </c>
      <c r="H3" s="107" t="s">
        <v>95</v>
      </c>
      <c r="I3" s="325" t="s">
        <v>96</v>
      </c>
    </row>
    <row r="4" spans="1:9" ht="23.25" customHeight="1" thickBot="1" x14ac:dyDescent="0.35">
      <c r="A4" s="338"/>
      <c r="B4" s="338"/>
      <c r="C4" s="338"/>
      <c r="D4" s="338"/>
      <c r="E4" s="338"/>
      <c r="F4" s="338"/>
      <c r="G4" s="338"/>
      <c r="H4" s="108" t="s">
        <v>295</v>
      </c>
      <c r="I4" s="327"/>
    </row>
    <row r="5" spans="1:9" ht="45.75" customHeight="1" thickBot="1" x14ac:dyDescent="0.35">
      <c r="A5" s="334" t="s">
        <v>79</v>
      </c>
      <c r="B5" s="17" t="s">
        <v>12</v>
      </c>
      <c r="C5" s="18">
        <v>7.0000000000000007E-2</v>
      </c>
      <c r="D5" s="18">
        <v>0.08</v>
      </c>
      <c r="E5" s="18">
        <v>0.09</v>
      </c>
      <c r="F5" s="18">
        <v>0.1</v>
      </c>
      <c r="G5" s="18">
        <v>0.09</v>
      </c>
      <c r="H5" s="19">
        <v>265</v>
      </c>
      <c r="I5" s="20">
        <v>0.98</v>
      </c>
    </row>
    <row r="6" spans="1:9" ht="15" thickBot="1" x14ac:dyDescent="0.35">
      <c r="A6" s="339"/>
      <c r="B6" s="17" t="s">
        <v>97</v>
      </c>
      <c r="C6" s="18">
        <v>0.21</v>
      </c>
      <c r="D6" s="18">
        <v>0.22</v>
      </c>
      <c r="E6" s="18">
        <v>0.26</v>
      </c>
      <c r="F6" s="18">
        <v>0.34</v>
      </c>
      <c r="G6" s="18">
        <v>0.42</v>
      </c>
      <c r="H6" s="19">
        <v>1635</v>
      </c>
      <c r="I6" s="20">
        <v>2.1</v>
      </c>
    </row>
    <row r="7" spans="1:9" ht="15" thickBot="1" x14ac:dyDescent="0.35">
      <c r="A7" s="339"/>
      <c r="B7" s="17" t="s">
        <v>98</v>
      </c>
      <c r="C7" s="18">
        <v>0.3</v>
      </c>
      <c r="D7" s="18">
        <v>0.28999999999999998</v>
      </c>
      <c r="E7" s="18">
        <v>0.27</v>
      </c>
      <c r="F7" s="18">
        <v>0.27</v>
      </c>
      <c r="G7" s="18">
        <v>0.22</v>
      </c>
      <c r="H7" s="19">
        <v>145</v>
      </c>
      <c r="I7" s="20">
        <v>0.13</v>
      </c>
    </row>
    <row r="8" spans="1:9" ht="15" thickBot="1" x14ac:dyDescent="0.35">
      <c r="A8" s="339"/>
      <c r="B8" s="17" t="s">
        <v>99</v>
      </c>
      <c r="C8" s="18">
        <v>0.04</v>
      </c>
      <c r="D8" s="18">
        <v>0.03</v>
      </c>
      <c r="E8" s="18">
        <v>0.02</v>
      </c>
      <c r="F8" s="18">
        <v>0.02</v>
      </c>
      <c r="G8" s="18">
        <v>0.03</v>
      </c>
      <c r="H8" s="19">
        <v>0</v>
      </c>
      <c r="I8" s="20">
        <v>0</v>
      </c>
    </row>
    <row r="9" spans="1:9" ht="15" thickBot="1" x14ac:dyDescent="0.35">
      <c r="A9" s="340"/>
      <c r="B9" s="17" t="s">
        <v>100</v>
      </c>
      <c r="C9" s="18">
        <v>0.38</v>
      </c>
      <c r="D9" s="18">
        <v>0.38</v>
      </c>
      <c r="E9" s="18">
        <v>0.36</v>
      </c>
      <c r="F9" s="18">
        <v>0.26</v>
      </c>
      <c r="G9" s="18">
        <v>0.25</v>
      </c>
      <c r="H9" s="19">
        <v>-10</v>
      </c>
      <c r="I9" s="20">
        <v>-0.01</v>
      </c>
    </row>
    <row r="10" spans="1:9" ht="15" thickBot="1" x14ac:dyDescent="0.35">
      <c r="A10" s="334" t="s">
        <v>289</v>
      </c>
      <c r="B10" s="17" t="s">
        <v>12</v>
      </c>
      <c r="C10" s="18">
        <v>0.05</v>
      </c>
      <c r="D10" s="18">
        <v>0.06</v>
      </c>
      <c r="E10" s="18">
        <v>7.0000000000000007E-2</v>
      </c>
      <c r="F10" s="18">
        <v>0.05</v>
      </c>
      <c r="G10" s="18">
        <v>0.05</v>
      </c>
      <c r="H10" s="19">
        <v>30</v>
      </c>
      <c r="I10" s="20">
        <v>0.16</v>
      </c>
    </row>
    <row r="11" spans="1:9" ht="15" thickBot="1" x14ac:dyDescent="0.35">
      <c r="A11" s="335"/>
      <c r="B11" s="17" t="s">
        <v>97</v>
      </c>
      <c r="C11" s="18">
        <v>0.23</v>
      </c>
      <c r="D11" s="18">
        <v>0.23</v>
      </c>
      <c r="E11" s="18">
        <v>0.25</v>
      </c>
      <c r="F11" s="18">
        <v>0.34</v>
      </c>
      <c r="G11" s="18">
        <v>0.42</v>
      </c>
      <c r="H11" s="19">
        <v>1045</v>
      </c>
      <c r="I11" s="20">
        <v>1.33</v>
      </c>
    </row>
    <row r="12" spans="1:9" ht="15" thickBot="1" x14ac:dyDescent="0.35">
      <c r="A12" s="335"/>
      <c r="B12" s="17" t="s">
        <v>98</v>
      </c>
      <c r="C12" s="18">
        <v>0.43</v>
      </c>
      <c r="D12" s="18">
        <v>0.44</v>
      </c>
      <c r="E12" s="18">
        <v>0.39</v>
      </c>
      <c r="F12" s="18">
        <v>0.38</v>
      </c>
      <c r="G12" s="18">
        <v>0.33</v>
      </c>
      <c r="H12" s="19">
        <v>0</v>
      </c>
      <c r="I12" s="20">
        <v>0</v>
      </c>
    </row>
    <row r="13" spans="1:9" ht="15" thickBot="1" x14ac:dyDescent="0.35">
      <c r="A13" s="335"/>
      <c r="B13" s="17" t="s">
        <v>99</v>
      </c>
      <c r="C13" s="18">
        <v>0.04</v>
      </c>
      <c r="D13" s="18">
        <v>0.03</v>
      </c>
      <c r="E13" s="18">
        <v>0.03</v>
      </c>
      <c r="F13" s="18">
        <v>0.02</v>
      </c>
      <c r="G13" s="18">
        <v>0.03</v>
      </c>
      <c r="H13" s="19">
        <v>-10</v>
      </c>
      <c r="I13" s="20">
        <v>-0.09</v>
      </c>
    </row>
    <row r="14" spans="1:9" ht="15" thickBot="1" x14ac:dyDescent="0.35">
      <c r="A14" s="336"/>
      <c r="B14" s="17" t="s">
        <v>100</v>
      </c>
      <c r="C14" s="18">
        <v>0.25</v>
      </c>
      <c r="D14" s="18">
        <v>0.24</v>
      </c>
      <c r="E14" s="18">
        <v>0.26</v>
      </c>
      <c r="F14" s="18">
        <v>0.21</v>
      </c>
      <c r="G14" s="18">
        <v>0.18</v>
      </c>
      <c r="H14" s="19">
        <v>0</v>
      </c>
      <c r="I14" s="20">
        <v>-0.03</v>
      </c>
    </row>
    <row r="15" spans="1:9" ht="15" thickBot="1" x14ac:dyDescent="0.35">
      <c r="A15" s="334" t="s">
        <v>290</v>
      </c>
      <c r="B15" s="17" t="s">
        <v>12</v>
      </c>
      <c r="C15" s="18">
        <v>0.03</v>
      </c>
      <c r="D15" s="18">
        <v>0.03</v>
      </c>
      <c r="E15" s="18">
        <v>0.04</v>
      </c>
      <c r="F15" s="18">
        <v>0.04</v>
      </c>
      <c r="G15" s="18">
        <v>0.03</v>
      </c>
      <c r="H15" s="19">
        <v>35</v>
      </c>
      <c r="I15" s="20">
        <v>0.13</v>
      </c>
    </row>
    <row r="16" spans="1:9" ht="15" thickBot="1" x14ac:dyDescent="0.35">
      <c r="A16" s="335"/>
      <c r="B16" s="17" t="s">
        <v>97</v>
      </c>
      <c r="C16" s="18">
        <v>0.21</v>
      </c>
      <c r="D16" s="18">
        <v>0.22</v>
      </c>
      <c r="E16" s="18">
        <v>0.23</v>
      </c>
      <c r="F16" s="18">
        <v>0.3</v>
      </c>
      <c r="G16" s="18">
        <v>0.38</v>
      </c>
      <c r="H16" s="19">
        <v>1615</v>
      </c>
      <c r="I16" s="20">
        <v>0.88</v>
      </c>
    </row>
    <row r="17" spans="1:9" ht="15" thickBot="1" x14ac:dyDescent="0.35">
      <c r="A17" s="335"/>
      <c r="B17" s="17" t="s">
        <v>98</v>
      </c>
      <c r="C17" s="18">
        <v>0.38</v>
      </c>
      <c r="D17" s="18">
        <v>0.36</v>
      </c>
      <c r="E17" s="18">
        <v>0.33</v>
      </c>
      <c r="F17" s="18">
        <v>0.36</v>
      </c>
      <c r="G17" s="18">
        <v>0.31</v>
      </c>
      <c r="H17" s="19">
        <v>-520</v>
      </c>
      <c r="I17" s="20">
        <v>-0.16</v>
      </c>
    </row>
    <row r="18" spans="1:9" ht="15" thickBot="1" x14ac:dyDescent="0.35">
      <c r="A18" s="335"/>
      <c r="B18" s="17" t="s">
        <v>99</v>
      </c>
      <c r="C18" s="18">
        <v>0.03</v>
      </c>
      <c r="D18" s="18">
        <v>0.02</v>
      </c>
      <c r="E18" s="18">
        <v>0.02</v>
      </c>
      <c r="F18" s="18">
        <v>0.02</v>
      </c>
      <c r="G18" s="18">
        <v>0.02</v>
      </c>
      <c r="H18" s="19">
        <v>-65</v>
      </c>
      <c r="I18" s="20">
        <v>-0.22</v>
      </c>
    </row>
    <row r="19" spans="1:9" ht="15" thickBot="1" x14ac:dyDescent="0.35">
      <c r="A19" s="336"/>
      <c r="B19" s="17" t="s">
        <v>100</v>
      </c>
      <c r="C19" s="18">
        <v>0.35</v>
      </c>
      <c r="D19" s="18">
        <v>0.37</v>
      </c>
      <c r="E19" s="18">
        <v>0.39</v>
      </c>
      <c r="F19" s="18">
        <v>0.28000000000000003</v>
      </c>
      <c r="G19" s="18">
        <v>0.25</v>
      </c>
      <c r="H19" s="19">
        <v>-860</v>
      </c>
      <c r="I19" s="20">
        <v>-0.28000000000000003</v>
      </c>
    </row>
    <row r="20" spans="1:9" ht="15" thickBot="1" x14ac:dyDescent="0.35">
      <c r="A20" s="334" t="s">
        <v>291</v>
      </c>
      <c r="B20" s="17" t="s">
        <v>12</v>
      </c>
      <c r="C20" s="18">
        <v>0.05</v>
      </c>
      <c r="D20" s="18">
        <v>0.06</v>
      </c>
      <c r="E20" s="18">
        <v>0.06</v>
      </c>
      <c r="F20" s="18">
        <v>0.06</v>
      </c>
      <c r="G20" s="18">
        <v>0.04</v>
      </c>
      <c r="H20" s="19">
        <v>75</v>
      </c>
      <c r="I20" s="20">
        <v>0.17</v>
      </c>
    </row>
    <row r="21" spans="1:9" ht="15" thickBot="1" x14ac:dyDescent="0.35">
      <c r="A21" s="335"/>
      <c r="B21" s="17" t="s">
        <v>97</v>
      </c>
      <c r="C21" s="18">
        <v>0.24</v>
      </c>
      <c r="D21" s="18">
        <v>0.26</v>
      </c>
      <c r="E21" s="18">
        <v>0.28999999999999998</v>
      </c>
      <c r="F21" s="18">
        <v>0.36</v>
      </c>
      <c r="G21" s="18">
        <v>0.46</v>
      </c>
      <c r="H21" s="19">
        <v>3485</v>
      </c>
      <c r="I21" s="20">
        <v>1.72</v>
      </c>
    </row>
    <row r="22" spans="1:9" ht="15" thickBot="1" x14ac:dyDescent="0.35">
      <c r="A22" s="335"/>
      <c r="B22" s="17" t="s">
        <v>98</v>
      </c>
      <c r="C22" s="18">
        <v>0.34</v>
      </c>
      <c r="D22" s="18">
        <v>0.36</v>
      </c>
      <c r="E22" s="18">
        <v>0.33</v>
      </c>
      <c r="F22" s="18">
        <v>0.32</v>
      </c>
      <c r="G22" s="18">
        <v>0.27</v>
      </c>
      <c r="H22" s="19">
        <v>335</v>
      </c>
      <c r="I22" s="20">
        <v>0.12</v>
      </c>
    </row>
    <row r="23" spans="1:9" ht="15" thickBot="1" x14ac:dyDescent="0.35">
      <c r="A23" s="335"/>
      <c r="B23" s="17" t="s">
        <v>99</v>
      </c>
      <c r="C23" s="18">
        <v>0.04</v>
      </c>
      <c r="D23" s="18">
        <v>0.03</v>
      </c>
      <c r="E23" s="18">
        <v>0.03</v>
      </c>
      <c r="F23" s="18">
        <v>0.02</v>
      </c>
      <c r="G23" s="18">
        <v>0.02</v>
      </c>
      <c r="H23" s="19">
        <v>-90</v>
      </c>
      <c r="I23" s="20">
        <v>-0.27</v>
      </c>
    </row>
    <row r="24" spans="1:9" ht="15" thickBot="1" x14ac:dyDescent="0.35">
      <c r="A24" s="336"/>
      <c r="B24" s="17" t="s">
        <v>100</v>
      </c>
      <c r="C24" s="18">
        <v>0.33</v>
      </c>
      <c r="D24" s="18">
        <v>0.28999999999999998</v>
      </c>
      <c r="E24" s="18">
        <v>0.28999999999999998</v>
      </c>
      <c r="F24" s="18">
        <v>0.23</v>
      </c>
      <c r="G24" s="18">
        <v>0.2</v>
      </c>
      <c r="H24" s="19">
        <v>-295</v>
      </c>
      <c r="I24" s="20">
        <v>-0.11</v>
      </c>
    </row>
    <row r="25" spans="1:9" ht="57" customHeight="1" thickBot="1" x14ac:dyDescent="0.35">
      <c r="A25" s="334" t="s">
        <v>80</v>
      </c>
      <c r="B25" s="17" t="s">
        <v>12</v>
      </c>
      <c r="C25" s="18">
        <v>0.15</v>
      </c>
      <c r="D25" s="18">
        <v>0.15</v>
      </c>
      <c r="E25" s="18">
        <v>0.17</v>
      </c>
      <c r="F25" s="18">
        <v>0.19</v>
      </c>
      <c r="G25" s="18">
        <v>0.15</v>
      </c>
      <c r="H25" s="19">
        <v>130</v>
      </c>
      <c r="I25" s="20">
        <v>0.41</v>
      </c>
    </row>
    <row r="26" spans="1:9" ht="15" thickBot="1" x14ac:dyDescent="0.35">
      <c r="A26" s="335"/>
      <c r="B26" s="17" t="s">
        <v>97</v>
      </c>
      <c r="C26" s="18">
        <v>0.25</v>
      </c>
      <c r="D26" s="18">
        <v>0.27</v>
      </c>
      <c r="E26" s="18">
        <v>0.28000000000000003</v>
      </c>
      <c r="F26" s="18">
        <v>0.36</v>
      </c>
      <c r="G26" s="18">
        <v>0.44</v>
      </c>
      <c r="H26" s="19">
        <v>755</v>
      </c>
      <c r="I26" s="20">
        <v>1.45</v>
      </c>
    </row>
    <row r="27" spans="1:9" ht="15" thickBot="1" x14ac:dyDescent="0.35">
      <c r="A27" s="335"/>
      <c r="B27" s="17" t="s">
        <v>98</v>
      </c>
      <c r="C27" s="18">
        <v>0.16</v>
      </c>
      <c r="D27" s="18">
        <v>0.16</v>
      </c>
      <c r="E27" s="18">
        <v>0.14000000000000001</v>
      </c>
      <c r="F27" s="18">
        <v>0.16</v>
      </c>
      <c r="G27" s="18">
        <v>0.14000000000000001</v>
      </c>
      <c r="H27" s="19">
        <v>60</v>
      </c>
      <c r="I27" s="20">
        <v>0.19</v>
      </c>
    </row>
    <row r="28" spans="1:9" ht="15" thickBot="1" x14ac:dyDescent="0.35">
      <c r="A28" s="335"/>
      <c r="B28" s="17" t="s">
        <v>99</v>
      </c>
      <c r="C28" s="18">
        <v>0.03</v>
      </c>
      <c r="D28" s="18">
        <v>0.02</v>
      </c>
      <c r="E28" s="18">
        <v>0.02</v>
      </c>
      <c r="F28" s="18">
        <v>0.02</v>
      </c>
      <c r="G28" s="18">
        <v>0.02</v>
      </c>
      <c r="H28" s="19">
        <v>-20</v>
      </c>
      <c r="I28" s="20">
        <v>-0.13</v>
      </c>
    </row>
    <row r="29" spans="1:9" ht="15" thickBot="1" x14ac:dyDescent="0.35">
      <c r="A29" s="336"/>
      <c r="B29" s="17" t="s">
        <v>100</v>
      </c>
      <c r="C29" s="18">
        <v>0.41</v>
      </c>
      <c r="D29" s="18">
        <v>0.4</v>
      </c>
      <c r="E29" s="18">
        <v>0.39</v>
      </c>
      <c r="F29" s="18">
        <v>0.28000000000000003</v>
      </c>
      <c r="G29" s="18">
        <v>0.25</v>
      </c>
      <c r="H29" s="19">
        <v>-235</v>
      </c>
      <c r="I29" s="20">
        <v>-0.16</v>
      </c>
    </row>
    <row r="30" spans="1:9" ht="15" thickBot="1" x14ac:dyDescent="0.35">
      <c r="A30" s="334" t="s">
        <v>292</v>
      </c>
      <c r="B30" s="17" t="s">
        <v>12</v>
      </c>
      <c r="C30" s="18">
        <v>0.18</v>
      </c>
      <c r="D30" s="18">
        <v>0.19</v>
      </c>
      <c r="E30" s="18">
        <v>0.21</v>
      </c>
      <c r="F30" s="18">
        <v>0.22</v>
      </c>
      <c r="G30" s="18">
        <v>0.22</v>
      </c>
      <c r="H30" s="19">
        <v>1170</v>
      </c>
      <c r="I30" s="20">
        <v>0.56000000000000005</v>
      </c>
    </row>
    <row r="31" spans="1:9" ht="15" thickBot="1" x14ac:dyDescent="0.35">
      <c r="A31" s="335"/>
      <c r="B31" s="17" t="s">
        <v>97</v>
      </c>
      <c r="C31" s="18">
        <v>0.25</v>
      </c>
      <c r="D31" s="18">
        <v>0.25</v>
      </c>
      <c r="E31" s="18">
        <v>0.27</v>
      </c>
      <c r="F31" s="18">
        <v>0.33</v>
      </c>
      <c r="G31" s="18">
        <v>0.39</v>
      </c>
      <c r="H31" s="19">
        <v>2825</v>
      </c>
      <c r="I31" s="20">
        <v>0.94</v>
      </c>
    </row>
    <row r="32" spans="1:9" ht="15" thickBot="1" x14ac:dyDescent="0.35">
      <c r="A32" s="335"/>
      <c r="B32" s="17" t="s">
        <v>98</v>
      </c>
      <c r="C32" s="18">
        <v>0.24</v>
      </c>
      <c r="D32" s="18">
        <v>0.22</v>
      </c>
      <c r="E32" s="18">
        <v>0.22</v>
      </c>
      <c r="F32" s="18">
        <v>0.24</v>
      </c>
      <c r="G32" s="18">
        <v>0.19</v>
      </c>
      <c r="H32" s="19">
        <v>-15</v>
      </c>
      <c r="I32" s="20">
        <v>-0.01</v>
      </c>
    </row>
    <row r="33" spans="1:9" ht="15" thickBot="1" x14ac:dyDescent="0.35">
      <c r="A33" s="335"/>
      <c r="B33" s="17" t="s">
        <v>101</v>
      </c>
      <c r="C33" s="18">
        <v>0.03</v>
      </c>
      <c r="D33" s="18">
        <v>0.02</v>
      </c>
      <c r="E33" s="18">
        <v>0.02</v>
      </c>
      <c r="F33" s="18">
        <v>0.03</v>
      </c>
      <c r="G33" s="18">
        <v>0.02</v>
      </c>
      <c r="H33" s="19">
        <v>-120</v>
      </c>
      <c r="I33" s="20">
        <v>-0.35</v>
      </c>
    </row>
    <row r="34" spans="1:9" x14ac:dyDescent="0.3">
      <c r="A34" s="335"/>
      <c r="B34" s="341" t="s">
        <v>100</v>
      </c>
      <c r="C34" s="344">
        <v>0.3</v>
      </c>
      <c r="D34" s="344">
        <v>0.32</v>
      </c>
      <c r="E34" s="344">
        <v>0.28999999999999998</v>
      </c>
      <c r="F34" s="344">
        <v>0.19</v>
      </c>
      <c r="G34" s="344">
        <v>0.18</v>
      </c>
      <c r="H34" s="347">
        <v>-865</v>
      </c>
      <c r="I34" s="21"/>
    </row>
    <row r="35" spans="1:9" x14ac:dyDescent="0.3">
      <c r="A35" s="335"/>
      <c r="B35" s="342"/>
      <c r="C35" s="345"/>
      <c r="D35" s="345"/>
      <c r="E35" s="345"/>
      <c r="F35" s="345"/>
      <c r="G35" s="345"/>
      <c r="H35" s="348"/>
      <c r="I35" s="21"/>
    </row>
    <row r="36" spans="1:9" x14ac:dyDescent="0.3">
      <c r="A36" s="335"/>
      <c r="B36" s="342"/>
      <c r="C36" s="345"/>
      <c r="D36" s="345"/>
      <c r="E36" s="345"/>
      <c r="F36" s="345"/>
      <c r="G36" s="345"/>
      <c r="H36" s="348"/>
      <c r="I36" s="21"/>
    </row>
    <row r="37" spans="1:9" x14ac:dyDescent="0.3">
      <c r="A37" s="335"/>
      <c r="B37" s="342"/>
      <c r="C37" s="345"/>
      <c r="D37" s="345"/>
      <c r="E37" s="345"/>
      <c r="F37" s="345"/>
      <c r="G37" s="345"/>
      <c r="H37" s="348"/>
      <c r="I37" s="21"/>
    </row>
    <row r="38" spans="1:9" ht="15" thickBot="1" x14ac:dyDescent="0.35">
      <c r="A38" s="336"/>
      <c r="B38" s="343"/>
      <c r="C38" s="346"/>
      <c r="D38" s="346"/>
      <c r="E38" s="346"/>
      <c r="F38" s="346"/>
      <c r="G38" s="346"/>
      <c r="H38" s="349"/>
      <c r="I38" s="20">
        <v>-0.24</v>
      </c>
    </row>
    <row r="39" spans="1:9" ht="15" thickBot="1" x14ac:dyDescent="0.35">
      <c r="A39" s="334" t="s">
        <v>293</v>
      </c>
      <c r="B39" s="17" t="s">
        <v>12</v>
      </c>
      <c r="C39" s="18">
        <v>0.12</v>
      </c>
      <c r="D39" s="18">
        <v>0.12</v>
      </c>
      <c r="E39" s="18">
        <v>0.12</v>
      </c>
      <c r="F39" s="18">
        <v>0.14000000000000001</v>
      </c>
      <c r="G39" s="18">
        <v>0.11</v>
      </c>
      <c r="H39" s="19">
        <v>-45</v>
      </c>
      <c r="I39" s="20">
        <v>-0.05</v>
      </c>
    </row>
    <row r="40" spans="1:9" ht="15" thickBot="1" x14ac:dyDescent="0.35">
      <c r="A40" s="335"/>
      <c r="B40" s="17" t="s">
        <v>97</v>
      </c>
      <c r="C40" s="18">
        <v>0.28999999999999998</v>
      </c>
      <c r="D40" s="18">
        <v>0.28999999999999998</v>
      </c>
      <c r="E40" s="18">
        <v>0.31</v>
      </c>
      <c r="F40" s="18">
        <v>0.36</v>
      </c>
      <c r="G40" s="18">
        <v>0.47</v>
      </c>
      <c r="H40" s="19">
        <v>1255</v>
      </c>
      <c r="I40" s="20">
        <v>0.59</v>
      </c>
    </row>
    <row r="41" spans="1:9" ht="15" thickBot="1" x14ac:dyDescent="0.35">
      <c r="A41" s="335"/>
      <c r="B41" s="17" t="s">
        <v>98</v>
      </c>
      <c r="C41" s="18">
        <v>0.17</v>
      </c>
      <c r="D41" s="18">
        <v>0.18</v>
      </c>
      <c r="E41" s="18">
        <v>0.17</v>
      </c>
      <c r="F41" s="18">
        <v>0.18</v>
      </c>
      <c r="G41" s="18">
        <v>0.15</v>
      </c>
      <c r="H41" s="19">
        <v>-195</v>
      </c>
      <c r="I41" s="20">
        <v>-0.16</v>
      </c>
    </row>
    <row r="42" spans="1:9" ht="15" thickBot="1" x14ac:dyDescent="0.35">
      <c r="A42" s="335"/>
      <c r="B42" s="17" t="s">
        <v>101</v>
      </c>
      <c r="C42" s="18">
        <v>0.02</v>
      </c>
      <c r="D42" s="18">
        <v>0.02</v>
      </c>
      <c r="E42" s="18">
        <v>0.01</v>
      </c>
      <c r="F42" s="18">
        <v>0.02</v>
      </c>
      <c r="G42" s="18">
        <v>0.01</v>
      </c>
      <c r="H42" s="19">
        <v>-40</v>
      </c>
      <c r="I42" s="20">
        <v>-0.31</v>
      </c>
    </row>
    <row r="43" spans="1:9" ht="15" thickBot="1" x14ac:dyDescent="0.35">
      <c r="A43" s="336"/>
      <c r="B43" s="17" t="s">
        <v>100</v>
      </c>
      <c r="C43" s="18">
        <v>0.4</v>
      </c>
      <c r="D43" s="18">
        <v>0.41</v>
      </c>
      <c r="E43" s="18">
        <v>0.39</v>
      </c>
      <c r="F43" s="18">
        <v>0.31</v>
      </c>
      <c r="G43" s="18">
        <v>0.26</v>
      </c>
      <c r="H43" s="19">
        <v>-1065</v>
      </c>
      <c r="I43" s="20">
        <v>-0.36</v>
      </c>
    </row>
    <row r="44" spans="1:9" ht="15" thickBot="1" x14ac:dyDescent="0.35">
      <c r="A44" s="334" t="s">
        <v>81</v>
      </c>
      <c r="B44" s="17" t="s">
        <v>12</v>
      </c>
      <c r="C44" s="18">
        <v>0.06</v>
      </c>
      <c r="D44" s="18">
        <v>0.04</v>
      </c>
      <c r="E44" s="18">
        <v>0.06</v>
      </c>
      <c r="F44" s="18">
        <v>0.06</v>
      </c>
      <c r="G44" s="18">
        <v>0.06</v>
      </c>
      <c r="H44" s="19">
        <v>0</v>
      </c>
      <c r="I44" s="20">
        <v>-0.02</v>
      </c>
    </row>
    <row r="45" spans="1:9" ht="15" thickBot="1" x14ac:dyDescent="0.35">
      <c r="A45" s="335"/>
      <c r="B45" s="17" t="s">
        <v>97</v>
      </c>
      <c r="C45" s="18">
        <v>0.18</v>
      </c>
      <c r="D45" s="18">
        <v>0.17</v>
      </c>
      <c r="E45" s="18">
        <v>0.17</v>
      </c>
      <c r="F45" s="18">
        <v>0.21</v>
      </c>
      <c r="G45" s="18">
        <v>0.25</v>
      </c>
      <c r="H45" s="19">
        <v>125</v>
      </c>
      <c r="I45" s="20">
        <v>0.31</v>
      </c>
    </row>
    <row r="46" spans="1:9" ht="15" thickBot="1" x14ac:dyDescent="0.35">
      <c r="A46" s="335"/>
      <c r="B46" s="17" t="s">
        <v>98</v>
      </c>
      <c r="C46" s="18">
        <v>0.44</v>
      </c>
      <c r="D46" s="18">
        <v>0.47</v>
      </c>
      <c r="E46" s="18">
        <v>0.48</v>
      </c>
      <c r="F46" s="18">
        <v>0.52</v>
      </c>
      <c r="G46" s="18">
        <v>0.44</v>
      </c>
      <c r="H46" s="19">
        <v>-65</v>
      </c>
      <c r="I46" s="20">
        <v>-7.0000000000000007E-2</v>
      </c>
    </row>
    <row r="47" spans="1:9" ht="15" thickBot="1" x14ac:dyDescent="0.35">
      <c r="A47" s="335"/>
      <c r="B47" s="17" t="s">
        <v>101</v>
      </c>
      <c r="C47" s="18">
        <v>0.06</v>
      </c>
      <c r="D47" s="18">
        <v>0.03</v>
      </c>
      <c r="E47" s="18">
        <v>0.04</v>
      </c>
      <c r="F47" s="18">
        <v>0.05</v>
      </c>
      <c r="G47" s="18">
        <v>0.08</v>
      </c>
      <c r="H47" s="19">
        <v>40</v>
      </c>
      <c r="I47" s="20">
        <v>0.31</v>
      </c>
    </row>
    <row r="48" spans="1:9" ht="15" thickBot="1" x14ac:dyDescent="0.35">
      <c r="A48" s="336"/>
      <c r="B48" s="17" t="s">
        <v>100</v>
      </c>
      <c r="C48" s="18">
        <v>0.27</v>
      </c>
      <c r="D48" s="18">
        <v>0.28000000000000003</v>
      </c>
      <c r="E48" s="18">
        <v>0.25</v>
      </c>
      <c r="F48" s="18">
        <v>0.16</v>
      </c>
      <c r="G48" s="18">
        <v>0.17</v>
      </c>
      <c r="H48" s="19">
        <v>-245</v>
      </c>
      <c r="I48" s="20">
        <v>-0.4</v>
      </c>
    </row>
    <row r="49" spans="1:9" ht="27" customHeight="1" thickBot="1" x14ac:dyDescent="0.35">
      <c r="A49" s="334" t="s">
        <v>82</v>
      </c>
      <c r="B49" s="17" t="s">
        <v>12</v>
      </c>
      <c r="C49" s="18">
        <v>0.09</v>
      </c>
      <c r="D49" s="18">
        <v>0.09</v>
      </c>
      <c r="E49" s="18">
        <v>0.1</v>
      </c>
      <c r="F49" s="18">
        <v>0.1</v>
      </c>
      <c r="G49" s="18">
        <v>0.08</v>
      </c>
      <c r="H49" s="19">
        <v>55</v>
      </c>
      <c r="I49" s="20">
        <v>0.28000000000000003</v>
      </c>
    </row>
    <row r="50" spans="1:9" ht="15" thickBot="1" x14ac:dyDescent="0.35">
      <c r="A50" s="335"/>
      <c r="B50" s="17" t="s">
        <v>97</v>
      </c>
      <c r="C50" s="18">
        <v>0.27</v>
      </c>
      <c r="D50" s="18">
        <v>0.28000000000000003</v>
      </c>
      <c r="E50" s="18">
        <v>0.27</v>
      </c>
      <c r="F50" s="18">
        <v>0.33</v>
      </c>
      <c r="G50" s="18">
        <v>0.43</v>
      </c>
      <c r="H50" s="19">
        <v>750</v>
      </c>
      <c r="I50" s="20">
        <v>1.24</v>
      </c>
    </row>
    <row r="51" spans="1:9" ht="15" thickBot="1" x14ac:dyDescent="0.35">
      <c r="A51" s="335"/>
      <c r="B51" s="17" t="s">
        <v>98</v>
      </c>
      <c r="C51" s="18">
        <v>0.28999999999999998</v>
      </c>
      <c r="D51" s="18">
        <v>0.3</v>
      </c>
      <c r="E51" s="18">
        <v>0.28999999999999998</v>
      </c>
      <c r="F51" s="18">
        <v>0.31</v>
      </c>
      <c r="G51" s="18">
        <v>0.24</v>
      </c>
      <c r="H51" s="19">
        <v>110</v>
      </c>
      <c r="I51" s="20">
        <v>0.17</v>
      </c>
    </row>
    <row r="52" spans="1:9" ht="15" thickBot="1" x14ac:dyDescent="0.35">
      <c r="A52" s="335"/>
      <c r="B52" s="17" t="s">
        <v>101</v>
      </c>
      <c r="C52" s="18">
        <v>0.03</v>
      </c>
      <c r="D52" s="18">
        <v>0.02</v>
      </c>
      <c r="E52" s="18">
        <v>0.02</v>
      </c>
      <c r="F52" s="18">
        <v>0.02</v>
      </c>
      <c r="G52" s="18">
        <v>0.02</v>
      </c>
      <c r="H52" s="19">
        <v>-5</v>
      </c>
      <c r="I52" s="20">
        <v>-0.09</v>
      </c>
    </row>
    <row r="53" spans="1:9" ht="15" thickBot="1" x14ac:dyDescent="0.35">
      <c r="A53" s="336"/>
      <c r="B53" s="17" t="s">
        <v>100</v>
      </c>
      <c r="C53" s="18">
        <v>0.33</v>
      </c>
      <c r="D53" s="18">
        <v>0.32</v>
      </c>
      <c r="E53" s="18">
        <v>0.33</v>
      </c>
      <c r="F53" s="18">
        <v>0.24</v>
      </c>
      <c r="G53" s="18">
        <v>0.23</v>
      </c>
      <c r="H53" s="19">
        <v>-25</v>
      </c>
      <c r="I53" s="20">
        <v>-0.03</v>
      </c>
    </row>
    <row r="54" spans="1:9" ht="15" thickBot="1" x14ac:dyDescent="0.35">
      <c r="A54" s="334" t="s">
        <v>83</v>
      </c>
      <c r="B54" s="17" t="s">
        <v>12</v>
      </c>
      <c r="C54" s="18">
        <v>0.06</v>
      </c>
      <c r="D54" s="18">
        <v>0.06</v>
      </c>
      <c r="E54" s="18">
        <v>7.0000000000000007E-2</v>
      </c>
      <c r="F54" s="18">
        <v>0.08</v>
      </c>
      <c r="G54" s="18">
        <v>0.05</v>
      </c>
      <c r="H54" s="19">
        <v>25</v>
      </c>
      <c r="I54" s="20">
        <v>0.2</v>
      </c>
    </row>
    <row r="55" spans="1:9" ht="15" thickBot="1" x14ac:dyDescent="0.35">
      <c r="A55" s="335"/>
      <c r="B55" s="17" t="s">
        <v>97</v>
      </c>
      <c r="C55" s="18">
        <v>0.25</v>
      </c>
      <c r="D55" s="18">
        <v>0.27</v>
      </c>
      <c r="E55" s="18">
        <v>0.25</v>
      </c>
      <c r="F55" s="18">
        <v>0.28000000000000003</v>
      </c>
      <c r="G55" s="18">
        <v>0.42</v>
      </c>
      <c r="H55" s="19">
        <v>605</v>
      </c>
      <c r="I55" s="20">
        <v>1.3</v>
      </c>
    </row>
    <row r="56" spans="1:9" ht="15" thickBot="1" x14ac:dyDescent="0.35">
      <c r="A56" s="335"/>
      <c r="B56" s="17" t="s">
        <v>98</v>
      </c>
      <c r="C56" s="18">
        <v>0.37</v>
      </c>
      <c r="D56" s="18">
        <v>0.36</v>
      </c>
      <c r="E56" s="18">
        <v>0.38</v>
      </c>
      <c r="F56" s="18">
        <v>0.4</v>
      </c>
      <c r="G56" s="18">
        <v>0.32</v>
      </c>
      <c r="H56" s="19">
        <v>105</v>
      </c>
      <c r="I56" s="20">
        <v>0.14000000000000001</v>
      </c>
    </row>
    <row r="57" spans="1:9" ht="15" thickBot="1" x14ac:dyDescent="0.35">
      <c r="A57" s="335"/>
      <c r="B57" s="17" t="s">
        <v>101</v>
      </c>
      <c r="C57" s="18">
        <v>0.03</v>
      </c>
      <c r="D57" s="18">
        <v>0.02</v>
      </c>
      <c r="E57" s="18">
        <v>0.02</v>
      </c>
      <c r="F57" s="18">
        <v>0.02</v>
      </c>
      <c r="G57" s="18">
        <v>0.02</v>
      </c>
      <c r="H57" s="19">
        <v>-15</v>
      </c>
      <c r="I57" s="20">
        <v>-0.24</v>
      </c>
    </row>
    <row r="58" spans="1:9" ht="15" thickBot="1" x14ac:dyDescent="0.35">
      <c r="A58" s="336"/>
      <c r="B58" s="17" t="s">
        <v>100</v>
      </c>
      <c r="C58" s="18">
        <v>0.28999999999999998</v>
      </c>
      <c r="D58" s="18">
        <v>0.28999999999999998</v>
      </c>
      <c r="E58" s="18">
        <v>0.28000000000000003</v>
      </c>
      <c r="F58" s="18">
        <v>0.23</v>
      </c>
      <c r="G58" s="18">
        <v>0.2</v>
      </c>
      <c r="H58" s="19">
        <v>-40</v>
      </c>
      <c r="I58" s="20">
        <v>-7.0000000000000007E-2</v>
      </c>
    </row>
    <row r="59" spans="1:9" ht="15" thickBot="1" x14ac:dyDescent="0.35">
      <c r="A59" s="334" t="s">
        <v>84</v>
      </c>
      <c r="B59" s="17" t="s">
        <v>12</v>
      </c>
      <c r="C59" s="18">
        <v>0.15</v>
      </c>
      <c r="D59" s="18">
        <v>0.14000000000000001</v>
      </c>
      <c r="E59" s="18">
        <v>0.15</v>
      </c>
      <c r="F59" s="18">
        <v>0.15</v>
      </c>
      <c r="G59" s="18">
        <v>0.14000000000000001</v>
      </c>
      <c r="H59" s="19">
        <v>60</v>
      </c>
      <c r="I59" s="20">
        <v>0.32</v>
      </c>
    </row>
    <row r="60" spans="1:9" ht="15" thickBot="1" x14ac:dyDescent="0.35">
      <c r="A60" s="335"/>
      <c r="B60" s="17" t="s">
        <v>97</v>
      </c>
      <c r="C60" s="18">
        <v>0.25</v>
      </c>
      <c r="D60" s="18">
        <v>0.25</v>
      </c>
      <c r="E60" s="18">
        <v>0.28000000000000003</v>
      </c>
      <c r="F60" s="18">
        <v>0.34</v>
      </c>
      <c r="G60" s="18">
        <v>0.44</v>
      </c>
      <c r="H60" s="19">
        <v>500</v>
      </c>
      <c r="I60" s="20">
        <v>1.58</v>
      </c>
    </row>
    <row r="61" spans="1:9" ht="15" thickBot="1" x14ac:dyDescent="0.35">
      <c r="A61" s="335"/>
      <c r="B61" s="17" t="s">
        <v>98</v>
      </c>
      <c r="C61" s="18">
        <v>0.2</v>
      </c>
      <c r="D61" s="18">
        <v>0.22</v>
      </c>
      <c r="E61" s="18">
        <v>0.22</v>
      </c>
      <c r="F61" s="18">
        <v>0.24</v>
      </c>
      <c r="G61" s="18">
        <v>0.18</v>
      </c>
      <c r="H61" s="19">
        <v>75</v>
      </c>
      <c r="I61" s="20">
        <v>0.3</v>
      </c>
    </row>
    <row r="62" spans="1:9" ht="15" thickBot="1" x14ac:dyDescent="0.35">
      <c r="A62" s="335"/>
      <c r="B62" s="17" t="s">
        <v>101</v>
      </c>
      <c r="C62" s="18">
        <v>0.02</v>
      </c>
      <c r="D62" s="18">
        <v>0.02</v>
      </c>
      <c r="E62" s="18">
        <v>0.02</v>
      </c>
      <c r="F62" s="18">
        <v>0.01</v>
      </c>
      <c r="G62" s="18">
        <v>0.02</v>
      </c>
      <c r="H62" s="19">
        <v>10</v>
      </c>
      <c r="I62" s="20">
        <v>0.32</v>
      </c>
    </row>
    <row r="63" spans="1:9" ht="15" thickBot="1" x14ac:dyDescent="0.35">
      <c r="A63" s="336"/>
      <c r="B63" s="17" t="s">
        <v>100</v>
      </c>
      <c r="C63" s="18">
        <v>0.38</v>
      </c>
      <c r="D63" s="18">
        <v>0.38</v>
      </c>
      <c r="E63" s="18">
        <v>0.34</v>
      </c>
      <c r="F63" s="18">
        <v>0.25</v>
      </c>
      <c r="G63" s="18">
        <v>0.22</v>
      </c>
      <c r="H63" s="19">
        <v>-85</v>
      </c>
      <c r="I63" s="20">
        <v>-0.17</v>
      </c>
    </row>
    <row r="64" spans="1:9" ht="27" customHeight="1" thickBot="1" x14ac:dyDescent="0.35">
      <c r="A64" s="334" t="s">
        <v>85</v>
      </c>
      <c r="B64" s="17" t="s">
        <v>12</v>
      </c>
      <c r="C64" s="18">
        <v>0.09</v>
      </c>
      <c r="D64" s="18">
        <v>0.1</v>
      </c>
      <c r="E64" s="18">
        <v>0.11</v>
      </c>
      <c r="F64" s="18">
        <v>0.11</v>
      </c>
      <c r="G64" s="18">
        <v>7.0000000000000007E-2</v>
      </c>
      <c r="H64" s="19">
        <v>55</v>
      </c>
      <c r="I64" s="20">
        <v>0.19</v>
      </c>
    </row>
    <row r="65" spans="1:9" ht="15" thickBot="1" x14ac:dyDescent="0.35">
      <c r="A65" s="335"/>
      <c r="B65" s="17" t="s">
        <v>97</v>
      </c>
      <c r="C65" s="18">
        <v>0.31</v>
      </c>
      <c r="D65" s="18">
        <v>0.32</v>
      </c>
      <c r="E65" s="18">
        <v>0.33</v>
      </c>
      <c r="F65" s="18">
        <v>0.39</v>
      </c>
      <c r="G65" s="18">
        <v>0.5</v>
      </c>
      <c r="H65" s="19">
        <v>1485</v>
      </c>
      <c r="I65" s="20">
        <v>1.47</v>
      </c>
    </row>
    <row r="66" spans="1:9" ht="15" thickBot="1" x14ac:dyDescent="0.35">
      <c r="A66" s="335"/>
      <c r="B66" s="17" t="s">
        <v>98</v>
      </c>
      <c r="C66" s="18">
        <v>0.23</v>
      </c>
      <c r="D66" s="18">
        <v>0.24</v>
      </c>
      <c r="E66" s="18">
        <v>0.22</v>
      </c>
      <c r="F66" s="18">
        <v>0.22</v>
      </c>
      <c r="G66" s="18">
        <v>0.19</v>
      </c>
      <c r="H66" s="19">
        <v>165</v>
      </c>
      <c r="I66" s="20">
        <v>0.22</v>
      </c>
    </row>
    <row r="67" spans="1:9" ht="15" thickBot="1" x14ac:dyDescent="0.35">
      <c r="A67" s="335"/>
      <c r="B67" s="17" t="s">
        <v>101</v>
      </c>
      <c r="C67" s="18">
        <v>0.02</v>
      </c>
      <c r="D67" s="18">
        <v>0.02</v>
      </c>
      <c r="E67" s="18">
        <v>0.01</v>
      </c>
      <c r="F67" s="18">
        <v>0.02</v>
      </c>
      <c r="G67" s="18">
        <v>0.01</v>
      </c>
      <c r="H67" s="19">
        <v>5</v>
      </c>
      <c r="I67" s="20">
        <v>0.04</v>
      </c>
    </row>
    <row r="68" spans="1:9" ht="15" thickBot="1" x14ac:dyDescent="0.35">
      <c r="A68" s="336"/>
      <c r="B68" s="17" t="s">
        <v>100</v>
      </c>
      <c r="C68" s="18">
        <v>0.34</v>
      </c>
      <c r="D68" s="18">
        <v>0.33</v>
      </c>
      <c r="E68" s="18">
        <v>0.33</v>
      </c>
      <c r="F68" s="18">
        <v>0.27</v>
      </c>
      <c r="G68" s="18">
        <v>0.22</v>
      </c>
      <c r="H68" s="19">
        <v>-20</v>
      </c>
      <c r="I68" s="20">
        <v>-0.02</v>
      </c>
    </row>
    <row r="69" spans="1:9" ht="15" thickBot="1" x14ac:dyDescent="0.35">
      <c r="A69" s="334" t="s">
        <v>86</v>
      </c>
      <c r="B69" s="17" t="s">
        <v>12</v>
      </c>
      <c r="C69" s="18">
        <v>0.1</v>
      </c>
      <c r="D69" s="18">
        <v>0.11</v>
      </c>
      <c r="E69" s="18">
        <v>0.11</v>
      </c>
      <c r="F69" s="18">
        <v>0.12</v>
      </c>
      <c r="G69" s="18">
        <v>0.1</v>
      </c>
      <c r="H69" s="19">
        <v>45</v>
      </c>
      <c r="I69" s="20">
        <v>0.1</v>
      </c>
    </row>
    <row r="70" spans="1:9" ht="15" thickBot="1" x14ac:dyDescent="0.35">
      <c r="A70" s="335"/>
      <c r="B70" s="17" t="s">
        <v>97</v>
      </c>
      <c r="C70" s="18">
        <v>0.22</v>
      </c>
      <c r="D70" s="18">
        <v>0.23</v>
      </c>
      <c r="E70" s="18">
        <v>0.22</v>
      </c>
      <c r="F70" s="18">
        <v>0.31</v>
      </c>
      <c r="G70" s="18">
        <v>0.42</v>
      </c>
      <c r="H70" s="19">
        <v>1130</v>
      </c>
      <c r="I70" s="20">
        <v>1.03</v>
      </c>
    </row>
    <row r="71" spans="1:9" ht="15" thickBot="1" x14ac:dyDescent="0.35">
      <c r="A71" s="335"/>
      <c r="B71" s="17" t="s">
        <v>98</v>
      </c>
      <c r="C71" s="18">
        <v>0.19</v>
      </c>
      <c r="D71" s="18">
        <v>0.18</v>
      </c>
      <c r="E71" s="18">
        <v>0.18</v>
      </c>
      <c r="F71" s="18">
        <v>0.2</v>
      </c>
      <c r="G71" s="18">
        <v>0.18</v>
      </c>
      <c r="H71" s="19">
        <v>20</v>
      </c>
      <c r="I71" s="20">
        <v>0.02</v>
      </c>
    </row>
    <row r="72" spans="1:9" ht="15" thickBot="1" x14ac:dyDescent="0.35">
      <c r="A72" s="335"/>
      <c r="B72" s="17" t="s">
        <v>101</v>
      </c>
      <c r="C72" s="18">
        <v>0.04</v>
      </c>
      <c r="D72" s="18">
        <v>0.02</v>
      </c>
      <c r="E72" s="18">
        <v>0.02</v>
      </c>
      <c r="F72" s="18">
        <v>0.02</v>
      </c>
      <c r="G72" s="18">
        <v>0.03</v>
      </c>
      <c r="H72" s="19">
        <v>-50</v>
      </c>
      <c r="I72" s="20">
        <v>-0.26</v>
      </c>
    </row>
    <row r="73" spans="1:9" ht="15" thickBot="1" x14ac:dyDescent="0.35">
      <c r="A73" s="336"/>
      <c r="B73" s="17" t="s">
        <v>100</v>
      </c>
      <c r="C73" s="18">
        <v>0.44</v>
      </c>
      <c r="D73" s="18">
        <v>0.45</v>
      </c>
      <c r="E73" s="18">
        <v>0.47</v>
      </c>
      <c r="F73" s="18">
        <v>0.35</v>
      </c>
      <c r="G73" s="18">
        <v>0.28000000000000003</v>
      </c>
      <c r="H73" s="19">
        <v>-700</v>
      </c>
      <c r="I73" s="20">
        <v>-0.32</v>
      </c>
    </row>
    <row r="74" spans="1:9" ht="27" customHeight="1" thickBot="1" x14ac:dyDescent="0.35">
      <c r="A74" s="334" t="s">
        <v>87</v>
      </c>
      <c r="B74" s="17" t="s">
        <v>12</v>
      </c>
      <c r="C74" s="18">
        <v>0.08</v>
      </c>
      <c r="D74" s="18">
        <v>7.0000000000000007E-2</v>
      </c>
      <c r="E74" s="18">
        <v>0.08</v>
      </c>
      <c r="F74" s="18">
        <v>0.08</v>
      </c>
      <c r="G74" s="18">
        <v>7.0000000000000007E-2</v>
      </c>
      <c r="H74" s="19">
        <v>2135</v>
      </c>
      <c r="I74" s="20">
        <v>0.18</v>
      </c>
    </row>
    <row r="75" spans="1:9" ht="15" thickBot="1" x14ac:dyDescent="0.35">
      <c r="A75" s="335"/>
      <c r="B75" s="17" t="s">
        <v>97</v>
      </c>
      <c r="C75" s="18">
        <v>0.15</v>
      </c>
      <c r="D75" s="18">
        <v>0.16</v>
      </c>
      <c r="E75" s="18">
        <v>0.18</v>
      </c>
      <c r="F75" s="18">
        <v>0.3</v>
      </c>
      <c r="G75" s="18">
        <v>0.4</v>
      </c>
      <c r="H75" s="19">
        <v>60405</v>
      </c>
      <c r="I75" s="20">
        <v>0.98</v>
      </c>
    </row>
    <row r="76" spans="1:9" ht="15" thickBot="1" x14ac:dyDescent="0.35">
      <c r="A76" s="335"/>
      <c r="B76" s="17" t="s">
        <v>98</v>
      </c>
      <c r="C76" s="18">
        <v>0.14000000000000001</v>
      </c>
      <c r="D76" s="18">
        <v>0.14000000000000001</v>
      </c>
      <c r="E76" s="18">
        <v>0.14000000000000001</v>
      </c>
      <c r="F76" s="18">
        <v>0.16</v>
      </c>
      <c r="G76" s="18">
        <v>0.14000000000000001</v>
      </c>
      <c r="H76" s="19">
        <v>2650</v>
      </c>
      <c r="I76" s="20">
        <v>0.05</v>
      </c>
    </row>
    <row r="77" spans="1:9" ht="15" thickBot="1" x14ac:dyDescent="0.35">
      <c r="A77" s="335"/>
      <c r="B77" s="17" t="s">
        <v>101</v>
      </c>
      <c r="C77" s="18">
        <v>0.03</v>
      </c>
      <c r="D77" s="18">
        <v>0.02</v>
      </c>
      <c r="E77" s="18">
        <v>0.02</v>
      </c>
      <c r="F77" s="18">
        <v>0.02</v>
      </c>
      <c r="G77" s="18">
        <v>0.02</v>
      </c>
      <c r="H77" s="19">
        <v>-815</v>
      </c>
      <c r="I77" s="20">
        <v>-0.15</v>
      </c>
    </row>
    <row r="78" spans="1:9" ht="15" thickBot="1" x14ac:dyDescent="0.35">
      <c r="A78" s="336"/>
      <c r="B78" s="17" t="s">
        <v>100</v>
      </c>
      <c r="C78" s="18">
        <v>0.61</v>
      </c>
      <c r="D78" s="18">
        <v>0.6</v>
      </c>
      <c r="E78" s="18">
        <v>0.57999999999999996</v>
      </c>
      <c r="F78" s="18">
        <v>0.44</v>
      </c>
      <c r="G78" s="18">
        <v>0.37</v>
      </c>
      <c r="H78" s="19">
        <v>-49180</v>
      </c>
      <c r="I78" s="20">
        <v>-0.34</v>
      </c>
    </row>
    <row r="79" spans="1:9" ht="15" thickBot="1" x14ac:dyDescent="0.35">
      <c r="A79" s="334" t="s">
        <v>294</v>
      </c>
      <c r="B79" s="17" t="s">
        <v>12</v>
      </c>
      <c r="C79" s="18">
        <v>0.04</v>
      </c>
      <c r="D79" s="18">
        <v>0.04</v>
      </c>
      <c r="E79" s="18">
        <v>0.05</v>
      </c>
      <c r="F79" s="18">
        <v>0.06</v>
      </c>
      <c r="G79" s="18">
        <v>0.05</v>
      </c>
      <c r="H79" s="19">
        <v>145</v>
      </c>
      <c r="I79" s="20">
        <v>0.15</v>
      </c>
    </row>
    <row r="80" spans="1:9" ht="15" thickBot="1" x14ac:dyDescent="0.35">
      <c r="A80" s="335"/>
      <c r="B80" s="17" t="s">
        <v>97</v>
      </c>
      <c r="C80" s="18">
        <v>0.22</v>
      </c>
      <c r="D80" s="18">
        <v>0.22</v>
      </c>
      <c r="E80" s="18">
        <v>0.23</v>
      </c>
      <c r="F80" s="18">
        <v>0.31</v>
      </c>
      <c r="G80" s="18">
        <v>0.41</v>
      </c>
      <c r="H80" s="19">
        <v>4260</v>
      </c>
      <c r="I80" s="20">
        <v>2.29</v>
      </c>
    </row>
    <row r="81" spans="1:9" ht="15" thickBot="1" x14ac:dyDescent="0.35">
      <c r="A81" s="335"/>
      <c r="B81" s="17" t="s">
        <v>98</v>
      </c>
      <c r="C81" s="18">
        <v>0.2</v>
      </c>
      <c r="D81" s="18">
        <v>0.21</v>
      </c>
      <c r="E81" s="18">
        <v>0.21</v>
      </c>
      <c r="F81" s="18">
        <v>0.23</v>
      </c>
      <c r="G81" s="18">
        <v>0.2</v>
      </c>
      <c r="H81" s="19">
        <v>370</v>
      </c>
      <c r="I81" s="20">
        <v>0.21</v>
      </c>
    </row>
    <row r="82" spans="1:9" ht="15" thickBot="1" x14ac:dyDescent="0.35">
      <c r="A82" s="335"/>
      <c r="B82" s="17" t="s">
        <v>101</v>
      </c>
      <c r="C82" s="18">
        <v>0.02</v>
      </c>
      <c r="D82" s="18">
        <v>0.01</v>
      </c>
      <c r="E82" s="18">
        <v>0.01</v>
      </c>
      <c r="F82" s="18">
        <v>0.01</v>
      </c>
      <c r="G82" s="18">
        <v>0.02</v>
      </c>
      <c r="H82" s="19">
        <v>-75</v>
      </c>
      <c r="I82" s="20">
        <v>-0.2</v>
      </c>
    </row>
    <row r="83" spans="1:9" ht="15" thickBot="1" x14ac:dyDescent="0.35">
      <c r="A83" s="336"/>
      <c r="B83" s="17" t="s">
        <v>100</v>
      </c>
      <c r="C83" s="18">
        <v>0.52</v>
      </c>
      <c r="D83" s="18">
        <v>0.51</v>
      </c>
      <c r="E83" s="18">
        <v>0.49</v>
      </c>
      <c r="F83" s="18">
        <v>0.39</v>
      </c>
      <c r="G83" s="18">
        <v>0.32</v>
      </c>
      <c r="H83" s="19">
        <v>-2155</v>
      </c>
      <c r="I83" s="20">
        <v>-0.28000000000000003</v>
      </c>
    </row>
    <row r="84" spans="1:9" ht="57" customHeight="1" thickBot="1" x14ac:dyDescent="0.35">
      <c r="A84" s="334" t="s">
        <v>79</v>
      </c>
      <c r="B84" s="22" t="s">
        <v>12</v>
      </c>
      <c r="C84" s="23">
        <v>7.0000000000000007E-2</v>
      </c>
      <c r="D84" s="18">
        <v>0.08</v>
      </c>
      <c r="E84" s="18">
        <v>0.09</v>
      </c>
      <c r="F84" s="18">
        <v>0.1</v>
      </c>
      <c r="G84" s="18">
        <v>0.09</v>
      </c>
      <c r="H84" s="22">
        <v>265</v>
      </c>
      <c r="I84" s="20">
        <v>0.98</v>
      </c>
    </row>
    <row r="85" spans="1:9" ht="15" thickBot="1" x14ac:dyDescent="0.35">
      <c r="A85" s="335"/>
      <c r="B85" s="22" t="s">
        <v>97</v>
      </c>
      <c r="C85" s="23">
        <v>0.21</v>
      </c>
      <c r="D85" s="18">
        <v>0.22</v>
      </c>
      <c r="E85" s="18">
        <v>0.26</v>
      </c>
      <c r="F85" s="18">
        <v>0.34</v>
      </c>
      <c r="G85" s="18">
        <v>0.42</v>
      </c>
      <c r="H85" s="22">
        <v>1635</v>
      </c>
      <c r="I85" s="20">
        <v>2.1</v>
      </c>
    </row>
    <row r="86" spans="1:9" ht="15" thickBot="1" x14ac:dyDescent="0.35">
      <c r="A86" s="335"/>
      <c r="B86" s="22" t="s">
        <v>98</v>
      </c>
      <c r="C86" s="23">
        <v>0.3</v>
      </c>
      <c r="D86" s="18">
        <v>0.28999999999999998</v>
      </c>
      <c r="E86" s="18">
        <v>0.27</v>
      </c>
      <c r="F86" s="18">
        <v>0.27</v>
      </c>
      <c r="G86" s="18">
        <v>0.22</v>
      </c>
      <c r="H86" s="22">
        <v>145</v>
      </c>
      <c r="I86" s="20">
        <v>0.13</v>
      </c>
    </row>
    <row r="87" spans="1:9" ht="15" thickBot="1" x14ac:dyDescent="0.35">
      <c r="A87" s="335"/>
      <c r="B87" s="22" t="s">
        <v>101</v>
      </c>
      <c r="C87" s="23">
        <v>0.04</v>
      </c>
      <c r="D87" s="18">
        <v>0.03</v>
      </c>
      <c r="E87" s="18">
        <v>0.02</v>
      </c>
      <c r="F87" s="18">
        <v>0.02</v>
      </c>
      <c r="G87" s="18">
        <v>0.03</v>
      </c>
      <c r="H87" s="22">
        <v>0</v>
      </c>
      <c r="I87" s="20">
        <v>0</v>
      </c>
    </row>
    <row r="88" spans="1:9" ht="15" thickBot="1" x14ac:dyDescent="0.35">
      <c r="A88" s="336"/>
      <c r="B88" s="22" t="s">
        <v>100</v>
      </c>
      <c r="C88" s="23">
        <v>0.38</v>
      </c>
      <c r="D88" s="18">
        <v>0.38</v>
      </c>
      <c r="E88" s="18">
        <v>0.36</v>
      </c>
      <c r="F88" s="18">
        <v>0.26</v>
      </c>
      <c r="G88" s="18">
        <v>0.25</v>
      </c>
      <c r="H88" s="22">
        <v>-10</v>
      </c>
      <c r="I88" s="20">
        <v>-0.01</v>
      </c>
    </row>
    <row r="89" spans="1:9" ht="15" thickBot="1" x14ac:dyDescent="0.35">
      <c r="A89" s="334" t="s">
        <v>289</v>
      </c>
      <c r="B89" s="22" t="s">
        <v>12</v>
      </c>
      <c r="C89" s="23">
        <v>0.05</v>
      </c>
      <c r="D89" s="18">
        <v>0.06</v>
      </c>
      <c r="E89" s="18">
        <v>7.0000000000000007E-2</v>
      </c>
      <c r="F89" s="18">
        <v>0.05</v>
      </c>
      <c r="G89" s="18">
        <v>0.05</v>
      </c>
      <c r="H89" s="22">
        <v>30</v>
      </c>
      <c r="I89" s="20">
        <v>0.16</v>
      </c>
    </row>
    <row r="90" spans="1:9" ht="15" thickBot="1" x14ac:dyDescent="0.35">
      <c r="A90" s="335"/>
      <c r="B90" s="22" t="s">
        <v>97</v>
      </c>
      <c r="C90" s="23">
        <v>0.23</v>
      </c>
      <c r="D90" s="18">
        <v>0.23</v>
      </c>
      <c r="E90" s="18">
        <v>0.25</v>
      </c>
      <c r="F90" s="18">
        <v>0.34</v>
      </c>
      <c r="G90" s="18">
        <v>0.42</v>
      </c>
      <c r="H90" s="22">
        <v>1045</v>
      </c>
      <c r="I90" s="20">
        <v>1.33</v>
      </c>
    </row>
    <row r="91" spans="1:9" ht="15" thickBot="1" x14ac:dyDescent="0.35">
      <c r="A91" s="335"/>
      <c r="B91" s="22" t="s">
        <v>98</v>
      </c>
      <c r="C91" s="23">
        <v>0.43</v>
      </c>
      <c r="D91" s="18">
        <v>0.44</v>
      </c>
      <c r="E91" s="18">
        <v>0.39</v>
      </c>
      <c r="F91" s="18">
        <v>0.38</v>
      </c>
      <c r="G91" s="18">
        <v>0.33</v>
      </c>
      <c r="H91" s="22">
        <v>0</v>
      </c>
      <c r="I91" s="20">
        <v>0</v>
      </c>
    </row>
    <row r="92" spans="1:9" ht="15" thickBot="1" x14ac:dyDescent="0.35">
      <c r="A92" s="335"/>
      <c r="B92" s="22" t="s">
        <v>101</v>
      </c>
      <c r="C92" s="23">
        <v>0.04</v>
      </c>
      <c r="D92" s="18">
        <v>0.03</v>
      </c>
      <c r="E92" s="18">
        <v>0.03</v>
      </c>
      <c r="F92" s="18">
        <v>0.02</v>
      </c>
      <c r="G92" s="18">
        <v>0.03</v>
      </c>
      <c r="H92" s="22">
        <v>-10</v>
      </c>
      <c r="I92" s="20">
        <v>-0.09</v>
      </c>
    </row>
    <row r="93" spans="1:9" ht="15" thickBot="1" x14ac:dyDescent="0.35">
      <c r="A93" s="336"/>
      <c r="B93" s="22" t="s">
        <v>100</v>
      </c>
      <c r="C93" s="23">
        <v>0.25</v>
      </c>
      <c r="D93" s="18">
        <v>0.24</v>
      </c>
      <c r="E93" s="18">
        <v>0.26</v>
      </c>
      <c r="F93" s="18">
        <v>0.21</v>
      </c>
      <c r="G93" s="18">
        <v>0.18</v>
      </c>
      <c r="H93" s="22">
        <v>0</v>
      </c>
      <c r="I93" s="20">
        <v>-0.03</v>
      </c>
    </row>
    <row r="94" spans="1:9" ht="15" thickBot="1" x14ac:dyDescent="0.35">
      <c r="A94" s="334" t="s">
        <v>290</v>
      </c>
      <c r="B94" s="22" t="s">
        <v>12</v>
      </c>
      <c r="C94" s="23">
        <v>0.03</v>
      </c>
      <c r="D94" s="18">
        <v>0.03</v>
      </c>
      <c r="E94" s="18">
        <v>0.04</v>
      </c>
      <c r="F94" s="18">
        <v>0.04</v>
      </c>
      <c r="G94" s="18">
        <v>0.03</v>
      </c>
      <c r="H94" s="22">
        <v>35</v>
      </c>
      <c r="I94" s="20">
        <v>0.13</v>
      </c>
    </row>
    <row r="95" spans="1:9" ht="15" thickBot="1" x14ac:dyDescent="0.35">
      <c r="A95" s="335"/>
      <c r="B95" s="22" t="s">
        <v>97</v>
      </c>
      <c r="C95" s="23">
        <v>0.21</v>
      </c>
      <c r="D95" s="18">
        <v>0.22</v>
      </c>
      <c r="E95" s="18">
        <v>0.23</v>
      </c>
      <c r="F95" s="18">
        <v>0.3</v>
      </c>
      <c r="G95" s="18">
        <v>0.38</v>
      </c>
      <c r="H95" s="22">
        <v>1615</v>
      </c>
      <c r="I95" s="20">
        <v>0.88</v>
      </c>
    </row>
    <row r="96" spans="1:9" ht="15" thickBot="1" x14ac:dyDescent="0.35">
      <c r="A96" s="335"/>
      <c r="B96" s="22" t="s">
        <v>98</v>
      </c>
      <c r="C96" s="23">
        <v>0.38</v>
      </c>
      <c r="D96" s="18">
        <v>0.36</v>
      </c>
      <c r="E96" s="18">
        <v>0.33</v>
      </c>
      <c r="F96" s="18">
        <v>0.36</v>
      </c>
      <c r="G96" s="18">
        <v>0.31</v>
      </c>
      <c r="H96" s="22">
        <v>-520</v>
      </c>
      <c r="I96" s="20">
        <v>-0.16</v>
      </c>
    </row>
    <row r="97" spans="1:9" ht="15" thickBot="1" x14ac:dyDescent="0.35">
      <c r="A97" s="335"/>
      <c r="B97" s="22" t="s">
        <v>101</v>
      </c>
      <c r="C97" s="23">
        <v>0.03</v>
      </c>
      <c r="D97" s="18">
        <v>0.02</v>
      </c>
      <c r="E97" s="18">
        <v>0.02</v>
      </c>
      <c r="F97" s="18">
        <v>0.02</v>
      </c>
      <c r="G97" s="18">
        <v>0.02</v>
      </c>
      <c r="H97" s="22">
        <v>-65</v>
      </c>
      <c r="I97" s="20">
        <v>-0.22</v>
      </c>
    </row>
    <row r="98" spans="1:9" ht="15" thickBot="1" x14ac:dyDescent="0.35">
      <c r="A98" s="336"/>
      <c r="B98" s="22" t="s">
        <v>100</v>
      </c>
      <c r="C98" s="23">
        <v>0.35</v>
      </c>
      <c r="D98" s="18">
        <v>0.37</v>
      </c>
      <c r="E98" s="18">
        <v>0.39</v>
      </c>
      <c r="F98" s="18">
        <v>0.28000000000000003</v>
      </c>
      <c r="G98" s="18">
        <v>0.25</v>
      </c>
      <c r="H98" s="22">
        <v>-860</v>
      </c>
      <c r="I98" s="20">
        <v>-0.28000000000000003</v>
      </c>
    </row>
    <row r="99" spans="1:9" ht="15" thickBot="1" x14ac:dyDescent="0.35">
      <c r="A99" s="334" t="s">
        <v>291</v>
      </c>
      <c r="B99" s="22" t="s">
        <v>12</v>
      </c>
      <c r="C99" s="23">
        <v>0.05</v>
      </c>
      <c r="D99" s="18">
        <v>0.06</v>
      </c>
      <c r="E99" s="18">
        <v>0.06</v>
      </c>
      <c r="F99" s="18">
        <v>0.06</v>
      </c>
      <c r="G99" s="18">
        <v>0.04</v>
      </c>
      <c r="H99" s="22">
        <v>75</v>
      </c>
      <c r="I99" s="20">
        <v>0.17</v>
      </c>
    </row>
    <row r="100" spans="1:9" ht="15" thickBot="1" x14ac:dyDescent="0.35">
      <c r="A100" s="335"/>
      <c r="B100" s="22" t="s">
        <v>97</v>
      </c>
      <c r="C100" s="23">
        <v>0.24</v>
      </c>
      <c r="D100" s="18">
        <v>0.26</v>
      </c>
      <c r="E100" s="18">
        <v>0.28999999999999998</v>
      </c>
      <c r="F100" s="18">
        <v>0.36</v>
      </c>
      <c r="G100" s="18">
        <v>0.46</v>
      </c>
      <c r="H100" s="22">
        <v>3485</v>
      </c>
      <c r="I100" s="20">
        <v>1.72</v>
      </c>
    </row>
    <row r="101" spans="1:9" ht="15" thickBot="1" x14ac:dyDescent="0.35">
      <c r="A101" s="335"/>
      <c r="B101" s="22" t="s">
        <v>98</v>
      </c>
      <c r="C101" s="23">
        <v>0.34</v>
      </c>
      <c r="D101" s="18">
        <v>0.36</v>
      </c>
      <c r="E101" s="18">
        <v>0.33</v>
      </c>
      <c r="F101" s="18">
        <v>0.32</v>
      </c>
      <c r="G101" s="18">
        <v>0.27</v>
      </c>
      <c r="H101" s="22">
        <v>335</v>
      </c>
      <c r="I101" s="20">
        <v>0.12</v>
      </c>
    </row>
    <row r="102" spans="1:9" ht="15" thickBot="1" x14ac:dyDescent="0.35">
      <c r="A102" s="335"/>
      <c r="B102" s="22" t="s">
        <v>101</v>
      </c>
      <c r="C102" s="23">
        <v>0.04</v>
      </c>
      <c r="D102" s="18">
        <v>0.03</v>
      </c>
      <c r="E102" s="18">
        <v>0.03</v>
      </c>
      <c r="F102" s="18">
        <v>0.02</v>
      </c>
      <c r="G102" s="18">
        <v>0.02</v>
      </c>
      <c r="H102" s="22">
        <v>-90</v>
      </c>
      <c r="I102" s="20">
        <v>-0.27</v>
      </c>
    </row>
    <row r="103" spans="1:9" x14ac:dyDescent="0.3">
      <c r="A103" s="335"/>
      <c r="B103" s="350" t="s">
        <v>100</v>
      </c>
      <c r="C103" s="353">
        <v>0.33</v>
      </c>
      <c r="D103" s="344">
        <v>0.28999999999999998</v>
      </c>
      <c r="E103" s="344">
        <v>0.28999999999999998</v>
      </c>
      <c r="F103" s="344">
        <v>0.23</v>
      </c>
      <c r="G103" s="344">
        <v>0.2</v>
      </c>
      <c r="H103" s="350">
        <v>-295</v>
      </c>
      <c r="I103" s="21"/>
    </row>
    <row r="104" spans="1:9" x14ac:dyDescent="0.3">
      <c r="A104" s="335"/>
      <c r="B104" s="351"/>
      <c r="C104" s="354"/>
      <c r="D104" s="345"/>
      <c r="E104" s="345"/>
      <c r="F104" s="345"/>
      <c r="G104" s="345"/>
      <c r="H104" s="351"/>
      <c r="I104" s="21"/>
    </row>
    <row r="105" spans="1:9" x14ac:dyDescent="0.3">
      <c r="A105" s="335"/>
      <c r="B105" s="351"/>
      <c r="C105" s="354"/>
      <c r="D105" s="345"/>
      <c r="E105" s="345"/>
      <c r="F105" s="345"/>
      <c r="G105" s="345"/>
      <c r="H105" s="351"/>
      <c r="I105" s="21"/>
    </row>
    <row r="106" spans="1:9" x14ac:dyDescent="0.3">
      <c r="A106" s="335"/>
      <c r="B106" s="351"/>
      <c r="C106" s="354"/>
      <c r="D106" s="345"/>
      <c r="E106" s="345"/>
      <c r="F106" s="345"/>
      <c r="G106" s="345"/>
      <c r="H106" s="351"/>
      <c r="I106" s="21"/>
    </row>
    <row r="107" spans="1:9" x14ac:dyDescent="0.3">
      <c r="A107" s="335"/>
      <c r="B107" s="351"/>
      <c r="C107" s="354"/>
      <c r="D107" s="345"/>
      <c r="E107" s="345"/>
      <c r="F107" s="345"/>
      <c r="G107" s="345"/>
      <c r="H107" s="351"/>
      <c r="I107" s="21"/>
    </row>
    <row r="108" spans="1:9" ht="15" thickBot="1" x14ac:dyDescent="0.35">
      <c r="A108" s="336"/>
      <c r="B108" s="352"/>
      <c r="C108" s="355"/>
      <c r="D108" s="346"/>
      <c r="E108" s="346"/>
      <c r="F108" s="346"/>
      <c r="G108" s="346"/>
      <c r="H108" s="352"/>
      <c r="I108" s="20">
        <v>-0.11</v>
      </c>
    </row>
    <row r="109" spans="1:9" ht="57" customHeight="1" thickBot="1" x14ac:dyDescent="0.35">
      <c r="A109" s="334" t="s">
        <v>80</v>
      </c>
      <c r="B109" s="22" t="s">
        <v>12</v>
      </c>
      <c r="C109" s="23">
        <v>0.15</v>
      </c>
      <c r="D109" s="18">
        <v>0.15</v>
      </c>
      <c r="E109" s="18">
        <v>0.17</v>
      </c>
      <c r="F109" s="18">
        <v>0.19</v>
      </c>
      <c r="G109" s="18">
        <v>0.15</v>
      </c>
      <c r="H109" s="22">
        <v>130</v>
      </c>
      <c r="I109" s="20">
        <v>0.41</v>
      </c>
    </row>
    <row r="110" spans="1:9" ht="15" thickBot="1" x14ac:dyDescent="0.35">
      <c r="A110" s="335"/>
      <c r="B110" s="22" t="s">
        <v>97</v>
      </c>
      <c r="C110" s="23">
        <v>0.25</v>
      </c>
      <c r="D110" s="18">
        <v>0.27</v>
      </c>
      <c r="E110" s="18">
        <v>0.28000000000000003</v>
      </c>
      <c r="F110" s="18">
        <v>0.36</v>
      </c>
      <c r="G110" s="18">
        <v>0.44</v>
      </c>
      <c r="H110" s="22">
        <v>755</v>
      </c>
      <c r="I110" s="20">
        <v>1.45</v>
      </c>
    </row>
    <row r="111" spans="1:9" ht="15" thickBot="1" x14ac:dyDescent="0.35">
      <c r="A111" s="335"/>
      <c r="B111" s="22" t="s">
        <v>98</v>
      </c>
      <c r="C111" s="23">
        <v>0.16</v>
      </c>
      <c r="D111" s="18">
        <v>0.16</v>
      </c>
      <c r="E111" s="18">
        <v>0.14000000000000001</v>
      </c>
      <c r="F111" s="18">
        <v>0.16</v>
      </c>
      <c r="G111" s="18">
        <v>0.14000000000000001</v>
      </c>
      <c r="H111" s="22">
        <v>60</v>
      </c>
      <c r="I111" s="20">
        <v>0.19</v>
      </c>
    </row>
    <row r="112" spans="1:9" ht="15" thickBot="1" x14ac:dyDescent="0.35">
      <c r="A112" s="335"/>
      <c r="B112" s="22" t="s">
        <v>101</v>
      </c>
      <c r="C112" s="23">
        <v>0.03</v>
      </c>
      <c r="D112" s="18">
        <v>0.02</v>
      </c>
      <c r="E112" s="18">
        <v>0.02</v>
      </c>
      <c r="F112" s="18">
        <v>0.02</v>
      </c>
      <c r="G112" s="18">
        <v>0.02</v>
      </c>
      <c r="H112" s="22">
        <v>-20</v>
      </c>
      <c r="I112" s="20">
        <v>-0.13</v>
      </c>
    </row>
    <row r="113" spans="1:9" ht="15" thickBot="1" x14ac:dyDescent="0.35">
      <c r="A113" s="336"/>
      <c r="B113" s="22" t="s">
        <v>100</v>
      </c>
      <c r="C113" s="23">
        <v>0.41</v>
      </c>
      <c r="D113" s="18">
        <v>0.4</v>
      </c>
      <c r="E113" s="18">
        <v>0.39</v>
      </c>
      <c r="F113" s="18">
        <v>0.28000000000000003</v>
      </c>
      <c r="G113" s="18">
        <v>0.25</v>
      </c>
      <c r="H113" s="22">
        <v>-235</v>
      </c>
      <c r="I113" s="20">
        <v>-0.16</v>
      </c>
    </row>
    <row r="114" spans="1:9" ht="15" thickBot="1" x14ac:dyDescent="0.35">
      <c r="A114" s="334" t="s">
        <v>292</v>
      </c>
      <c r="B114" s="22" t="s">
        <v>12</v>
      </c>
      <c r="C114" s="23">
        <v>0.18</v>
      </c>
      <c r="D114" s="18">
        <v>0.19</v>
      </c>
      <c r="E114" s="18">
        <v>0.21</v>
      </c>
      <c r="F114" s="18">
        <v>0.22</v>
      </c>
      <c r="G114" s="18">
        <v>0.22</v>
      </c>
      <c r="H114" s="22">
        <v>1170</v>
      </c>
      <c r="I114" s="20">
        <v>0.56000000000000005</v>
      </c>
    </row>
    <row r="115" spans="1:9" ht="15" thickBot="1" x14ac:dyDescent="0.35">
      <c r="A115" s="335"/>
      <c r="B115" s="22" t="s">
        <v>97</v>
      </c>
      <c r="C115" s="23">
        <v>0.25</v>
      </c>
      <c r="D115" s="18">
        <v>0.25</v>
      </c>
      <c r="E115" s="18">
        <v>0.27</v>
      </c>
      <c r="F115" s="18">
        <v>0.33</v>
      </c>
      <c r="G115" s="18">
        <v>0.39</v>
      </c>
      <c r="H115" s="22">
        <v>2825</v>
      </c>
      <c r="I115" s="20">
        <v>0.94</v>
      </c>
    </row>
    <row r="116" spans="1:9" ht="15" thickBot="1" x14ac:dyDescent="0.35">
      <c r="A116" s="335"/>
      <c r="B116" s="22" t="s">
        <v>98</v>
      </c>
      <c r="C116" s="23">
        <v>0.24</v>
      </c>
      <c r="D116" s="18">
        <v>0.22</v>
      </c>
      <c r="E116" s="18">
        <v>0.22</v>
      </c>
      <c r="F116" s="18">
        <v>0.24</v>
      </c>
      <c r="G116" s="18">
        <v>0.19</v>
      </c>
      <c r="H116" s="22">
        <v>-15</v>
      </c>
      <c r="I116" s="20">
        <v>-0.01</v>
      </c>
    </row>
    <row r="117" spans="1:9" ht="15" thickBot="1" x14ac:dyDescent="0.35">
      <c r="A117" s="335"/>
      <c r="B117" s="22" t="s">
        <v>101</v>
      </c>
      <c r="C117" s="23">
        <v>0.03</v>
      </c>
      <c r="D117" s="18">
        <v>0.02</v>
      </c>
      <c r="E117" s="18">
        <v>0.02</v>
      </c>
      <c r="F117" s="18">
        <v>0.03</v>
      </c>
      <c r="G117" s="18">
        <v>0.02</v>
      </c>
      <c r="H117" s="22">
        <v>-120</v>
      </c>
      <c r="I117" s="20">
        <v>-0.35</v>
      </c>
    </row>
    <row r="118" spans="1:9" ht="15" thickBot="1" x14ac:dyDescent="0.35">
      <c r="A118" s="336"/>
      <c r="B118" s="22" t="s">
        <v>100</v>
      </c>
      <c r="C118" s="23">
        <v>0.3</v>
      </c>
      <c r="D118" s="18">
        <v>0.32</v>
      </c>
      <c r="E118" s="18">
        <v>0.28999999999999998</v>
      </c>
      <c r="F118" s="18">
        <v>0.19</v>
      </c>
      <c r="G118" s="18">
        <v>0.18</v>
      </c>
      <c r="H118" s="22">
        <v>-865</v>
      </c>
      <c r="I118" s="20">
        <v>-0.24</v>
      </c>
    </row>
    <row r="119" spans="1:9" ht="15" thickBot="1" x14ac:dyDescent="0.35">
      <c r="A119" s="334" t="s">
        <v>293</v>
      </c>
      <c r="B119" s="22" t="s">
        <v>12</v>
      </c>
      <c r="C119" s="23">
        <v>0.12</v>
      </c>
      <c r="D119" s="18">
        <v>0.12</v>
      </c>
      <c r="E119" s="18">
        <v>0.12</v>
      </c>
      <c r="F119" s="18">
        <v>0.14000000000000001</v>
      </c>
      <c r="G119" s="18">
        <v>0.11</v>
      </c>
      <c r="H119" s="22">
        <v>-45</v>
      </c>
      <c r="I119" s="20">
        <v>-0.05</v>
      </c>
    </row>
    <row r="120" spans="1:9" ht="15" thickBot="1" x14ac:dyDescent="0.35">
      <c r="A120" s="335"/>
      <c r="B120" s="22" t="s">
        <v>97</v>
      </c>
      <c r="C120" s="23">
        <v>0.28999999999999998</v>
      </c>
      <c r="D120" s="18">
        <v>0.28999999999999998</v>
      </c>
      <c r="E120" s="18">
        <v>0.31</v>
      </c>
      <c r="F120" s="18">
        <v>0.36</v>
      </c>
      <c r="G120" s="18">
        <v>0.47</v>
      </c>
      <c r="H120" s="22">
        <v>1255</v>
      </c>
      <c r="I120" s="20">
        <v>0.59</v>
      </c>
    </row>
    <row r="121" spans="1:9" ht="15" thickBot="1" x14ac:dyDescent="0.35">
      <c r="A121" s="335"/>
      <c r="B121" s="22" t="s">
        <v>98</v>
      </c>
      <c r="C121" s="23">
        <v>0.17</v>
      </c>
      <c r="D121" s="18">
        <v>0.18</v>
      </c>
      <c r="E121" s="18">
        <v>0.17</v>
      </c>
      <c r="F121" s="18">
        <v>0.18</v>
      </c>
      <c r="G121" s="18">
        <v>0.15</v>
      </c>
      <c r="H121" s="22">
        <v>-195</v>
      </c>
      <c r="I121" s="20">
        <v>-0.16</v>
      </c>
    </row>
    <row r="122" spans="1:9" ht="15" thickBot="1" x14ac:dyDescent="0.35">
      <c r="A122" s="335"/>
      <c r="B122" s="22" t="s">
        <v>101</v>
      </c>
      <c r="C122" s="23">
        <v>0.02</v>
      </c>
      <c r="D122" s="18">
        <v>0.02</v>
      </c>
      <c r="E122" s="18">
        <v>0.01</v>
      </c>
      <c r="F122" s="18">
        <v>0.02</v>
      </c>
      <c r="G122" s="18">
        <v>0.01</v>
      </c>
      <c r="H122" s="22">
        <v>-40</v>
      </c>
      <c r="I122" s="20">
        <v>-0.31</v>
      </c>
    </row>
    <row r="123" spans="1:9" ht="15" thickBot="1" x14ac:dyDescent="0.35">
      <c r="A123" s="336"/>
      <c r="B123" s="22" t="s">
        <v>100</v>
      </c>
      <c r="C123" s="23">
        <v>0.4</v>
      </c>
      <c r="D123" s="18">
        <v>0.41</v>
      </c>
      <c r="E123" s="18">
        <v>0.39</v>
      </c>
      <c r="F123" s="18">
        <v>0.31</v>
      </c>
      <c r="G123" s="18">
        <v>0.26</v>
      </c>
      <c r="H123" s="22">
        <v>-1065</v>
      </c>
      <c r="I123" s="20">
        <v>-0.36</v>
      </c>
    </row>
    <row r="124" spans="1:9" ht="15" thickBot="1" x14ac:dyDescent="0.35">
      <c r="A124" s="334" t="s">
        <v>81</v>
      </c>
      <c r="B124" s="22" t="s">
        <v>12</v>
      </c>
      <c r="C124" s="23">
        <v>0.06</v>
      </c>
      <c r="D124" s="18">
        <v>0.04</v>
      </c>
      <c r="E124" s="18">
        <v>0.06</v>
      </c>
      <c r="F124" s="18">
        <v>0.06</v>
      </c>
      <c r="G124" s="18">
        <v>0.06</v>
      </c>
      <c r="H124" s="22">
        <v>0</v>
      </c>
      <c r="I124" s="20">
        <v>-0.02</v>
      </c>
    </row>
    <row r="125" spans="1:9" ht="15" thickBot="1" x14ac:dyDescent="0.35">
      <c r="A125" s="335"/>
      <c r="B125" s="22" t="s">
        <v>97</v>
      </c>
      <c r="C125" s="23">
        <v>0.18</v>
      </c>
      <c r="D125" s="18">
        <v>0.17</v>
      </c>
      <c r="E125" s="18">
        <v>0.17</v>
      </c>
      <c r="F125" s="18">
        <v>0.21</v>
      </c>
      <c r="G125" s="18">
        <v>0.25</v>
      </c>
      <c r="H125" s="22">
        <v>125</v>
      </c>
      <c r="I125" s="20">
        <v>0.31</v>
      </c>
    </row>
    <row r="126" spans="1:9" ht="15" thickBot="1" x14ac:dyDescent="0.35">
      <c r="A126" s="335"/>
      <c r="B126" s="22" t="s">
        <v>98</v>
      </c>
      <c r="C126" s="23">
        <v>0.44</v>
      </c>
      <c r="D126" s="18">
        <v>0.47</v>
      </c>
      <c r="E126" s="18">
        <v>0.48</v>
      </c>
      <c r="F126" s="18">
        <v>0.52</v>
      </c>
      <c r="G126" s="18">
        <v>0.44</v>
      </c>
      <c r="H126" s="22">
        <v>-65</v>
      </c>
      <c r="I126" s="20">
        <v>-7.0000000000000007E-2</v>
      </c>
    </row>
    <row r="127" spans="1:9" ht="15" thickBot="1" x14ac:dyDescent="0.35">
      <c r="A127" s="335"/>
      <c r="B127" s="22" t="s">
        <v>101</v>
      </c>
      <c r="C127" s="23">
        <v>0.06</v>
      </c>
      <c r="D127" s="18">
        <v>0.03</v>
      </c>
      <c r="E127" s="18">
        <v>0.04</v>
      </c>
      <c r="F127" s="18">
        <v>0.05</v>
      </c>
      <c r="G127" s="18">
        <v>0.08</v>
      </c>
      <c r="H127" s="22">
        <v>40</v>
      </c>
      <c r="I127" s="20">
        <v>0.31</v>
      </c>
    </row>
    <row r="128" spans="1:9" ht="15" thickBot="1" x14ac:dyDescent="0.35">
      <c r="A128" s="336"/>
      <c r="B128" s="22" t="s">
        <v>100</v>
      </c>
      <c r="C128" s="23">
        <v>0.27</v>
      </c>
      <c r="D128" s="18">
        <v>0.28000000000000003</v>
      </c>
      <c r="E128" s="18">
        <v>0.25</v>
      </c>
      <c r="F128" s="18">
        <v>0.16</v>
      </c>
      <c r="G128" s="18">
        <v>0.17</v>
      </c>
      <c r="H128" s="22">
        <v>-245</v>
      </c>
      <c r="I128" s="20">
        <v>-0.4</v>
      </c>
    </row>
    <row r="129" spans="1:9" ht="15" thickBot="1" x14ac:dyDescent="0.35">
      <c r="A129" s="334" t="s">
        <v>82</v>
      </c>
      <c r="B129" s="22" t="s">
        <v>12</v>
      </c>
      <c r="C129" s="23">
        <v>0.09</v>
      </c>
      <c r="D129" s="18">
        <v>0.09</v>
      </c>
      <c r="E129" s="18">
        <v>0.1</v>
      </c>
      <c r="F129" s="18">
        <v>0.1</v>
      </c>
      <c r="G129" s="18">
        <v>0.08</v>
      </c>
      <c r="H129" s="22">
        <v>55</v>
      </c>
      <c r="I129" s="20">
        <v>0.28000000000000003</v>
      </c>
    </row>
    <row r="130" spans="1:9" ht="15" thickBot="1" x14ac:dyDescent="0.35">
      <c r="A130" s="335"/>
      <c r="B130" s="22" t="s">
        <v>97</v>
      </c>
      <c r="C130" s="23">
        <v>0.27</v>
      </c>
      <c r="D130" s="18">
        <v>0.28000000000000003</v>
      </c>
      <c r="E130" s="18">
        <v>0.27</v>
      </c>
      <c r="F130" s="18">
        <v>0.33</v>
      </c>
      <c r="G130" s="18">
        <v>0.43</v>
      </c>
      <c r="H130" s="22">
        <v>750</v>
      </c>
      <c r="I130" s="20">
        <v>1.24</v>
      </c>
    </row>
    <row r="131" spans="1:9" ht="15" thickBot="1" x14ac:dyDescent="0.35">
      <c r="A131" s="335"/>
      <c r="B131" s="22" t="s">
        <v>98</v>
      </c>
      <c r="C131" s="23">
        <v>0.28999999999999998</v>
      </c>
      <c r="D131" s="18">
        <v>0.3</v>
      </c>
      <c r="E131" s="18">
        <v>0.28999999999999998</v>
      </c>
      <c r="F131" s="18">
        <v>0.31</v>
      </c>
      <c r="G131" s="18">
        <v>0.24</v>
      </c>
      <c r="H131" s="22">
        <v>110</v>
      </c>
      <c r="I131" s="20">
        <v>0.17</v>
      </c>
    </row>
    <row r="132" spans="1:9" ht="15" thickBot="1" x14ac:dyDescent="0.35">
      <c r="A132" s="335"/>
      <c r="B132" s="22" t="s">
        <v>101</v>
      </c>
      <c r="C132" s="23">
        <v>0.03</v>
      </c>
      <c r="D132" s="18">
        <v>0.02</v>
      </c>
      <c r="E132" s="18">
        <v>0.02</v>
      </c>
      <c r="F132" s="18">
        <v>0.02</v>
      </c>
      <c r="G132" s="18">
        <v>0.02</v>
      </c>
      <c r="H132" s="22">
        <v>-5</v>
      </c>
      <c r="I132" s="20">
        <v>-0.09</v>
      </c>
    </row>
    <row r="133" spans="1:9" x14ac:dyDescent="0.3">
      <c r="A133" s="335"/>
      <c r="B133" s="350" t="s">
        <v>100</v>
      </c>
      <c r="C133" s="353">
        <v>0.33</v>
      </c>
      <c r="D133" s="344">
        <v>0.32</v>
      </c>
      <c r="E133" s="344">
        <v>0.33</v>
      </c>
      <c r="F133" s="344">
        <v>0.24</v>
      </c>
      <c r="G133" s="344">
        <v>0.23</v>
      </c>
      <c r="H133" s="350">
        <v>-25</v>
      </c>
      <c r="I133" s="344">
        <v>-0.03</v>
      </c>
    </row>
    <row r="134" spans="1:9" x14ac:dyDescent="0.3">
      <c r="A134" s="335"/>
      <c r="B134" s="351"/>
      <c r="C134" s="354"/>
      <c r="D134" s="345"/>
      <c r="E134" s="345"/>
      <c r="F134" s="345"/>
      <c r="G134" s="345"/>
      <c r="H134" s="351"/>
      <c r="I134" s="345"/>
    </row>
    <row r="135" spans="1:9" x14ac:dyDescent="0.3">
      <c r="A135" s="335"/>
      <c r="B135" s="351"/>
      <c r="C135" s="354"/>
      <c r="D135" s="345"/>
      <c r="E135" s="345"/>
      <c r="F135" s="345"/>
      <c r="G135" s="345"/>
      <c r="H135" s="351"/>
      <c r="I135" s="345"/>
    </row>
    <row r="136" spans="1:9" ht="15" thickBot="1" x14ac:dyDescent="0.35">
      <c r="A136" s="336"/>
      <c r="B136" s="352"/>
      <c r="C136" s="355"/>
      <c r="D136" s="346"/>
      <c r="E136" s="346"/>
      <c r="F136" s="346"/>
      <c r="G136" s="346"/>
      <c r="H136" s="352"/>
      <c r="I136" s="346"/>
    </row>
    <row r="137" spans="1:9" ht="15" thickBot="1" x14ac:dyDescent="0.35">
      <c r="A137" s="334" t="s">
        <v>83</v>
      </c>
      <c r="B137" s="22" t="s">
        <v>12</v>
      </c>
      <c r="C137" s="23">
        <v>0.06</v>
      </c>
      <c r="D137" s="18">
        <v>0.06</v>
      </c>
      <c r="E137" s="18">
        <v>7.0000000000000007E-2</v>
      </c>
      <c r="F137" s="18">
        <v>0.08</v>
      </c>
      <c r="G137" s="18">
        <v>0.05</v>
      </c>
      <c r="H137" s="22">
        <v>25</v>
      </c>
      <c r="I137" s="20">
        <v>0.2</v>
      </c>
    </row>
    <row r="138" spans="1:9" ht="15" thickBot="1" x14ac:dyDescent="0.35">
      <c r="A138" s="335"/>
      <c r="B138" s="22" t="s">
        <v>97</v>
      </c>
      <c r="C138" s="23">
        <v>0.25</v>
      </c>
      <c r="D138" s="18">
        <v>0.27</v>
      </c>
      <c r="E138" s="18">
        <v>0.25</v>
      </c>
      <c r="F138" s="18">
        <v>0.28000000000000003</v>
      </c>
      <c r="G138" s="18">
        <v>0.42</v>
      </c>
      <c r="H138" s="22">
        <v>605</v>
      </c>
      <c r="I138" s="20">
        <v>1.3</v>
      </c>
    </row>
    <row r="139" spans="1:9" ht="15" thickBot="1" x14ac:dyDescent="0.35">
      <c r="A139" s="335"/>
      <c r="B139" s="22" t="s">
        <v>98</v>
      </c>
      <c r="C139" s="23">
        <v>0.37</v>
      </c>
      <c r="D139" s="18">
        <v>0.36</v>
      </c>
      <c r="E139" s="18">
        <v>0.38</v>
      </c>
      <c r="F139" s="18">
        <v>0.4</v>
      </c>
      <c r="G139" s="18">
        <v>0.32</v>
      </c>
      <c r="H139" s="22">
        <v>105</v>
      </c>
      <c r="I139" s="20">
        <v>0.14000000000000001</v>
      </c>
    </row>
    <row r="140" spans="1:9" ht="15" thickBot="1" x14ac:dyDescent="0.35">
      <c r="A140" s="335"/>
      <c r="B140" s="22" t="s">
        <v>101</v>
      </c>
      <c r="C140" s="23">
        <v>0.03</v>
      </c>
      <c r="D140" s="18">
        <v>0.02</v>
      </c>
      <c r="E140" s="18">
        <v>0.02</v>
      </c>
      <c r="F140" s="18">
        <v>0.02</v>
      </c>
      <c r="G140" s="18">
        <v>0.02</v>
      </c>
      <c r="H140" s="22">
        <v>-15</v>
      </c>
      <c r="I140" s="20">
        <v>-0.24</v>
      </c>
    </row>
    <row r="141" spans="1:9" x14ac:dyDescent="0.3">
      <c r="A141" s="335"/>
      <c r="B141" s="350" t="s">
        <v>100</v>
      </c>
      <c r="C141" s="353">
        <v>0.28999999999999998</v>
      </c>
      <c r="D141" s="344">
        <v>0.28999999999999998</v>
      </c>
      <c r="E141" s="344">
        <v>0.28000000000000003</v>
      </c>
      <c r="F141" s="344">
        <v>0.23</v>
      </c>
      <c r="G141" s="344">
        <v>0.2</v>
      </c>
      <c r="H141" s="350">
        <v>-40</v>
      </c>
      <c r="I141" s="344">
        <v>-7.0000000000000007E-2</v>
      </c>
    </row>
    <row r="142" spans="1:9" x14ac:dyDescent="0.3">
      <c r="A142" s="335"/>
      <c r="B142" s="351"/>
      <c r="C142" s="354"/>
      <c r="D142" s="345"/>
      <c r="E142" s="345"/>
      <c r="F142" s="345"/>
      <c r="G142" s="345"/>
      <c r="H142" s="351"/>
      <c r="I142" s="345"/>
    </row>
    <row r="143" spans="1:9" x14ac:dyDescent="0.3">
      <c r="A143" s="335"/>
      <c r="B143" s="351"/>
      <c r="C143" s="354"/>
      <c r="D143" s="345"/>
      <c r="E143" s="345"/>
      <c r="F143" s="345"/>
      <c r="G143" s="345"/>
      <c r="H143" s="351"/>
      <c r="I143" s="345"/>
    </row>
    <row r="144" spans="1:9" x14ac:dyDescent="0.3">
      <c r="A144" s="335"/>
      <c r="B144" s="351"/>
      <c r="C144" s="354"/>
      <c r="D144" s="345"/>
      <c r="E144" s="345"/>
      <c r="F144" s="345"/>
      <c r="G144" s="345"/>
      <c r="H144" s="351"/>
      <c r="I144" s="345"/>
    </row>
    <row r="145" spans="1:9" ht="15" thickBot="1" x14ac:dyDescent="0.35">
      <c r="A145" s="336"/>
      <c r="B145" s="352"/>
      <c r="C145" s="355"/>
      <c r="D145" s="346"/>
      <c r="E145" s="346"/>
      <c r="F145" s="346"/>
      <c r="G145" s="346"/>
      <c r="H145" s="352"/>
      <c r="I145" s="346"/>
    </row>
    <row r="146" spans="1:9" ht="15" thickBot="1" x14ac:dyDescent="0.35">
      <c r="A146" s="334" t="s">
        <v>84</v>
      </c>
      <c r="B146" s="22" t="s">
        <v>12</v>
      </c>
      <c r="C146" s="23">
        <v>0.15</v>
      </c>
      <c r="D146" s="18">
        <v>0.14000000000000001</v>
      </c>
      <c r="E146" s="18">
        <v>0.15</v>
      </c>
      <c r="F146" s="18">
        <v>0.15</v>
      </c>
      <c r="G146" s="18">
        <v>0.14000000000000001</v>
      </c>
      <c r="H146" s="22">
        <v>60</v>
      </c>
      <c r="I146" s="20">
        <v>0.32</v>
      </c>
    </row>
    <row r="147" spans="1:9" ht="15" thickBot="1" x14ac:dyDescent="0.35">
      <c r="A147" s="335"/>
      <c r="B147" s="22" t="s">
        <v>97</v>
      </c>
      <c r="C147" s="23">
        <v>0.25</v>
      </c>
      <c r="D147" s="18">
        <v>0.25</v>
      </c>
      <c r="E147" s="18">
        <v>0.28000000000000003</v>
      </c>
      <c r="F147" s="18">
        <v>0.34</v>
      </c>
      <c r="G147" s="18">
        <v>0.44</v>
      </c>
      <c r="H147" s="22">
        <v>500</v>
      </c>
      <c r="I147" s="20">
        <v>1.58</v>
      </c>
    </row>
    <row r="148" spans="1:9" ht="15" thickBot="1" x14ac:dyDescent="0.35">
      <c r="A148" s="335"/>
      <c r="B148" s="22" t="s">
        <v>98</v>
      </c>
      <c r="C148" s="23">
        <v>0.2</v>
      </c>
      <c r="D148" s="18">
        <v>0.22</v>
      </c>
      <c r="E148" s="18">
        <v>0.22</v>
      </c>
      <c r="F148" s="18">
        <v>0.24</v>
      </c>
      <c r="G148" s="18">
        <v>0.18</v>
      </c>
      <c r="H148" s="22">
        <v>75</v>
      </c>
      <c r="I148" s="20">
        <v>0.3</v>
      </c>
    </row>
    <row r="149" spans="1:9" ht="15" thickBot="1" x14ac:dyDescent="0.35">
      <c r="A149" s="335"/>
      <c r="B149" s="22" t="s">
        <v>101</v>
      </c>
      <c r="C149" s="23">
        <v>0.02</v>
      </c>
      <c r="D149" s="18">
        <v>0.02</v>
      </c>
      <c r="E149" s="18">
        <v>0.02</v>
      </c>
      <c r="F149" s="18">
        <v>0.01</v>
      </c>
      <c r="G149" s="18">
        <v>0.02</v>
      </c>
      <c r="H149" s="22">
        <v>10</v>
      </c>
      <c r="I149" s="20">
        <v>0.32</v>
      </c>
    </row>
    <row r="150" spans="1:9" ht="15" thickBot="1" x14ac:dyDescent="0.35">
      <c r="A150" s="336"/>
      <c r="B150" s="22" t="s">
        <v>100</v>
      </c>
      <c r="C150" s="23">
        <v>0.38</v>
      </c>
      <c r="D150" s="18">
        <v>0.38</v>
      </c>
      <c r="E150" s="18">
        <v>0.34</v>
      </c>
      <c r="F150" s="18">
        <v>0.25</v>
      </c>
      <c r="G150" s="18">
        <v>0.22</v>
      </c>
      <c r="H150" s="22">
        <v>-85</v>
      </c>
      <c r="I150" s="20">
        <v>-0.17</v>
      </c>
    </row>
    <row r="151" spans="1:9" ht="27" customHeight="1" thickBot="1" x14ac:dyDescent="0.35">
      <c r="A151" s="334" t="s">
        <v>85</v>
      </c>
      <c r="B151" s="22" t="s">
        <v>12</v>
      </c>
      <c r="C151" s="23">
        <v>0.09</v>
      </c>
      <c r="D151" s="18">
        <v>0.1</v>
      </c>
      <c r="E151" s="18">
        <v>0.11</v>
      </c>
      <c r="F151" s="18">
        <v>0.11</v>
      </c>
      <c r="G151" s="18">
        <v>7.0000000000000007E-2</v>
      </c>
      <c r="H151" s="22">
        <v>55</v>
      </c>
      <c r="I151" s="20">
        <v>0.19</v>
      </c>
    </row>
    <row r="152" spans="1:9" ht="15" thickBot="1" x14ac:dyDescent="0.35">
      <c r="A152" s="335"/>
      <c r="B152" s="22" t="s">
        <v>97</v>
      </c>
      <c r="C152" s="23">
        <v>0.31</v>
      </c>
      <c r="D152" s="18">
        <v>0.32</v>
      </c>
      <c r="E152" s="18">
        <v>0.33</v>
      </c>
      <c r="F152" s="18">
        <v>0.39</v>
      </c>
      <c r="G152" s="18">
        <v>0.5</v>
      </c>
      <c r="H152" s="22">
        <v>1485</v>
      </c>
      <c r="I152" s="20">
        <v>1.47</v>
      </c>
    </row>
    <row r="153" spans="1:9" ht="15" thickBot="1" x14ac:dyDescent="0.35">
      <c r="A153" s="335"/>
      <c r="B153" s="22" t="s">
        <v>98</v>
      </c>
      <c r="C153" s="23">
        <v>0.23</v>
      </c>
      <c r="D153" s="18">
        <v>0.24</v>
      </c>
      <c r="E153" s="18">
        <v>0.22</v>
      </c>
      <c r="F153" s="18">
        <v>0.22</v>
      </c>
      <c r="G153" s="18">
        <v>0.19</v>
      </c>
      <c r="H153" s="22">
        <v>165</v>
      </c>
      <c r="I153" s="20">
        <v>0.22</v>
      </c>
    </row>
    <row r="154" spans="1:9" ht="15" thickBot="1" x14ac:dyDescent="0.35">
      <c r="A154" s="335"/>
      <c r="B154" s="22" t="s">
        <v>101</v>
      </c>
      <c r="C154" s="23">
        <v>0.02</v>
      </c>
      <c r="D154" s="18">
        <v>0.02</v>
      </c>
      <c r="E154" s="18">
        <v>0.01</v>
      </c>
      <c r="F154" s="18">
        <v>0.02</v>
      </c>
      <c r="G154" s="18">
        <v>0.01</v>
      </c>
      <c r="H154" s="22">
        <v>5</v>
      </c>
      <c r="I154" s="20">
        <v>0.04</v>
      </c>
    </row>
    <row r="155" spans="1:9" ht="15" thickBot="1" x14ac:dyDescent="0.35">
      <c r="A155" s="336"/>
      <c r="B155" s="22" t="s">
        <v>100</v>
      </c>
      <c r="C155" s="23">
        <v>0.34</v>
      </c>
      <c r="D155" s="18">
        <v>0.33</v>
      </c>
      <c r="E155" s="18">
        <v>0.33</v>
      </c>
      <c r="F155" s="18">
        <v>0.27</v>
      </c>
      <c r="G155" s="18">
        <v>0.22</v>
      </c>
      <c r="H155" s="22">
        <v>-20</v>
      </c>
      <c r="I155" s="20">
        <v>-0.02</v>
      </c>
    </row>
    <row r="156" spans="1:9" ht="15" thickBot="1" x14ac:dyDescent="0.35">
      <c r="A156" s="334" t="s">
        <v>86</v>
      </c>
      <c r="B156" s="22" t="s">
        <v>12</v>
      </c>
      <c r="C156" s="23">
        <v>0.1</v>
      </c>
      <c r="D156" s="18">
        <v>0.11</v>
      </c>
      <c r="E156" s="18">
        <v>0.11</v>
      </c>
      <c r="F156" s="18">
        <v>0.12</v>
      </c>
      <c r="G156" s="18">
        <v>0.1</v>
      </c>
      <c r="H156" s="22">
        <v>45</v>
      </c>
      <c r="I156" s="20">
        <v>0.1</v>
      </c>
    </row>
    <row r="157" spans="1:9" ht="15" thickBot="1" x14ac:dyDescent="0.35">
      <c r="A157" s="335"/>
      <c r="B157" s="22" t="s">
        <v>97</v>
      </c>
      <c r="C157" s="23">
        <v>0.22</v>
      </c>
      <c r="D157" s="18">
        <v>0.23</v>
      </c>
      <c r="E157" s="18">
        <v>0.22</v>
      </c>
      <c r="F157" s="18">
        <v>0.31</v>
      </c>
      <c r="G157" s="18">
        <v>0.42</v>
      </c>
      <c r="H157" s="22">
        <v>1130</v>
      </c>
      <c r="I157" s="20">
        <v>1.03</v>
      </c>
    </row>
    <row r="158" spans="1:9" ht="15" thickBot="1" x14ac:dyDescent="0.35">
      <c r="A158" s="335"/>
      <c r="B158" s="22" t="s">
        <v>98</v>
      </c>
      <c r="C158" s="23">
        <v>0.19</v>
      </c>
      <c r="D158" s="18">
        <v>0.18</v>
      </c>
      <c r="E158" s="18">
        <v>0.18</v>
      </c>
      <c r="F158" s="18">
        <v>0.2</v>
      </c>
      <c r="G158" s="18">
        <v>0.18</v>
      </c>
      <c r="H158" s="22">
        <v>20</v>
      </c>
      <c r="I158" s="20">
        <v>0.02</v>
      </c>
    </row>
    <row r="159" spans="1:9" ht="15" thickBot="1" x14ac:dyDescent="0.35">
      <c r="A159" s="335"/>
      <c r="B159" s="22" t="s">
        <v>101</v>
      </c>
      <c r="C159" s="23">
        <v>0.04</v>
      </c>
      <c r="D159" s="18">
        <v>0.02</v>
      </c>
      <c r="E159" s="18">
        <v>0.02</v>
      </c>
      <c r="F159" s="18">
        <v>0.02</v>
      </c>
      <c r="G159" s="18">
        <v>0.03</v>
      </c>
      <c r="H159" s="22">
        <v>-50</v>
      </c>
      <c r="I159" s="20">
        <v>-0.26</v>
      </c>
    </row>
    <row r="160" spans="1:9" ht="15" thickBot="1" x14ac:dyDescent="0.35">
      <c r="A160" s="336"/>
      <c r="B160" s="22" t="s">
        <v>100</v>
      </c>
      <c r="C160" s="23">
        <v>0.44</v>
      </c>
      <c r="D160" s="18">
        <v>0.45</v>
      </c>
      <c r="E160" s="18">
        <v>0.47</v>
      </c>
      <c r="F160" s="18">
        <v>0.35</v>
      </c>
      <c r="G160" s="18">
        <v>0.28000000000000003</v>
      </c>
      <c r="H160" s="22">
        <v>-700</v>
      </c>
      <c r="I160" s="20">
        <v>-0.32</v>
      </c>
    </row>
    <row r="161" spans="1:9" ht="27" customHeight="1" thickBot="1" x14ac:dyDescent="0.35">
      <c r="A161" s="334" t="s">
        <v>87</v>
      </c>
      <c r="B161" s="22" t="s">
        <v>12</v>
      </c>
      <c r="C161" s="23">
        <v>0.08</v>
      </c>
      <c r="D161" s="18">
        <v>7.0000000000000007E-2</v>
      </c>
      <c r="E161" s="18">
        <v>0.08</v>
      </c>
      <c r="F161" s="18">
        <v>0.08</v>
      </c>
      <c r="G161" s="18">
        <v>7.0000000000000007E-2</v>
      </c>
      <c r="H161" s="22">
        <v>2135</v>
      </c>
      <c r="I161" s="20">
        <v>0.18</v>
      </c>
    </row>
    <row r="162" spans="1:9" ht="15" thickBot="1" x14ac:dyDescent="0.35">
      <c r="A162" s="335"/>
      <c r="B162" s="22" t="s">
        <v>97</v>
      </c>
      <c r="C162" s="23">
        <v>0.15</v>
      </c>
      <c r="D162" s="18">
        <v>0.16</v>
      </c>
      <c r="E162" s="18">
        <v>0.18</v>
      </c>
      <c r="F162" s="18">
        <v>0.3</v>
      </c>
      <c r="G162" s="18">
        <v>0.4</v>
      </c>
      <c r="H162" s="22">
        <v>60405</v>
      </c>
      <c r="I162" s="20">
        <v>0.98</v>
      </c>
    </row>
    <row r="163" spans="1:9" ht="15" thickBot="1" x14ac:dyDescent="0.35">
      <c r="A163" s="335"/>
      <c r="B163" s="22" t="s">
        <v>98</v>
      </c>
      <c r="C163" s="23">
        <v>0.14000000000000001</v>
      </c>
      <c r="D163" s="18">
        <v>0.14000000000000001</v>
      </c>
      <c r="E163" s="18">
        <v>0.14000000000000001</v>
      </c>
      <c r="F163" s="18">
        <v>0.16</v>
      </c>
      <c r="G163" s="18">
        <v>0.14000000000000001</v>
      </c>
      <c r="H163" s="22">
        <v>2650</v>
      </c>
      <c r="I163" s="20">
        <v>0.05</v>
      </c>
    </row>
    <row r="164" spans="1:9" ht="15" thickBot="1" x14ac:dyDescent="0.35">
      <c r="A164" s="335"/>
      <c r="B164" s="22" t="s">
        <v>101</v>
      </c>
      <c r="C164" s="23">
        <v>0.03</v>
      </c>
      <c r="D164" s="18">
        <v>0.02</v>
      </c>
      <c r="E164" s="18">
        <v>0.02</v>
      </c>
      <c r="F164" s="18">
        <v>0.02</v>
      </c>
      <c r="G164" s="18">
        <v>0.02</v>
      </c>
      <c r="H164" s="22">
        <v>-815</v>
      </c>
      <c r="I164" s="20">
        <v>-0.15</v>
      </c>
    </row>
    <row r="165" spans="1:9" ht="15" thickBot="1" x14ac:dyDescent="0.35">
      <c r="A165" s="336"/>
      <c r="B165" s="22" t="s">
        <v>100</v>
      </c>
      <c r="C165" s="23">
        <v>0.61</v>
      </c>
      <c r="D165" s="18">
        <v>0.6</v>
      </c>
      <c r="E165" s="18">
        <v>0.57999999999999996</v>
      </c>
      <c r="F165" s="18">
        <v>0.44</v>
      </c>
      <c r="G165" s="18">
        <v>0.37</v>
      </c>
      <c r="H165" s="22">
        <v>-49180</v>
      </c>
      <c r="I165" s="20">
        <v>-0.34</v>
      </c>
    </row>
    <row r="166" spans="1:9" ht="15" thickBot="1" x14ac:dyDescent="0.35">
      <c r="A166" s="334" t="s">
        <v>294</v>
      </c>
      <c r="B166" s="22" t="s">
        <v>12</v>
      </c>
      <c r="C166" s="23">
        <v>0.04</v>
      </c>
      <c r="D166" s="18">
        <v>0.04</v>
      </c>
      <c r="E166" s="18">
        <v>0.05</v>
      </c>
      <c r="F166" s="18">
        <v>0.06</v>
      </c>
      <c r="G166" s="18">
        <v>0.05</v>
      </c>
      <c r="H166" s="22">
        <v>145</v>
      </c>
      <c r="I166" s="20">
        <v>0.15</v>
      </c>
    </row>
    <row r="167" spans="1:9" ht="15" thickBot="1" x14ac:dyDescent="0.35">
      <c r="A167" s="335"/>
      <c r="B167" s="22" t="s">
        <v>97</v>
      </c>
      <c r="C167" s="23">
        <v>0.22</v>
      </c>
      <c r="D167" s="18">
        <v>0.22</v>
      </c>
      <c r="E167" s="18">
        <v>0.23</v>
      </c>
      <c r="F167" s="18">
        <v>0.31</v>
      </c>
      <c r="G167" s="18">
        <v>0.41</v>
      </c>
      <c r="H167" s="22">
        <v>4260</v>
      </c>
      <c r="I167" s="20">
        <v>2.29</v>
      </c>
    </row>
    <row r="168" spans="1:9" ht="15" thickBot="1" x14ac:dyDescent="0.35">
      <c r="A168" s="335"/>
      <c r="B168" s="22" t="s">
        <v>98</v>
      </c>
      <c r="C168" s="23">
        <v>0.2</v>
      </c>
      <c r="D168" s="18">
        <v>0.21</v>
      </c>
      <c r="E168" s="18">
        <v>0.21</v>
      </c>
      <c r="F168" s="18">
        <v>0.23</v>
      </c>
      <c r="G168" s="18">
        <v>0.2</v>
      </c>
      <c r="H168" s="22">
        <v>370</v>
      </c>
      <c r="I168" s="20">
        <v>0.21</v>
      </c>
    </row>
    <row r="169" spans="1:9" ht="15" thickBot="1" x14ac:dyDescent="0.35">
      <c r="A169" s="335"/>
      <c r="B169" s="22" t="s">
        <v>101</v>
      </c>
      <c r="C169" s="23">
        <v>0.02</v>
      </c>
      <c r="D169" s="18">
        <v>0.01</v>
      </c>
      <c r="E169" s="18">
        <v>0.01</v>
      </c>
      <c r="F169" s="18">
        <v>0.01</v>
      </c>
      <c r="G169" s="18">
        <v>0.02</v>
      </c>
      <c r="H169" s="22">
        <v>-75</v>
      </c>
      <c r="I169" s="20">
        <v>-0.2</v>
      </c>
    </row>
    <row r="170" spans="1:9" ht="15" thickBot="1" x14ac:dyDescent="0.35">
      <c r="A170" s="336"/>
      <c r="B170" s="22" t="s">
        <v>100</v>
      </c>
      <c r="C170" s="23">
        <v>0.52</v>
      </c>
      <c r="D170" s="18">
        <v>0.51</v>
      </c>
      <c r="E170" s="18">
        <v>0.49</v>
      </c>
      <c r="F170" s="18">
        <v>0.39</v>
      </c>
      <c r="G170" s="18">
        <v>0.32</v>
      </c>
      <c r="H170" s="22">
        <v>-2155</v>
      </c>
      <c r="I170" s="20">
        <v>-0.28000000000000003</v>
      </c>
    </row>
  </sheetData>
  <mergeCells count="68">
    <mergeCell ref="A161:A165"/>
    <mergeCell ref="A166:A170"/>
    <mergeCell ref="I133:I136"/>
    <mergeCell ref="I141:I145"/>
    <mergeCell ref="F141:F145"/>
    <mergeCell ref="G141:G145"/>
    <mergeCell ref="H141:H145"/>
    <mergeCell ref="A146:A150"/>
    <mergeCell ref="A151:A155"/>
    <mergeCell ref="A156:A160"/>
    <mergeCell ref="D133:D136"/>
    <mergeCell ref="E133:E136"/>
    <mergeCell ref="F133:F136"/>
    <mergeCell ref="G133:G136"/>
    <mergeCell ref="H133:H136"/>
    <mergeCell ref="A137:A145"/>
    <mergeCell ref="B141:B145"/>
    <mergeCell ref="C141:C145"/>
    <mergeCell ref="D141:D145"/>
    <mergeCell ref="E141:E145"/>
    <mergeCell ref="A114:A118"/>
    <mergeCell ref="A119:A123"/>
    <mergeCell ref="A124:A128"/>
    <mergeCell ref="A129:A136"/>
    <mergeCell ref="B133:B136"/>
    <mergeCell ref="C133:C136"/>
    <mergeCell ref="D103:D108"/>
    <mergeCell ref="E103:E108"/>
    <mergeCell ref="F103:F108"/>
    <mergeCell ref="G103:G108"/>
    <mergeCell ref="H103:H108"/>
    <mergeCell ref="A109:A113"/>
    <mergeCell ref="A84:A88"/>
    <mergeCell ref="A89:A93"/>
    <mergeCell ref="A94:A98"/>
    <mergeCell ref="A99:A108"/>
    <mergeCell ref="B103:B108"/>
    <mergeCell ref="C103:C108"/>
    <mergeCell ref="A54:A58"/>
    <mergeCell ref="A59:A63"/>
    <mergeCell ref="A64:A68"/>
    <mergeCell ref="A69:A73"/>
    <mergeCell ref="A74:A78"/>
    <mergeCell ref="A79:A83"/>
    <mergeCell ref="F34:F38"/>
    <mergeCell ref="G34:G38"/>
    <mergeCell ref="H34:H38"/>
    <mergeCell ref="A39:A43"/>
    <mergeCell ref="A44:A48"/>
    <mergeCell ref="D34:D38"/>
    <mergeCell ref="E34:E38"/>
    <mergeCell ref="A49:A53"/>
    <mergeCell ref="A25:A29"/>
    <mergeCell ref="A30:A38"/>
    <mergeCell ref="B34:B38"/>
    <mergeCell ref="C34:C38"/>
    <mergeCell ref="A20:A24"/>
    <mergeCell ref="G3:G4"/>
    <mergeCell ref="I3:I4"/>
    <mergeCell ref="A5:A9"/>
    <mergeCell ref="A10:A14"/>
    <mergeCell ref="A15:A19"/>
    <mergeCell ref="E3:E4"/>
    <mergeCell ref="F3:F4"/>
    <mergeCell ref="D3:D4"/>
    <mergeCell ref="C3:C4"/>
    <mergeCell ref="B3:B4"/>
    <mergeCell ref="A3:A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I16" sqref="I16:I17"/>
    </sheetView>
  </sheetViews>
  <sheetFormatPr defaultRowHeight="14.4" x14ac:dyDescent="0.3"/>
  <cols>
    <col min="8" max="8" width="10.109375" customWidth="1"/>
    <col min="10" max="10" width="10.6640625" customWidth="1"/>
  </cols>
  <sheetData>
    <row r="1" spans="1:12" ht="15.75" x14ac:dyDescent="0.25">
      <c r="A1" s="1" t="s">
        <v>102</v>
      </c>
    </row>
    <row r="2" spans="1:12" ht="15.75" thickBot="1" x14ac:dyDescent="0.3"/>
    <row r="3" spans="1:12" ht="28.2" thickBot="1" x14ac:dyDescent="0.35">
      <c r="A3" s="311" t="s">
        <v>103</v>
      </c>
      <c r="B3" s="311" t="s">
        <v>104</v>
      </c>
      <c r="C3" s="135" t="s">
        <v>105</v>
      </c>
      <c r="D3" s="135" t="s">
        <v>106</v>
      </c>
      <c r="E3" s="135" t="s">
        <v>107</v>
      </c>
      <c r="F3" s="135" t="s">
        <v>108</v>
      </c>
      <c r="G3" s="135" t="s">
        <v>109</v>
      </c>
      <c r="H3" s="357" t="s">
        <v>110</v>
      </c>
      <c r="I3" s="358"/>
      <c r="J3" s="359" t="s">
        <v>111</v>
      </c>
      <c r="K3" s="360"/>
      <c r="L3" s="358"/>
    </row>
    <row r="4" spans="1:12" ht="38.25" customHeight="1" thickBot="1" x14ac:dyDescent="0.35">
      <c r="A4" s="356"/>
      <c r="B4" s="356"/>
      <c r="C4" s="315" t="s">
        <v>112</v>
      </c>
      <c r="D4" s="361"/>
      <c r="E4" s="361"/>
      <c r="F4" s="361"/>
      <c r="G4" s="316"/>
      <c r="H4" s="111" t="s">
        <v>35</v>
      </c>
      <c r="I4" s="111" t="s">
        <v>113</v>
      </c>
      <c r="J4" s="111" t="s">
        <v>35</v>
      </c>
      <c r="K4" s="111" t="s">
        <v>113</v>
      </c>
      <c r="L4" s="111" t="s">
        <v>114</v>
      </c>
    </row>
    <row r="5" spans="1:12" ht="15.75" thickBot="1" x14ac:dyDescent="0.3">
      <c r="A5" s="136" t="s">
        <v>20</v>
      </c>
      <c r="B5" s="137">
        <v>363470</v>
      </c>
      <c r="C5" s="138">
        <v>117995</v>
      </c>
      <c r="D5" s="139">
        <v>31065</v>
      </c>
      <c r="E5" s="139">
        <v>12785</v>
      </c>
      <c r="F5" s="139">
        <v>5985</v>
      </c>
      <c r="G5" s="139">
        <v>5075</v>
      </c>
      <c r="H5" s="139">
        <v>117995</v>
      </c>
      <c r="I5" s="140">
        <v>32</v>
      </c>
      <c r="J5" s="139">
        <v>172905</v>
      </c>
      <c r="K5" s="61">
        <v>48</v>
      </c>
      <c r="L5" s="131">
        <v>5</v>
      </c>
    </row>
    <row r="6" spans="1:12" ht="15.75" thickBot="1" x14ac:dyDescent="0.3">
      <c r="A6" s="136" t="s">
        <v>21</v>
      </c>
      <c r="B6" s="137">
        <v>371820</v>
      </c>
      <c r="C6" s="141"/>
      <c r="D6" s="138">
        <v>124770</v>
      </c>
      <c r="E6" s="139">
        <v>30570</v>
      </c>
      <c r="F6" s="139">
        <v>11070</v>
      </c>
      <c r="G6" s="139">
        <v>6640</v>
      </c>
      <c r="H6" s="139">
        <v>124770</v>
      </c>
      <c r="I6" s="140">
        <v>34</v>
      </c>
      <c r="J6" s="139">
        <v>173050</v>
      </c>
      <c r="K6" s="61">
        <v>47</v>
      </c>
      <c r="L6" s="61">
        <v>4</v>
      </c>
    </row>
    <row r="7" spans="1:12" ht="15.75" thickBot="1" x14ac:dyDescent="0.3">
      <c r="A7" s="136" t="s">
        <v>22</v>
      </c>
      <c r="B7" s="137">
        <v>382295</v>
      </c>
      <c r="C7" s="141"/>
      <c r="D7" s="141"/>
      <c r="E7" s="138">
        <v>126070</v>
      </c>
      <c r="F7" s="139">
        <v>29090</v>
      </c>
      <c r="G7" s="139">
        <v>13080</v>
      </c>
      <c r="H7" s="139">
        <v>126070</v>
      </c>
      <c r="I7" s="140">
        <v>33</v>
      </c>
      <c r="J7" s="139">
        <v>168240</v>
      </c>
      <c r="K7" s="61">
        <v>44</v>
      </c>
      <c r="L7" s="61">
        <v>3</v>
      </c>
    </row>
    <row r="8" spans="1:12" ht="15.75" thickBot="1" x14ac:dyDescent="0.3">
      <c r="A8" s="142" t="s">
        <v>23</v>
      </c>
      <c r="B8" s="143">
        <v>345105</v>
      </c>
      <c r="C8" s="144"/>
      <c r="D8" s="144"/>
      <c r="E8" s="144"/>
      <c r="F8" s="145">
        <v>126120</v>
      </c>
      <c r="G8" s="146">
        <v>26370</v>
      </c>
      <c r="H8" s="146">
        <v>126120</v>
      </c>
      <c r="I8" s="147">
        <v>37</v>
      </c>
      <c r="J8" s="146">
        <v>152495</v>
      </c>
      <c r="K8" s="62">
        <v>44</v>
      </c>
      <c r="L8" s="62">
        <v>2</v>
      </c>
    </row>
    <row r="9" spans="1:12" ht="15.75" thickBot="1" x14ac:dyDescent="0.3">
      <c r="A9" s="148" t="s">
        <v>24</v>
      </c>
      <c r="B9" s="149">
        <v>392360</v>
      </c>
      <c r="C9" s="150"/>
      <c r="D9" s="150"/>
      <c r="E9" s="150"/>
      <c r="F9" s="150"/>
      <c r="G9" s="151">
        <v>128780</v>
      </c>
      <c r="H9" s="152">
        <v>128780</v>
      </c>
      <c r="I9" s="153">
        <v>33</v>
      </c>
      <c r="J9" s="152">
        <v>128780</v>
      </c>
      <c r="K9" s="154">
        <v>33</v>
      </c>
      <c r="L9" s="154">
        <v>1</v>
      </c>
    </row>
    <row r="11" spans="1:12" ht="15" x14ac:dyDescent="0.25">
      <c r="H11" s="271">
        <f>H9-H5</f>
        <v>10785</v>
      </c>
    </row>
  </sheetData>
  <mergeCells count="5">
    <mergeCell ref="A3:A4"/>
    <mergeCell ref="H3:I3"/>
    <mergeCell ref="J3:L3"/>
    <mergeCell ref="C4:G4"/>
    <mergeCell ref="B3:B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J27" sqref="J27"/>
    </sheetView>
  </sheetViews>
  <sheetFormatPr defaultRowHeight="14.4" x14ac:dyDescent="0.3"/>
  <sheetData>
    <row r="1" spans="1:13" ht="15.75" x14ac:dyDescent="0.25">
      <c r="A1" s="1" t="s">
        <v>339</v>
      </c>
    </row>
    <row r="2" spans="1:13" ht="44.25" customHeight="1" x14ac:dyDescent="0.3">
      <c r="A2" s="364" t="s">
        <v>322</v>
      </c>
      <c r="B2" s="364" t="s">
        <v>19</v>
      </c>
      <c r="C2" s="364" t="s">
        <v>63</v>
      </c>
      <c r="D2" s="369" t="s">
        <v>341</v>
      </c>
      <c r="E2" s="364" t="s">
        <v>342</v>
      </c>
      <c r="F2" s="364" t="s">
        <v>343</v>
      </c>
      <c r="G2" s="364" t="s">
        <v>344</v>
      </c>
      <c r="H2" s="364" t="s">
        <v>345</v>
      </c>
      <c r="I2" s="365" t="s">
        <v>323</v>
      </c>
      <c r="J2" s="365"/>
      <c r="K2" s="365" t="s">
        <v>324</v>
      </c>
      <c r="L2" s="365"/>
      <c r="M2" s="365"/>
    </row>
    <row r="3" spans="1:13" ht="45" customHeight="1" x14ac:dyDescent="0.3">
      <c r="A3" s="364"/>
      <c r="B3" s="364"/>
      <c r="C3" s="364"/>
      <c r="D3" s="370"/>
      <c r="E3" s="364"/>
      <c r="F3" s="364"/>
      <c r="G3" s="364"/>
      <c r="H3" s="364"/>
      <c r="I3" s="365"/>
      <c r="J3" s="365"/>
      <c r="K3" s="365" t="s">
        <v>340</v>
      </c>
      <c r="L3" s="365"/>
      <c r="M3" s="365"/>
    </row>
    <row r="4" spans="1:13" ht="63" x14ac:dyDescent="0.3">
      <c r="A4" s="364"/>
      <c r="B4" s="364"/>
      <c r="C4" s="364"/>
      <c r="D4" s="365" t="s">
        <v>35</v>
      </c>
      <c r="E4" s="365"/>
      <c r="F4" s="365"/>
      <c r="G4" s="365"/>
      <c r="H4" s="365"/>
      <c r="I4" s="177" t="s">
        <v>325</v>
      </c>
      <c r="J4" s="177" t="s">
        <v>225</v>
      </c>
      <c r="K4" s="177" t="s">
        <v>326</v>
      </c>
      <c r="L4" s="177" t="s">
        <v>225</v>
      </c>
      <c r="M4" s="177" t="s">
        <v>327</v>
      </c>
    </row>
    <row r="5" spans="1:13" x14ac:dyDescent="0.3">
      <c r="A5" s="362" t="s">
        <v>328</v>
      </c>
      <c r="B5" s="166" t="s">
        <v>329</v>
      </c>
      <c r="C5" s="167">
        <v>188660</v>
      </c>
      <c r="D5" s="168">
        <v>92080</v>
      </c>
      <c r="E5" s="169">
        <v>20930</v>
      </c>
      <c r="F5" s="169">
        <v>6785</v>
      </c>
      <c r="G5" s="169">
        <v>2725</v>
      </c>
      <c r="H5" s="169">
        <v>1970</v>
      </c>
      <c r="I5" s="169">
        <v>92080</v>
      </c>
      <c r="J5" s="170">
        <v>0.49</v>
      </c>
      <c r="K5" s="169">
        <v>124485</v>
      </c>
      <c r="L5" s="171">
        <v>0.66</v>
      </c>
      <c r="M5" s="363" t="s">
        <v>330</v>
      </c>
    </row>
    <row r="6" spans="1:13" x14ac:dyDescent="0.3">
      <c r="A6" s="362"/>
      <c r="B6" s="166" t="s">
        <v>5</v>
      </c>
      <c r="C6" s="167">
        <v>36180</v>
      </c>
      <c r="D6" s="168">
        <v>10070</v>
      </c>
      <c r="E6" s="169">
        <v>2470</v>
      </c>
      <c r="F6" s="169">
        <v>1320</v>
      </c>
      <c r="G6" s="169">
        <v>710</v>
      </c>
      <c r="H6" s="169">
        <v>565</v>
      </c>
      <c r="I6" s="169">
        <v>10070</v>
      </c>
      <c r="J6" s="170">
        <v>0.28000000000000003</v>
      </c>
      <c r="K6" s="169">
        <v>15130</v>
      </c>
      <c r="L6" s="171">
        <v>0.42</v>
      </c>
      <c r="M6" s="363"/>
    </row>
    <row r="7" spans="1:13" x14ac:dyDescent="0.3">
      <c r="A7" s="362"/>
      <c r="B7" s="166" t="s">
        <v>27</v>
      </c>
      <c r="C7" s="167">
        <v>138630</v>
      </c>
      <c r="D7" s="168">
        <v>15845</v>
      </c>
      <c r="E7" s="169">
        <v>7665</v>
      </c>
      <c r="F7" s="169">
        <v>4680</v>
      </c>
      <c r="G7" s="169">
        <v>2555</v>
      </c>
      <c r="H7" s="169">
        <v>2540</v>
      </c>
      <c r="I7" s="169">
        <v>15845</v>
      </c>
      <c r="J7" s="170">
        <v>0.11</v>
      </c>
      <c r="K7" s="169">
        <v>33285</v>
      </c>
      <c r="L7" s="171">
        <v>0.24</v>
      </c>
      <c r="M7" s="363"/>
    </row>
    <row r="8" spans="1:13" x14ac:dyDescent="0.3">
      <c r="A8" s="362"/>
      <c r="B8" s="172" t="s">
        <v>7</v>
      </c>
      <c r="C8" s="167">
        <v>363470</v>
      </c>
      <c r="D8" s="168">
        <v>117995</v>
      </c>
      <c r="E8" s="169">
        <v>31065</v>
      </c>
      <c r="F8" s="169">
        <v>12785</v>
      </c>
      <c r="G8" s="169">
        <v>5985</v>
      </c>
      <c r="H8" s="169">
        <v>5075</v>
      </c>
      <c r="I8" s="169">
        <v>117995</v>
      </c>
      <c r="J8" s="170">
        <v>0.32</v>
      </c>
      <c r="K8" s="169">
        <v>172905</v>
      </c>
      <c r="L8" s="171">
        <v>0.48</v>
      </c>
      <c r="M8" s="363"/>
    </row>
    <row r="9" spans="1:13" x14ac:dyDescent="0.3">
      <c r="A9" s="362" t="s">
        <v>331</v>
      </c>
      <c r="B9" s="166" t="s">
        <v>329</v>
      </c>
      <c r="C9" s="167">
        <v>192030</v>
      </c>
      <c r="D9" s="366" t="s">
        <v>268</v>
      </c>
      <c r="E9" s="168">
        <v>97700</v>
      </c>
      <c r="F9" s="169">
        <v>21070</v>
      </c>
      <c r="G9" s="169">
        <v>6250</v>
      </c>
      <c r="H9" s="169">
        <v>2885</v>
      </c>
      <c r="I9" s="169">
        <v>97700</v>
      </c>
      <c r="J9" s="170">
        <v>0.51</v>
      </c>
      <c r="K9" s="169">
        <v>127905</v>
      </c>
      <c r="L9" s="171">
        <v>0.67</v>
      </c>
      <c r="M9" s="367" t="s">
        <v>332</v>
      </c>
    </row>
    <row r="10" spans="1:13" x14ac:dyDescent="0.3">
      <c r="A10" s="362"/>
      <c r="B10" s="166" t="s">
        <v>5</v>
      </c>
      <c r="C10" s="167">
        <v>37555</v>
      </c>
      <c r="D10" s="366"/>
      <c r="E10" s="168">
        <v>12735</v>
      </c>
      <c r="F10" s="169">
        <v>2580</v>
      </c>
      <c r="G10" s="169">
        <v>1245</v>
      </c>
      <c r="H10" s="169">
        <v>825</v>
      </c>
      <c r="I10" s="169">
        <v>12735</v>
      </c>
      <c r="J10" s="170">
        <v>0.34</v>
      </c>
      <c r="K10" s="169">
        <v>17390</v>
      </c>
      <c r="L10" s="171">
        <v>0.46</v>
      </c>
      <c r="M10" s="367"/>
    </row>
    <row r="11" spans="1:13" x14ac:dyDescent="0.3">
      <c r="A11" s="362"/>
      <c r="B11" s="166" t="s">
        <v>27</v>
      </c>
      <c r="C11" s="167">
        <v>142235</v>
      </c>
      <c r="D11" s="366"/>
      <c r="E11" s="168">
        <v>14510</v>
      </c>
      <c r="F11" s="169">
        <v>6920</v>
      </c>
      <c r="G11" s="169">
        <v>3575</v>
      </c>
      <c r="H11" s="169">
        <v>2930</v>
      </c>
      <c r="I11" s="169">
        <v>14510</v>
      </c>
      <c r="J11" s="170">
        <v>0.1</v>
      </c>
      <c r="K11" s="169">
        <v>27930</v>
      </c>
      <c r="L11" s="171">
        <v>0.2</v>
      </c>
      <c r="M11" s="367"/>
    </row>
    <row r="12" spans="1:13" x14ac:dyDescent="0.3">
      <c r="A12" s="362"/>
      <c r="B12" s="172" t="s">
        <v>7</v>
      </c>
      <c r="C12" s="167">
        <v>371820</v>
      </c>
      <c r="D12" s="366"/>
      <c r="E12" s="168">
        <v>124945</v>
      </c>
      <c r="F12" s="169">
        <v>30570</v>
      </c>
      <c r="G12" s="169">
        <v>11070</v>
      </c>
      <c r="H12" s="169">
        <v>6640</v>
      </c>
      <c r="I12" s="169">
        <v>124945</v>
      </c>
      <c r="J12" s="170">
        <v>0.34</v>
      </c>
      <c r="K12" s="169">
        <v>173050</v>
      </c>
      <c r="L12" s="171">
        <v>0.47</v>
      </c>
      <c r="M12" s="367"/>
    </row>
    <row r="13" spans="1:13" x14ac:dyDescent="0.3">
      <c r="A13" s="362" t="s">
        <v>333</v>
      </c>
      <c r="B13" s="166" t="s">
        <v>329</v>
      </c>
      <c r="C13" s="167">
        <v>202835</v>
      </c>
      <c r="D13" s="366"/>
      <c r="E13" s="366"/>
      <c r="F13" s="168">
        <v>95860</v>
      </c>
      <c r="G13" s="169">
        <v>20815</v>
      </c>
      <c r="H13" s="169">
        <v>7385</v>
      </c>
      <c r="I13" s="169">
        <v>124060</v>
      </c>
      <c r="J13" s="170">
        <v>0.61</v>
      </c>
      <c r="K13" s="169">
        <v>124060</v>
      </c>
      <c r="L13" s="171">
        <v>0.61</v>
      </c>
      <c r="M13" s="367" t="s">
        <v>334</v>
      </c>
    </row>
    <row r="14" spans="1:13" x14ac:dyDescent="0.3">
      <c r="A14" s="362"/>
      <c r="B14" s="166" t="s">
        <v>5</v>
      </c>
      <c r="C14" s="167">
        <v>39370</v>
      </c>
      <c r="D14" s="366"/>
      <c r="E14" s="366"/>
      <c r="F14" s="168">
        <v>11625</v>
      </c>
      <c r="G14" s="169">
        <v>2475</v>
      </c>
      <c r="H14" s="169">
        <v>1475</v>
      </c>
      <c r="I14" s="169">
        <v>15580</v>
      </c>
      <c r="J14" s="170">
        <v>0.4</v>
      </c>
      <c r="K14" s="169">
        <v>15580</v>
      </c>
      <c r="L14" s="171">
        <v>0.4</v>
      </c>
      <c r="M14" s="367"/>
    </row>
    <row r="15" spans="1:13" x14ac:dyDescent="0.3">
      <c r="A15" s="362"/>
      <c r="B15" s="166" t="s">
        <v>27</v>
      </c>
      <c r="C15" s="167">
        <v>140095</v>
      </c>
      <c r="D15" s="366"/>
      <c r="E15" s="366"/>
      <c r="F15" s="168">
        <v>18585</v>
      </c>
      <c r="G15" s="169">
        <v>5800</v>
      </c>
      <c r="H15" s="169">
        <v>4220</v>
      </c>
      <c r="I15" s="169">
        <v>28605</v>
      </c>
      <c r="J15" s="170">
        <v>0.2</v>
      </c>
      <c r="K15" s="169">
        <v>28605</v>
      </c>
      <c r="L15" s="171">
        <v>0.2</v>
      </c>
      <c r="M15" s="367"/>
    </row>
    <row r="16" spans="1:13" x14ac:dyDescent="0.3">
      <c r="A16" s="362"/>
      <c r="B16" s="172" t="s">
        <v>7</v>
      </c>
      <c r="C16" s="167">
        <v>382295</v>
      </c>
      <c r="D16" s="366"/>
      <c r="E16" s="366"/>
      <c r="F16" s="168">
        <v>126070</v>
      </c>
      <c r="G16" s="169">
        <v>29090</v>
      </c>
      <c r="H16" s="169">
        <v>13080</v>
      </c>
      <c r="I16" s="169">
        <v>126070</v>
      </c>
      <c r="J16" s="170">
        <v>0.33</v>
      </c>
      <c r="K16" s="169">
        <v>168240</v>
      </c>
      <c r="L16" s="171">
        <v>0.44</v>
      </c>
      <c r="M16" s="367"/>
    </row>
    <row r="17" spans="1:13" x14ac:dyDescent="0.3">
      <c r="A17" s="362" t="s">
        <v>335</v>
      </c>
      <c r="B17" s="166" t="s">
        <v>329</v>
      </c>
      <c r="C17" s="167">
        <v>210130</v>
      </c>
      <c r="D17" s="366"/>
      <c r="E17" s="366"/>
      <c r="F17" s="366"/>
      <c r="G17" s="168">
        <v>99315</v>
      </c>
      <c r="H17" s="169">
        <v>17980</v>
      </c>
      <c r="I17" s="169">
        <v>117295</v>
      </c>
      <c r="J17" s="170">
        <v>0.56000000000000005</v>
      </c>
      <c r="K17" s="169">
        <v>117295</v>
      </c>
      <c r="L17" s="171">
        <v>0.56000000000000005</v>
      </c>
      <c r="M17" s="367" t="s">
        <v>336</v>
      </c>
    </row>
    <row r="18" spans="1:13" x14ac:dyDescent="0.3">
      <c r="A18" s="362"/>
      <c r="B18" s="166" t="s">
        <v>5</v>
      </c>
      <c r="C18" s="167">
        <v>34265</v>
      </c>
      <c r="D18" s="366"/>
      <c r="E18" s="366"/>
      <c r="F18" s="366"/>
      <c r="G18" s="168">
        <v>11165</v>
      </c>
      <c r="H18" s="169">
        <v>2660</v>
      </c>
      <c r="I18" s="169">
        <v>13830</v>
      </c>
      <c r="J18" s="170">
        <v>0.4</v>
      </c>
      <c r="K18" s="169">
        <v>13830</v>
      </c>
      <c r="L18" s="171">
        <v>0.4</v>
      </c>
      <c r="M18" s="367"/>
    </row>
    <row r="19" spans="1:13" x14ac:dyDescent="0.3">
      <c r="A19" s="362"/>
      <c r="B19" s="166" t="s">
        <v>27</v>
      </c>
      <c r="C19" s="167">
        <v>100710</v>
      </c>
      <c r="D19" s="366"/>
      <c r="E19" s="366"/>
      <c r="F19" s="366"/>
      <c r="G19" s="168">
        <v>15640</v>
      </c>
      <c r="H19" s="169">
        <v>5730</v>
      </c>
      <c r="I19" s="169">
        <v>21370</v>
      </c>
      <c r="J19" s="170">
        <v>0.21</v>
      </c>
      <c r="K19" s="169">
        <v>21370</v>
      </c>
      <c r="L19" s="171">
        <v>0.21</v>
      </c>
      <c r="M19" s="367"/>
    </row>
    <row r="20" spans="1:13" x14ac:dyDescent="0.3">
      <c r="A20" s="362"/>
      <c r="B20" s="172" t="s">
        <v>7</v>
      </c>
      <c r="C20" s="167">
        <v>345105</v>
      </c>
      <c r="D20" s="366"/>
      <c r="E20" s="366"/>
      <c r="F20" s="366"/>
      <c r="G20" s="168">
        <v>126120</v>
      </c>
      <c r="H20" s="169">
        <v>26370</v>
      </c>
      <c r="I20" s="169">
        <v>126120</v>
      </c>
      <c r="J20" s="170">
        <v>0.44</v>
      </c>
      <c r="K20" s="169">
        <v>152495</v>
      </c>
      <c r="L20" s="171">
        <v>0.44</v>
      </c>
      <c r="M20" s="367"/>
    </row>
    <row r="21" spans="1:13" x14ac:dyDescent="0.3">
      <c r="A21" s="362" t="s">
        <v>337</v>
      </c>
      <c r="B21" s="166" t="s">
        <v>329</v>
      </c>
      <c r="C21" s="167">
        <v>275795</v>
      </c>
      <c r="D21" s="366"/>
      <c r="E21" s="366"/>
      <c r="F21" s="366"/>
      <c r="G21" s="366"/>
      <c r="H21" s="168">
        <v>101510</v>
      </c>
      <c r="I21" s="169">
        <v>101510</v>
      </c>
      <c r="J21" s="170">
        <v>0.37</v>
      </c>
      <c r="K21" s="169">
        <v>101510</v>
      </c>
      <c r="L21" s="171">
        <v>0.37</v>
      </c>
      <c r="M21" s="367" t="s">
        <v>338</v>
      </c>
    </row>
    <row r="22" spans="1:13" x14ac:dyDescent="0.3">
      <c r="A22" s="362"/>
      <c r="B22" s="166" t="s">
        <v>5</v>
      </c>
      <c r="C22" s="167">
        <v>32635</v>
      </c>
      <c r="D22" s="366"/>
      <c r="E22" s="366"/>
      <c r="F22" s="366"/>
      <c r="G22" s="366"/>
      <c r="H22" s="168">
        <v>11270</v>
      </c>
      <c r="I22" s="169">
        <v>11270</v>
      </c>
      <c r="J22" s="170">
        <v>0.35</v>
      </c>
      <c r="K22" s="169">
        <v>11270</v>
      </c>
      <c r="L22" s="171">
        <v>0.35</v>
      </c>
      <c r="M22" s="367"/>
    </row>
    <row r="23" spans="1:13" x14ac:dyDescent="0.3">
      <c r="A23" s="362"/>
      <c r="B23" s="166" t="s">
        <v>27</v>
      </c>
      <c r="C23" s="167">
        <v>83925</v>
      </c>
      <c r="D23" s="366"/>
      <c r="E23" s="366"/>
      <c r="F23" s="366"/>
      <c r="G23" s="366"/>
      <c r="H23" s="168">
        <v>16005</v>
      </c>
      <c r="I23" s="169">
        <v>16005</v>
      </c>
      <c r="J23" s="170">
        <v>0.19</v>
      </c>
      <c r="K23" s="169">
        <v>16005</v>
      </c>
      <c r="L23" s="171">
        <v>0.19</v>
      </c>
      <c r="M23" s="367"/>
    </row>
    <row r="24" spans="1:13" x14ac:dyDescent="0.3">
      <c r="A24" s="362"/>
      <c r="B24" s="172" t="s">
        <v>7</v>
      </c>
      <c r="C24" s="167">
        <v>392360</v>
      </c>
      <c r="D24" s="366"/>
      <c r="E24" s="366"/>
      <c r="F24" s="366"/>
      <c r="G24" s="366"/>
      <c r="H24" s="168">
        <v>128780</v>
      </c>
      <c r="I24" s="169">
        <v>128780</v>
      </c>
      <c r="J24" s="170">
        <v>0.33</v>
      </c>
      <c r="K24" s="169">
        <v>128780</v>
      </c>
      <c r="L24" s="171">
        <v>0.33</v>
      </c>
      <c r="M24" s="367"/>
    </row>
    <row r="25" spans="1:13" ht="28.8" x14ac:dyDescent="0.3">
      <c r="A25" s="173" t="s">
        <v>7</v>
      </c>
      <c r="B25" s="368">
        <v>1855050</v>
      </c>
      <c r="C25" s="368"/>
      <c r="D25" s="366"/>
      <c r="E25" s="366"/>
      <c r="F25" s="366"/>
      <c r="G25" s="366"/>
      <c r="H25" s="366"/>
      <c r="I25" s="174">
        <v>623735</v>
      </c>
      <c r="J25" s="175">
        <v>0.34</v>
      </c>
      <c r="K25" s="174">
        <v>795470</v>
      </c>
      <c r="L25" s="175">
        <v>0.43</v>
      </c>
      <c r="M25" s="176"/>
    </row>
  </sheetData>
  <mergeCells count="28">
    <mergeCell ref="B25:C25"/>
    <mergeCell ref="D25:H25"/>
    <mergeCell ref="D2:D3"/>
    <mergeCell ref="H2:H3"/>
    <mergeCell ref="I2:J3"/>
    <mergeCell ref="D4:H4"/>
    <mergeCell ref="A9:A12"/>
    <mergeCell ref="D9:D24"/>
    <mergeCell ref="M9:M12"/>
    <mergeCell ref="A13:A16"/>
    <mergeCell ref="E13:E24"/>
    <mergeCell ref="M13:M16"/>
    <mergeCell ref="A17:A20"/>
    <mergeCell ref="F17:F24"/>
    <mergeCell ref="M17:M20"/>
    <mergeCell ref="A21:A24"/>
    <mergeCell ref="G21:G24"/>
    <mergeCell ref="M21:M24"/>
    <mergeCell ref="A5:A8"/>
    <mergeCell ref="M5:M8"/>
    <mergeCell ref="A2:A4"/>
    <mergeCell ref="B2:B4"/>
    <mergeCell ref="C2:C4"/>
    <mergeCell ref="E2:E3"/>
    <mergeCell ref="F2:F3"/>
    <mergeCell ref="G2:G3"/>
    <mergeCell ref="K2:M2"/>
    <mergeCell ref="K3:M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ht="15.75" x14ac:dyDescent="0.25">
      <c r="A1" s="1" t="s">
        <v>278</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RowHeight="14.4" x14ac:dyDescent="0.3"/>
  <cols>
    <col min="1" max="1" width="15.6640625" customWidth="1"/>
    <col min="2" max="2" width="14.33203125" customWidth="1"/>
    <col min="3" max="7" width="10.33203125" customWidth="1"/>
  </cols>
  <sheetData>
    <row r="1" spans="1:7" ht="15.6" x14ac:dyDescent="0.3">
      <c r="A1" s="1" t="s">
        <v>469</v>
      </c>
    </row>
    <row r="2" spans="1:7" ht="15.75" thickBot="1" x14ac:dyDescent="0.3"/>
    <row r="3" spans="1:7" ht="31.2" x14ac:dyDescent="0.3">
      <c r="A3" s="277" t="s">
        <v>115</v>
      </c>
      <c r="B3" s="80" t="s">
        <v>116</v>
      </c>
      <c r="C3" s="287" t="s">
        <v>20</v>
      </c>
      <c r="D3" s="287" t="s">
        <v>21</v>
      </c>
      <c r="E3" s="287" t="s">
        <v>22</v>
      </c>
      <c r="F3" s="287" t="s">
        <v>23</v>
      </c>
      <c r="G3" s="287" t="s">
        <v>24</v>
      </c>
    </row>
    <row r="4" spans="1:7" ht="31.8" thickBot="1" x14ac:dyDescent="0.35">
      <c r="A4" s="279"/>
      <c r="B4" s="70" t="s">
        <v>297</v>
      </c>
      <c r="C4" s="288"/>
      <c r="D4" s="288"/>
      <c r="E4" s="288"/>
      <c r="F4" s="288"/>
      <c r="G4" s="288"/>
    </row>
    <row r="5" spans="1:7" ht="16.5" thickBot="1" x14ac:dyDescent="0.3">
      <c r="A5" s="2" t="s">
        <v>117</v>
      </c>
      <c r="B5" s="25">
        <v>-0.12</v>
      </c>
      <c r="C5" s="25">
        <v>0.49</v>
      </c>
      <c r="D5" s="25">
        <v>0.5</v>
      </c>
      <c r="E5" s="25">
        <v>0.47</v>
      </c>
      <c r="F5" s="25">
        <v>0.47</v>
      </c>
      <c r="G5" s="25">
        <v>0.37</v>
      </c>
    </row>
    <row r="6" spans="1:7" ht="16.5" thickBot="1" x14ac:dyDescent="0.3">
      <c r="A6" s="2" t="s">
        <v>118</v>
      </c>
      <c r="B6" s="25">
        <v>7.0000000000000007E-2</v>
      </c>
      <c r="C6" s="25">
        <v>0.28000000000000003</v>
      </c>
      <c r="D6" s="25">
        <v>0.28999999999999998</v>
      </c>
      <c r="E6" s="25">
        <v>0.3</v>
      </c>
      <c r="F6" s="25">
        <v>0.33</v>
      </c>
      <c r="G6" s="25">
        <v>0.35</v>
      </c>
    </row>
    <row r="7" spans="1:7" ht="16.5" thickBot="1" x14ac:dyDescent="0.3">
      <c r="A7" s="2" t="s">
        <v>119</v>
      </c>
      <c r="B7" s="25">
        <v>0.08</v>
      </c>
      <c r="C7" s="25">
        <v>0.11</v>
      </c>
      <c r="D7" s="25">
        <v>0.13</v>
      </c>
      <c r="E7" s="25">
        <v>0.13</v>
      </c>
      <c r="F7" s="25">
        <v>0.16</v>
      </c>
      <c r="G7" s="25">
        <v>0.19</v>
      </c>
    </row>
    <row r="8" spans="1:7" ht="16.5" thickBot="1" x14ac:dyDescent="0.3">
      <c r="A8" s="2" t="s">
        <v>7</v>
      </c>
      <c r="B8" s="25">
        <v>0</v>
      </c>
      <c r="C8" s="25">
        <v>0.32</v>
      </c>
      <c r="D8" s="25">
        <v>0.34</v>
      </c>
      <c r="E8" s="25">
        <v>0.33</v>
      </c>
      <c r="F8" s="25">
        <v>0.37</v>
      </c>
      <c r="G8" s="25">
        <v>0.33</v>
      </c>
    </row>
  </sheetData>
  <mergeCells count="6">
    <mergeCell ref="G3:G4"/>
    <mergeCell ref="A3:A4"/>
    <mergeCell ref="C3:C4"/>
    <mergeCell ref="D3:D4"/>
    <mergeCell ref="E3:E4"/>
    <mergeCell ref="F3: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J15" sqref="J15"/>
    </sheetView>
  </sheetViews>
  <sheetFormatPr defaultRowHeight="14.4" x14ac:dyDescent="0.3"/>
  <cols>
    <col min="1" max="1" width="10.6640625" customWidth="1"/>
    <col min="2" max="6" width="9.5546875" bestFit="1" customWidth="1"/>
    <col min="7" max="7" width="12.33203125" customWidth="1"/>
    <col min="8" max="8" width="11.88671875" bestFit="1" customWidth="1"/>
  </cols>
  <sheetData>
    <row r="1" spans="1:8" ht="15.6" x14ac:dyDescent="0.3">
      <c r="A1" s="1" t="s">
        <v>276</v>
      </c>
    </row>
    <row r="2" spans="1:8" ht="15.75" thickBot="1" x14ac:dyDescent="0.3"/>
    <row r="3" spans="1:8" ht="16.2" thickBot="1" x14ac:dyDescent="0.35">
      <c r="A3" s="277" t="s">
        <v>0</v>
      </c>
      <c r="B3" s="280" t="s">
        <v>1</v>
      </c>
      <c r="C3" s="281"/>
      <c r="D3" s="281"/>
      <c r="E3" s="281"/>
      <c r="F3" s="281"/>
      <c r="G3" s="281"/>
      <c r="H3" s="282"/>
    </row>
    <row r="4" spans="1:8" ht="15.6" x14ac:dyDescent="0.3">
      <c r="A4" s="278"/>
      <c r="B4" s="283" t="s">
        <v>20</v>
      </c>
      <c r="C4" s="283" t="s">
        <v>21</v>
      </c>
      <c r="D4" s="283" t="s">
        <v>22</v>
      </c>
      <c r="E4" s="283" t="s">
        <v>23</v>
      </c>
      <c r="F4" s="283" t="s">
        <v>24</v>
      </c>
      <c r="G4" s="69"/>
      <c r="H4" s="277" t="s">
        <v>3</v>
      </c>
    </row>
    <row r="5" spans="1:8" ht="47.4" thickBot="1" x14ac:dyDescent="0.35">
      <c r="A5" s="279"/>
      <c r="B5" s="284"/>
      <c r="C5" s="284"/>
      <c r="D5" s="284"/>
      <c r="E5" s="284"/>
      <c r="F5" s="284"/>
      <c r="G5" s="81" t="s">
        <v>2</v>
      </c>
      <c r="H5" s="279"/>
    </row>
    <row r="6" spans="1:8" ht="16.5" thickBot="1" x14ac:dyDescent="0.3">
      <c r="A6" s="2" t="s">
        <v>4</v>
      </c>
      <c r="B6" s="3">
        <v>188660</v>
      </c>
      <c r="C6" s="3">
        <v>192030</v>
      </c>
      <c r="D6" s="3">
        <v>202835</v>
      </c>
      <c r="E6" s="3">
        <v>210130</v>
      </c>
      <c r="F6" s="3">
        <v>275795</v>
      </c>
      <c r="G6" s="3">
        <v>87135</v>
      </c>
      <c r="H6" s="4">
        <v>0.46</v>
      </c>
    </row>
    <row r="7" spans="1:8" ht="16.5" thickBot="1" x14ac:dyDescent="0.3">
      <c r="A7" s="2" t="s">
        <v>5</v>
      </c>
      <c r="B7" s="3">
        <v>36180</v>
      </c>
      <c r="C7" s="3">
        <v>37555</v>
      </c>
      <c r="D7" s="3">
        <v>39370</v>
      </c>
      <c r="E7" s="3">
        <v>34265</v>
      </c>
      <c r="F7" s="3">
        <v>32635</v>
      </c>
      <c r="G7" s="3">
        <v>-3545</v>
      </c>
      <c r="H7" s="4">
        <v>-0.1</v>
      </c>
    </row>
    <row r="8" spans="1:8" ht="16.5" thickBot="1" x14ac:dyDescent="0.3">
      <c r="A8" s="2" t="s">
        <v>6</v>
      </c>
      <c r="B8" s="3">
        <v>138630</v>
      </c>
      <c r="C8" s="3">
        <v>142235</v>
      </c>
      <c r="D8" s="3">
        <v>140095</v>
      </c>
      <c r="E8" s="3">
        <v>100710</v>
      </c>
      <c r="F8" s="3">
        <v>83925</v>
      </c>
      <c r="G8" s="3">
        <v>-54705</v>
      </c>
      <c r="H8" s="4">
        <v>-0.39</v>
      </c>
    </row>
    <row r="9" spans="1:8" ht="16.5" thickBot="1" x14ac:dyDescent="0.3">
      <c r="A9" s="2" t="s">
        <v>7</v>
      </c>
      <c r="B9" s="3">
        <v>363470</v>
      </c>
      <c r="C9" s="3">
        <v>371820</v>
      </c>
      <c r="D9" s="3">
        <v>382295</v>
      </c>
      <c r="E9" s="3">
        <v>345105</v>
      </c>
      <c r="F9" s="3">
        <v>392360</v>
      </c>
      <c r="G9" s="3">
        <v>28890</v>
      </c>
      <c r="H9" s="4">
        <v>0.08</v>
      </c>
    </row>
  </sheetData>
  <mergeCells count="8">
    <mergeCell ref="A3:A5"/>
    <mergeCell ref="B3:H3"/>
    <mergeCell ref="B4:B5"/>
    <mergeCell ref="C4:C5"/>
    <mergeCell ref="D4:D5"/>
    <mergeCell ref="E4:E5"/>
    <mergeCell ref="F4:F5"/>
    <mergeCell ref="H4:H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K18" sqref="K18"/>
    </sheetView>
  </sheetViews>
  <sheetFormatPr defaultRowHeight="14.4" x14ac:dyDescent="0.3"/>
  <cols>
    <col min="1" max="1" width="21.5546875" customWidth="1"/>
    <col min="2" max="6" width="10.109375" customWidth="1"/>
    <col min="7" max="7" width="13.109375" customWidth="1"/>
  </cols>
  <sheetData>
    <row r="1" spans="1:7" ht="15.75" x14ac:dyDescent="0.25">
      <c r="A1" s="1" t="s">
        <v>120</v>
      </c>
    </row>
    <row r="2" spans="1:7" ht="15.75" thickBot="1" x14ac:dyDescent="0.3"/>
    <row r="3" spans="1:7" ht="15.6" x14ac:dyDescent="0.3">
      <c r="A3" s="277" t="s">
        <v>115</v>
      </c>
      <c r="B3" s="287" t="s">
        <v>20</v>
      </c>
      <c r="C3" s="287" t="s">
        <v>21</v>
      </c>
      <c r="D3" s="287" t="s">
        <v>22</v>
      </c>
      <c r="E3" s="287" t="s">
        <v>23</v>
      </c>
      <c r="F3" s="287" t="s">
        <v>24</v>
      </c>
      <c r="G3" s="80" t="s">
        <v>121</v>
      </c>
    </row>
    <row r="4" spans="1:7" ht="47.4" thickBot="1" x14ac:dyDescent="0.35">
      <c r="A4" s="279"/>
      <c r="B4" s="288"/>
      <c r="C4" s="288"/>
      <c r="D4" s="288"/>
      <c r="E4" s="288"/>
      <c r="F4" s="288"/>
      <c r="G4" s="81" t="s">
        <v>300</v>
      </c>
    </row>
    <row r="5" spans="1:7" ht="16.5" thickBot="1" x14ac:dyDescent="0.3">
      <c r="A5" s="280" t="s">
        <v>122</v>
      </c>
      <c r="B5" s="281"/>
      <c r="C5" s="281"/>
      <c r="D5" s="281"/>
      <c r="E5" s="281"/>
      <c r="F5" s="281"/>
      <c r="G5" s="282"/>
    </row>
    <row r="6" spans="1:7" ht="16.5" thickBot="1" x14ac:dyDescent="0.3">
      <c r="A6" s="2" t="s">
        <v>123</v>
      </c>
      <c r="B6" s="24">
        <v>0</v>
      </c>
      <c r="C6" s="24">
        <v>0.01</v>
      </c>
      <c r="D6" s="24">
        <v>0.01</v>
      </c>
      <c r="E6" s="24">
        <v>0.01</v>
      </c>
      <c r="F6" s="24">
        <v>0.02</v>
      </c>
      <c r="G6" s="24">
        <v>0.01</v>
      </c>
    </row>
    <row r="7" spans="1:7" ht="16.5" thickBot="1" x14ac:dyDescent="0.3">
      <c r="A7" s="2" t="s">
        <v>118</v>
      </c>
      <c r="B7" s="24">
        <v>0.02</v>
      </c>
      <c r="C7" s="24">
        <v>0.03</v>
      </c>
      <c r="D7" s="24">
        <v>0.03</v>
      </c>
      <c r="E7" s="24">
        <v>0.02</v>
      </c>
      <c r="F7" s="24">
        <v>0.03</v>
      </c>
      <c r="G7" s="24">
        <v>0.02</v>
      </c>
    </row>
    <row r="8" spans="1:7" ht="16.5" thickBot="1" x14ac:dyDescent="0.3">
      <c r="A8" s="2" t="s">
        <v>119</v>
      </c>
      <c r="B8" s="24">
        <v>0.02</v>
      </c>
      <c r="C8" s="24">
        <v>0.03</v>
      </c>
      <c r="D8" s="24">
        <v>0.04</v>
      </c>
      <c r="E8" s="24">
        <v>0.03</v>
      </c>
      <c r="F8" s="24">
        <v>0.06</v>
      </c>
      <c r="G8" s="24">
        <v>0.04</v>
      </c>
    </row>
    <row r="9" spans="1:7" ht="16.5" thickBot="1" x14ac:dyDescent="0.3">
      <c r="A9" s="2" t="s">
        <v>93</v>
      </c>
      <c r="B9" s="24">
        <v>0.01</v>
      </c>
      <c r="C9" s="24">
        <v>0.02</v>
      </c>
      <c r="D9" s="24">
        <v>0.02</v>
      </c>
      <c r="E9" s="24">
        <v>0.02</v>
      </c>
      <c r="F9" s="24">
        <v>0.03</v>
      </c>
      <c r="G9" s="24">
        <v>0.02</v>
      </c>
    </row>
    <row r="10" spans="1:7" ht="16.5" thickBot="1" x14ac:dyDescent="0.3">
      <c r="A10" s="280" t="s">
        <v>124</v>
      </c>
      <c r="B10" s="281"/>
      <c r="C10" s="281"/>
      <c r="D10" s="281"/>
      <c r="E10" s="281"/>
      <c r="F10" s="281"/>
      <c r="G10" s="282"/>
    </row>
    <row r="11" spans="1:7" ht="16.5" thickBot="1" x14ac:dyDescent="0.3">
      <c r="A11" s="2" t="s">
        <v>123</v>
      </c>
      <c r="B11" s="24">
        <v>0.49</v>
      </c>
      <c r="C11" s="24">
        <v>0.49</v>
      </c>
      <c r="D11" s="24">
        <v>0.46</v>
      </c>
      <c r="E11" s="24">
        <v>0.47</v>
      </c>
      <c r="F11" s="24">
        <v>0.35</v>
      </c>
      <c r="G11" s="24">
        <v>-0.13</v>
      </c>
    </row>
    <row r="12" spans="1:7" ht="16.5" thickBot="1" x14ac:dyDescent="0.3">
      <c r="A12" s="2" t="s">
        <v>118</v>
      </c>
      <c r="B12" s="24">
        <v>0.26</v>
      </c>
      <c r="C12" s="24">
        <v>0.26</v>
      </c>
      <c r="D12" s="24">
        <v>0.27</v>
      </c>
      <c r="E12" s="24">
        <v>0.3</v>
      </c>
      <c r="F12" s="24">
        <v>0.31</v>
      </c>
      <c r="G12" s="24">
        <v>0.05</v>
      </c>
    </row>
    <row r="13" spans="1:7" ht="16.5" thickBot="1" x14ac:dyDescent="0.3">
      <c r="A13" s="2" t="s">
        <v>119</v>
      </c>
      <c r="B13" s="24">
        <v>0.1</v>
      </c>
      <c r="C13" s="24">
        <v>0.09</v>
      </c>
      <c r="D13" s="24">
        <v>0.1</v>
      </c>
      <c r="E13" s="24">
        <v>0.12</v>
      </c>
      <c r="F13" s="24">
        <v>0.13</v>
      </c>
      <c r="G13" s="24">
        <v>0.03</v>
      </c>
    </row>
    <row r="14" spans="1:7" ht="16.5" thickBot="1" x14ac:dyDescent="0.3">
      <c r="A14" s="2" t="s">
        <v>93</v>
      </c>
      <c r="B14" s="24">
        <v>0.31</v>
      </c>
      <c r="C14" s="24">
        <v>0.32</v>
      </c>
      <c r="D14" s="24">
        <v>0.31</v>
      </c>
      <c r="E14" s="24">
        <v>0.35</v>
      </c>
      <c r="F14" s="24">
        <v>0.3</v>
      </c>
      <c r="G14" s="24">
        <v>-0.01</v>
      </c>
    </row>
    <row r="15" spans="1:7" ht="16.5" thickBot="1" x14ac:dyDescent="0.3">
      <c r="A15" s="280" t="s">
        <v>125</v>
      </c>
      <c r="B15" s="281"/>
      <c r="C15" s="281"/>
      <c r="D15" s="281"/>
      <c r="E15" s="281"/>
      <c r="F15" s="281"/>
      <c r="G15" s="282"/>
    </row>
    <row r="16" spans="1:7" ht="16.5" thickBot="1" x14ac:dyDescent="0.3">
      <c r="A16" s="2" t="s">
        <v>123</v>
      </c>
      <c r="B16" s="24">
        <v>0.49</v>
      </c>
      <c r="C16" s="24">
        <v>0.5</v>
      </c>
      <c r="D16" s="24">
        <v>0.47</v>
      </c>
      <c r="E16" s="24">
        <v>0.47</v>
      </c>
      <c r="F16" s="24">
        <v>0.37</v>
      </c>
      <c r="G16" s="24">
        <v>-0.12</v>
      </c>
    </row>
    <row r="17" spans="1:7" ht="16.5" thickBot="1" x14ac:dyDescent="0.3">
      <c r="A17" s="2" t="s">
        <v>118</v>
      </c>
      <c r="B17" s="24">
        <v>0.28000000000000003</v>
      </c>
      <c r="C17" s="24">
        <v>0.28999999999999998</v>
      </c>
      <c r="D17" s="24">
        <v>0.3</v>
      </c>
      <c r="E17" s="24">
        <v>0.33</v>
      </c>
      <c r="F17" s="24">
        <v>0.35</v>
      </c>
      <c r="G17" s="24">
        <v>7.0000000000000007E-2</v>
      </c>
    </row>
    <row r="18" spans="1:7" ht="16.5" thickBot="1" x14ac:dyDescent="0.3">
      <c r="A18" s="2" t="s">
        <v>119</v>
      </c>
      <c r="B18" s="24">
        <v>0.11</v>
      </c>
      <c r="C18" s="24">
        <v>0.13</v>
      </c>
      <c r="D18" s="24">
        <v>0.13</v>
      </c>
      <c r="E18" s="24">
        <v>0.16</v>
      </c>
      <c r="F18" s="24">
        <v>0.19</v>
      </c>
      <c r="G18" s="24">
        <v>0.08</v>
      </c>
    </row>
    <row r="19" spans="1:7" ht="16.5" thickBot="1" x14ac:dyDescent="0.3">
      <c r="A19" s="2" t="s">
        <v>93</v>
      </c>
      <c r="B19" s="24">
        <v>0.32</v>
      </c>
      <c r="C19" s="24">
        <v>0.34</v>
      </c>
      <c r="D19" s="24">
        <v>0.33</v>
      </c>
      <c r="E19" s="24">
        <v>0.37</v>
      </c>
      <c r="F19" s="24">
        <v>0.33</v>
      </c>
      <c r="G19" s="24">
        <v>0</v>
      </c>
    </row>
  </sheetData>
  <mergeCells count="9">
    <mergeCell ref="A5:G5"/>
    <mergeCell ref="A10:G10"/>
    <mergeCell ref="A15:G15"/>
    <mergeCell ref="A3:A4"/>
    <mergeCell ref="B3:B4"/>
    <mergeCell ref="C3:C4"/>
    <mergeCell ref="D3:D4"/>
    <mergeCell ref="E3:E4"/>
    <mergeCell ref="F3:F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I26" sqref="I26"/>
    </sheetView>
  </sheetViews>
  <sheetFormatPr defaultRowHeight="14.4" x14ac:dyDescent="0.3"/>
  <cols>
    <col min="1" max="1" width="12.109375" customWidth="1"/>
    <col min="2" max="2" width="37.6640625" customWidth="1"/>
    <col min="4" max="4" width="39" customWidth="1"/>
  </cols>
  <sheetData>
    <row r="1" spans="1:4" ht="15.6" x14ac:dyDescent="0.3">
      <c r="A1" s="1" t="s">
        <v>286</v>
      </c>
    </row>
    <row r="2" spans="1:4" ht="16.5" thickBot="1" x14ac:dyDescent="0.3">
      <c r="A2" s="1"/>
    </row>
    <row r="3" spans="1:4" ht="16.2" thickBot="1" x14ac:dyDescent="0.35">
      <c r="A3" s="82"/>
      <c r="B3" s="83" t="s">
        <v>128</v>
      </c>
      <c r="C3" s="371"/>
      <c r="D3" s="26" t="s">
        <v>135</v>
      </c>
    </row>
    <row r="4" spans="1:4" ht="15.6" thickBot="1" x14ac:dyDescent="0.35">
      <c r="A4" s="374" t="s">
        <v>118</v>
      </c>
      <c r="B4" s="27" t="s">
        <v>136</v>
      </c>
      <c r="C4" s="372"/>
      <c r="D4" s="27" t="s">
        <v>137</v>
      </c>
    </row>
    <row r="5" spans="1:4" ht="15.6" thickBot="1" x14ac:dyDescent="0.35">
      <c r="A5" s="375"/>
      <c r="B5" s="27" t="s">
        <v>138</v>
      </c>
      <c r="C5" s="372"/>
      <c r="D5" s="27" t="s">
        <v>139</v>
      </c>
    </row>
    <row r="6" spans="1:4" ht="15.6" thickBot="1" x14ac:dyDescent="0.35">
      <c r="A6" s="375"/>
      <c r="B6" s="27" t="s">
        <v>140</v>
      </c>
      <c r="C6" s="372"/>
      <c r="D6" s="27" t="s">
        <v>141</v>
      </c>
    </row>
    <row r="7" spans="1:4" ht="30.6" thickBot="1" x14ac:dyDescent="0.35">
      <c r="A7" s="375"/>
      <c r="B7" s="27" t="s">
        <v>142</v>
      </c>
      <c r="C7" s="372"/>
      <c r="D7" s="27" t="s">
        <v>143</v>
      </c>
    </row>
    <row r="8" spans="1:4" ht="15.6" thickBot="1" x14ac:dyDescent="0.35">
      <c r="A8" s="375"/>
      <c r="B8" s="27" t="s">
        <v>144</v>
      </c>
      <c r="C8" s="372"/>
      <c r="D8" s="27" t="s">
        <v>145</v>
      </c>
    </row>
    <row r="9" spans="1:4" ht="15.6" thickBot="1" x14ac:dyDescent="0.35">
      <c r="A9" s="375"/>
      <c r="B9" s="27" t="s">
        <v>146</v>
      </c>
      <c r="C9" s="372"/>
      <c r="D9" s="27" t="s">
        <v>147</v>
      </c>
    </row>
    <row r="10" spans="1:4" ht="30.6" thickBot="1" x14ac:dyDescent="0.35">
      <c r="A10" s="376"/>
      <c r="B10" s="27" t="s">
        <v>148</v>
      </c>
      <c r="C10" s="372"/>
      <c r="D10" s="27" t="s">
        <v>149</v>
      </c>
    </row>
    <row r="11" spans="1:4" ht="15.6" thickBot="1" x14ac:dyDescent="0.35">
      <c r="A11" s="377"/>
      <c r="B11" s="378"/>
      <c r="C11" s="372"/>
      <c r="D11" s="28"/>
    </row>
    <row r="12" spans="1:4" ht="15.6" thickBot="1" x14ac:dyDescent="0.35">
      <c r="A12" s="374" t="s">
        <v>150</v>
      </c>
      <c r="B12" s="27" t="s">
        <v>136</v>
      </c>
      <c r="C12" s="372"/>
      <c r="D12" s="27" t="s">
        <v>137</v>
      </c>
    </row>
    <row r="13" spans="1:4" ht="15.6" thickBot="1" x14ac:dyDescent="0.35">
      <c r="A13" s="375"/>
      <c r="B13" s="27" t="s">
        <v>142</v>
      </c>
      <c r="C13" s="372"/>
      <c r="D13" s="27" t="s">
        <v>139</v>
      </c>
    </row>
    <row r="14" spans="1:4" ht="30.6" thickBot="1" x14ac:dyDescent="0.35">
      <c r="A14" s="375"/>
      <c r="B14" s="27" t="s">
        <v>149</v>
      </c>
      <c r="C14" s="372"/>
      <c r="D14" s="27" t="s">
        <v>141</v>
      </c>
    </row>
    <row r="15" spans="1:4" ht="15.6" thickBot="1" x14ac:dyDescent="0.35">
      <c r="A15" s="375"/>
      <c r="B15" s="27" t="s">
        <v>138</v>
      </c>
      <c r="C15" s="372"/>
      <c r="D15" s="27" t="s">
        <v>145</v>
      </c>
    </row>
    <row r="16" spans="1:4" ht="30.6" thickBot="1" x14ac:dyDescent="0.35">
      <c r="A16" s="375"/>
      <c r="B16" s="27" t="s">
        <v>139</v>
      </c>
      <c r="C16" s="372"/>
      <c r="D16" s="27" t="s">
        <v>149</v>
      </c>
    </row>
    <row r="17" spans="1:4" ht="15.6" thickBot="1" x14ac:dyDescent="0.35">
      <c r="A17" s="375"/>
      <c r="B17" s="27" t="s">
        <v>144</v>
      </c>
      <c r="C17" s="372"/>
      <c r="D17" s="27" t="s">
        <v>147</v>
      </c>
    </row>
    <row r="18" spans="1:4" ht="15.6" thickBot="1" x14ac:dyDescent="0.35">
      <c r="A18" s="376"/>
      <c r="B18" s="27" t="s">
        <v>151</v>
      </c>
      <c r="C18" s="373"/>
      <c r="D18" s="27" t="s">
        <v>152</v>
      </c>
    </row>
  </sheetData>
  <mergeCells count="4">
    <mergeCell ref="C3:C18"/>
    <mergeCell ref="A4:A10"/>
    <mergeCell ref="A11:B11"/>
    <mergeCell ref="A12:A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17" sqref="A17:A21"/>
    </sheetView>
  </sheetViews>
  <sheetFormatPr defaultRowHeight="14.4" x14ac:dyDescent="0.3"/>
  <cols>
    <col min="1" max="1" width="29.33203125" customWidth="1"/>
    <col min="2" max="6" width="11.109375" customWidth="1"/>
  </cols>
  <sheetData>
    <row r="1" spans="1:6" ht="15.6" x14ac:dyDescent="0.3">
      <c r="A1" s="1" t="s">
        <v>285</v>
      </c>
    </row>
    <row r="2" spans="1:6" ht="16.5" thickBot="1" x14ac:dyDescent="0.3">
      <c r="A2" s="1"/>
    </row>
    <row r="3" spans="1:6" ht="16.5" thickBot="1" x14ac:dyDescent="0.3">
      <c r="A3" s="73" t="s">
        <v>126</v>
      </c>
      <c r="B3" s="74" t="s">
        <v>20</v>
      </c>
      <c r="C3" s="74" t="s">
        <v>21</v>
      </c>
      <c r="D3" s="74" t="s">
        <v>22</v>
      </c>
      <c r="E3" s="74" t="s">
        <v>23</v>
      </c>
      <c r="F3" s="74" t="s">
        <v>24</v>
      </c>
    </row>
    <row r="4" spans="1:6" ht="16.5" thickBot="1" x14ac:dyDescent="0.3">
      <c r="A4" s="280" t="s">
        <v>127</v>
      </c>
      <c r="B4" s="281"/>
      <c r="C4" s="281"/>
      <c r="D4" s="281"/>
      <c r="E4" s="281"/>
      <c r="F4" s="282"/>
    </row>
    <row r="5" spans="1:6" ht="16.5" thickBot="1" x14ac:dyDescent="0.3">
      <c r="A5" s="34" t="s">
        <v>128</v>
      </c>
      <c r="B5" s="50">
        <v>0.39</v>
      </c>
      <c r="C5" s="50">
        <v>0.39</v>
      </c>
      <c r="D5" s="50">
        <v>0.38</v>
      </c>
      <c r="E5" s="50">
        <v>0.38</v>
      </c>
      <c r="F5" s="50">
        <v>0.28000000000000003</v>
      </c>
    </row>
    <row r="6" spans="1:6" ht="16.5" thickBot="1" x14ac:dyDescent="0.3">
      <c r="A6" s="34" t="s">
        <v>129</v>
      </c>
      <c r="B6" s="50">
        <v>0.02</v>
      </c>
      <c r="C6" s="50">
        <v>0.03</v>
      </c>
      <c r="D6" s="50">
        <v>0.03</v>
      </c>
      <c r="E6" s="50">
        <v>0.02</v>
      </c>
      <c r="F6" s="50">
        <v>0.02</v>
      </c>
    </row>
    <row r="7" spans="1:6" ht="16.5" thickBot="1" x14ac:dyDescent="0.3">
      <c r="A7" s="34" t="s">
        <v>130</v>
      </c>
      <c r="B7" s="50">
        <v>0.01</v>
      </c>
      <c r="C7" s="50">
        <v>0.01</v>
      </c>
      <c r="D7" s="50">
        <v>0.01</v>
      </c>
      <c r="E7" s="50">
        <v>0</v>
      </c>
      <c r="F7" s="50">
        <v>0.01</v>
      </c>
    </row>
    <row r="8" spans="1:6" ht="16.5" thickBot="1" x14ac:dyDescent="0.3">
      <c r="A8" s="34" t="s">
        <v>131</v>
      </c>
      <c r="B8" s="50">
        <v>0</v>
      </c>
      <c r="C8" s="50">
        <v>0</v>
      </c>
      <c r="D8" s="50">
        <v>0</v>
      </c>
      <c r="E8" s="50">
        <v>0</v>
      </c>
      <c r="F8" s="50">
        <v>0</v>
      </c>
    </row>
    <row r="9" spans="1:6" ht="16.5" thickBot="1" x14ac:dyDescent="0.3">
      <c r="A9" s="34" t="s">
        <v>132</v>
      </c>
      <c r="B9" s="50">
        <v>0.02</v>
      </c>
      <c r="C9" s="50">
        <v>0.02</v>
      </c>
      <c r="D9" s="50">
        <v>0.02</v>
      </c>
      <c r="E9" s="50">
        <v>0.01</v>
      </c>
      <c r="F9" s="50">
        <v>0.01</v>
      </c>
    </row>
    <row r="10" spans="1:6" ht="16.5" thickBot="1" x14ac:dyDescent="0.3">
      <c r="A10" s="280" t="s">
        <v>118</v>
      </c>
      <c r="B10" s="281"/>
      <c r="C10" s="281"/>
      <c r="D10" s="281"/>
      <c r="E10" s="281"/>
      <c r="F10" s="282"/>
    </row>
    <row r="11" spans="1:6" ht="16.5" thickBot="1" x14ac:dyDescent="0.3">
      <c r="A11" s="34" t="s">
        <v>128</v>
      </c>
      <c r="B11" s="50">
        <v>0.2</v>
      </c>
      <c r="C11" s="50">
        <v>0.21</v>
      </c>
      <c r="D11" s="50">
        <v>0.21</v>
      </c>
      <c r="E11" s="50">
        <v>0.26</v>
      </c>
      <c r="F11" s="50">
        <v>0.26</v>
      </c>
    </row>
    <row r="12" spans="1:6" ht="16.5" thickBot="1" x14ac:dyDescent="0.3">
      <c r="A12" s="34" t="s">
        <v>129</v>
      </c>
      <c r="B12" s="50">
        <v>0.02</v>
      </c>
      <c r="C12" s="50">
        <v>0.02</v>
      </c>
      <c r="D12" s="50">
        <v>0.02</v>
      </c>
      <c r="E12" s="50">
        <v>0.02</v>
      </c>
      <c r="F12" s="50">
        <v>0.03</v>
      </c>
    </row>
    <row r="13" spans="1:6" ht="16.5" thickBot="1" x14ac:dyDescent="0.3">
      <c r="A13" s="34" t="s">
        <v>130</v>
      </c>
      <c r="B13" s="50">
        <v>0.01</v>
      </c>
      <c r="C13" s="50">
        <v>0</v>
      </c>
      <c r="D13" s="50">
        <v>0</v>
      </c>
      <c r="E13" s="50">
        <v>0</v>
      </c>
      <c r="F13" s="50">
        <v>0.02</v>
      </c>
    </row>
    <row r="14" spans="1:6" ht="16.5" thickBot="1" x14ac:dyDescent="0.3">
      <c r="A14" s="34" t="s">
        <v>131</v>
      </c>
      <c r="B14" s="50">
        <v>0.01</v>
      </c>
      <c r="C14" s="50">
        <v>0.01</v>
      </c>
      <c r="D14" s="50">
        <v>0</v>
      </c>
      <c r="E14" s="50">
        <v>0</v>
      </c>
      <c r="F14" s="50">
        <v>0</v>
      </c>
    </row>
    <row r="15" spans="1:6" ht="16.5" thickBot="1" x14ac:dyDescent="0.3">
      <c r="A15" s="34" t="s">
        <v>132</v>
      </c>
      <c r="B15" s="50">
        <v>0.03</v>
      </c>
      <c r="C15" s="50">
        <v>0.04</v>
      </c>
      <c r="D15" s="50">
        <v>0.05</v>
      </c>
      <c r="E15" s="50">
        <v>0.04</v>
      </c>
      <c r="F15" s="50">
        <v>0.04</v>
      </c>
    </row>
    <row r="16" spans="1:6" ht="16.5" thickBot="1" x14ac:dyDescent="0.3">
      <c r="A16" s="307" t="s">
        <v>133</v>
      </c>
      <c r="B16" s="308"/>
      <c r="C16" s="308"/>
      <c r="D16" s="308"/>
      <c r="E16" s="308"/>
      <c r="F16" s="379"/>
    </row>
    <row r="17" spans="1:6" ht="16.5" thickBot="1" x14ac:dyDescent="0.3">
      <c r="A17" s="34" t="s">
        <v>128</v>
      </c>
      <c r="B17" s="50">
        <v>0.05</v>
      </c>
      <c r="C17" s="50">
        <v>0.05</v>
      </c>
      <c r="D17" s="50">
        <v>0.06</v>
      </c>
      <c r="E17" s="50">
        <v>0.09</v>
      </c>
      <c r="F17" s="50">
        <v>0.1</v>
      </c>
    </row>
    <row r="18" spans="1:6" ht="16.5" thickBot="1" x14ac:dyDescent="0.3">
      <c r="A18" s="34" t="s">
        <v>129</v>
      </c>
      <c r="B18" s="50">
        <v>0.01</v>
      </c>
      <c r="C18" s="50">
        <v>0.01</v>
      </c>
      <c r="D18" s="50">
        <v>0.01</v>
      </c>
      <c r="E18" s="50">
        <v>0.01</v>
      </c>
      <c r="F18" s="50">
        <v>0.01</v>
      </c>
    </row>
    <row r="19" spans="1:6" ht="16.5" thickBot="1" x14ac:dyDescent="0.3">
      <c r="A19" s="34" t="s">
        <v>130</v>
      </c>
      <c r="B19" s="50">
        <v>0</v>
      </c>
      <c r="C19" s="50">
        <v>0</v>
      </c>
      <c r="D19" s="50">
        <v>0</v>
      </c>
      <c r="E19" s="50">
        <v>0</v>
      </c>
      <c r="F19" s="50">
        <v>0</v>
      </c>
    </row>
    <row r="20" spans="1:6" ht="16.5" thickBot="1" x14ac:dyDescent="0.3">
      <c r="A20" s="34" t="s">
        <v>134</v>
      </c>
      <c r="B20" s="50">
        <v>0</v>
      </c>
      <c r="C20" s="50">
        <v>0</v>
      </c>
      <c r="D20" s="50">
        <v>0</v>
      </c>
      <c r="E20" s="50">
        <v>0</v>
      </c>
      <c r="F20" s="50">
        <v>0</v>
      </c>
    </row>
    <row r="21" spans="1:6" ht="16.5" thickBot="1" x14ac:dyDescent="0.3">
      <c r="A21" s="34" t="s">
        <v>132</v>
      </c>
      <c r="B21" s="50">
        <v>0.03</v>
      </c>
      <c r="C21" s="50">
        <v>0.05</v>
      </c>
      <c r="D21" s="50">
        <v>0.06</v>
      </c>
      <c r="E21" s="50">
        <v>0.04</v>
      </c>
      <c r="F21" s="50">
        <v>0.06</v>
      </c>
    </row>
  </sheetData>
  <mergeCells count="3">
    <mergeCell ref="A4:F4"/>
    <mergeCell ref="A10:F10"/>
    <mergeCell ref="A16:F1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H34" sqref="H34"/>
    </sheetView>
  </sheetViews>
  <sheetFormatPr defaultRowHeight="14.4" x14ac:dyDescent="0.3"/>
  <cols>
    <col min="1" max="1" width="11.44140625" customWidth="1"/>
    <col min="2" max="2" width="12" customWidth="1"/>
    <col min="4" max="4" width="13.44140625" customWidth="1"/>
    <col min="5" max="5" width="11.6640625" customWidth="1"/>
    <col min="7" max="7" width="14.5546875" customWidth="1"/>
    <col min="8" max="8" width="19.5546875" bestFit="1" customWidth="1"/>
  </cols>
  <sheetData>
    <row r="1" spans="1:8" ht="15.6" x14ac:dyDescent="0.3">
      <c r="A1" s="1" t="s">
        <v>153</v>
      </c>
    </row>
    <row r="2" spans="1:8" ht="16.5" thickBot="1" x14ac:dyDescent="0.3">
      <c r="A2" s="1"/>
    </row>
    <row r="3" spans="1:8" x14ac:dyDescent="0.3">
      <c r="A3" s="283" t="s">
        <v>32</v>
      </c>
      <c r="B3" s="382" t="s">
        <v>20</v>
      </c>
      <c r="C3" s="383"/>
      <c r="D3" s="384"/>
      <c r="E3" s="388" t="s">
        <v>24</v>
      </c>
      <c r="F3" s="383"/>
      <c r="G3" s="383"/>
      <c r="H3" s="390" t="s">
        <v>154</v>
      </c>
    </row>
    <row r="4" spans="1:8" ht="15" thickBot="1" x14ac:dyDescent="0.35">
      <c r="A4" s="380"/>
      <c r="B4" s="385"/>
      <c r="C4" s="386"/>
      <c r="D4" s="387"/>
      <c r="E4" s="389"/>
      <c r="F4" s="386"/>
      <c r="G4" s="386"/>
      <c r="H4" s="391"/>
    </row>
    <row r="5" spans="1:8" ht="42" thickBot="1" x14ac:dyDescent="0.35">
      <c r="A5" s="381"/>
      <c r="B5" s="84" t="s">
        <v>63</v>
      </c>
      <c r="C5" s="85" t="s">
        <v>113</v>
      </c>
      <c r="D5" s="86" t="s">
        <v>156</v>
      </c>
      <c r="E5" s="84" t="s">
        <v>63</v>
      </c>
      <c r="F5" s="85" t="s">
        <v>113</v>
      </c>
      <c r="G5" s="86" t="s">
        <v>156</v>
      </c>
      <c r="H5" s="87" t="s">
        <v>155</v>
      </c>
    </row>
    <row r="6" spans="1:8" ht="16.5" thickBot="1" x14ac:dyDescent="0.3">
      <c r="A6" s="29" t="s">
        <v>37</v>
      </c>
      <c r="B6" s="10">
        <v>207880</v>
      </c>
      <c r="C6" s="59">
        <v>1</v>
      </c>
      <c r="D6" s="59">
        <v>0.33</v>
      </c>
      <c r="E6" s="10">
        <v>215240</v>
      </c>
      <c r="F6" s="59">
        <v>1</v>
      </c>
      <c r="G6" s="59">
        <v>0.34</v>
      </c>
      <c r="H6" s="60"/>
    </row>
    <row r="7" spans="1:8" ht="15.75" thickBot="1" x14ac:dyDescent="0.3">
      <c r="A7" s="30" t="s">
        <v>157</v>
      </c>
      <c r="B7" s="61">
        <v>103845</v>
      </c>
      <c r="C7" s="53">
        <v>0.5</v>
      </c>
      <c r="D7" s="53">
        <v>0.49</v>
      </c>
      <c r="E7" s="61">
        <v>145380</v>
      </c>
      <c r="F7" s="53">
        <v>0.68</v>
      </c>
      <c r="G7" s="53">
        <v>0.38</v>
      </c>
      <c r="H7" s="51">
        <v>-0.11</v>
      </c>
    </row>
    <row r="8" spans="1:8" ht="15.75" thickBot="1" x14ac:dyDescent="0.3">
      <c r="A8" s="30" t="s">
        <v>5</v>
      </c>
      <c r="B8" s="61">
        <v>19740</v>
      </c>
      <c r="C8" s="53">
        <v>0.09</v>
      </c>
      <c r="D8" s="53">
        <v>0.28999999999999998</v>
      </c>
      <c r="E8" s="61">
        <v>17705</v>
      </c>
      <c r="F8" s="53">
        <v>0.08</v>
      </c>
      <c r="G8" s="53">
        <v>0.34</v>
      </c>
      <c r="H8" s="51">
        <v>5.2999999999999999E-2</v>
      </c>
    </row>
    <row r="9" spans="1:8" ht="15.75" thickBot="1" x14ac:dyDescent="0.3">
      <c r="A9" s="31" t="s">
        <v>158</v>
      </c>
      <c r="B9" s="62">
        <v>84300</v>
      </c>
      <c r="C9" s="63">
        <v>0.41</v>
      </c>
      <c r="D9" s="63">
        <v>0.14000000000000001</v>
      </c>
      <c r="E9" s="62">
        <v>52150</v>
      </c>
      <c r="F9" s="63">
        <v>0.24</v>
      </c>
      <c r="G9" s="63">
        <v>0.21</v>
      </c>
      <c r="H9" s="51">
        <v>7.3999999999999996E-2</v>
      </c>
    </row>
    <row r="10" spans="1:8" ht="16.5" thickBot="1" x14ac:dyDescent="0.3">
      <c r="A10" s="5" t="s">
        <v>38</v>
      </c>
      <c r="B10" s="10">
        <v>155590</v>
      </c>
      <c r="C10" s="59">
        <v>1</v>
      </c>
      <c r="D10" s="59">
        <v>0.32</v>
      </c>
      <c r="E10" s="10">
        <v>177120</v>
      </c>
      <c r="F10" s="59">
        <v>1</v>
      </c>
      <c r="G10" s="59">
        <v>0.32</v>
      </c>
      <c r="H10" s="52"/>
    </row>
    <row r="11" spans="1:8" ht="15.75" thickBot="1" x14ac:dyDescent="0.3">
      <c r="A11" s="30" t="s">
        <v>159</v>
      </c>
      <c r="B11" s="61">
        <v>84815</v>
      </c>
      <c r="C11" s="53">
        <v>0.55000000000000004</v>
      </c>
      <c r="D11" s="53">
        <v>0.49</v>
      </c>
      <c r="E11" s="61">
        <v>130415</v>
      </c>
      <c r="F11" s="53">
        <v>0.74</v>
      </c>
      <c r="G11" s="53">
        <v>0.36</v>
      </c>
      <c r="H11" s="51">
        <v>-0.13100000000000001</v>
      </c>
    </row>
    <row r="12" spans="1:8" ht="15.75" thickBot="1" x14ac:dyDescent="0.3">
      <c r="A12" s="30" t="s">
        <v>160</v>
      </c>
      <c r="B12" s="61">
        <v>16440</v>
      </c>
      <c r="C12" s="53">
        <v>0.11</v>
      </c>
      <c r="D12" s="53">
        <v>0.27</v>
      </c>
      <c r="E12" s="61">
        <v>14930</v>
      </c>
      <c r="F12" s="53">
        <v>0.08</v>
      </c>
      <c r="G12" s="53">
        <v>0.35</v>
      </c>
      <c r="H12" s="51">
        <v>8.4000000000000005E-2</v>
      </c>
    </row>
    <row r="13" spans="1:8" ht="15.75" thickBot="1" x14ac:dyDescent="0.3">
      <c r="A13" s="30" t="s">
        <v>158</v>
      </c>
      <c r="B13" s="61">
        <v>54330</v>
      </c>
      <c r="C13" s="53">
        <v>0.35</v>
      </c>
      <c r="D13" s="53">
        <v>7.0000000000000007E-2</v>
      </c>
      <c r="E13" s="61">
        <v>31775</v>
      </c>
      <c r="F13" s="53">
        <v>0.18</v>
      </c>
      <c r="G13" s="53">
        <v>0.15</v>
      </c>
      <c r="H13" s="51">
        <v>7.8E-2</v>
      </c>
    </row>
  </sheetData>
  <mergeCells count="4">
    <mergeCell ref="A3:A5"/>
    <mergeCell ref="B3:D4"/>
    <mergeCell ref="E3:G4"/>
    <mergeCell ref="H3:H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7" sqref="D17"/>
    </sheetView>
  </sheetViews>
  <sheetFormatPr defaultRowHeight="14.4" x14ac:dyDescent="0.3"/>
  <cols>
    <col min="1" max="1" width="11.109375" customWidth="1"/>
    <col min="2" max="2" width="21" customWidth="1"/>
    <col min="7" max="7" width="15.44140625" customWidth="1"/>
  </cols>
  <sheetData>
    <row r="1" spans="1:7" ht="15.75" x14ac:dyDescent="0.25">
      <c r="A1" s="1" t="s">
        <v>447</v>
      </c>
    </row>
    <row r="2" spans="1:7" ht="15.75" thickBot="1" x14ac:dyDescent="0.3"/>
    <row r="3" spans="1:7" ht="32.25" thickBot="1" x14ac:dyDescent="0.3">
      <c r="A3" s="88" t="s">
        <v>41</v>
      </c>
      <c r="B3" s="83"/>
      <c r="C3" s="89" t="s">
        <v>12</v>
      </c>
      <c r="D3" s="89" t="s">
        <v>28</v>
      </c>
      <c r="E3" s="89" t="s">
        <v>161</v>
      </c>
      <c r="F3" s="89" t="s">
        <v>15</v>
      </c>
      <c r="G3" s="89" t="s">
        <v>162</v>
      </c>
    </row>
    <row r="4" spans="1:7" ht="15.6" thickBot="1" x14ac:dyDescent="0.35">
      <c r="A4" s="392" t="s">
        <v>20</v>
      </c>
      <c r="B4" s="6" t="s">
        <v>10</v>
      </c>
      <c r="C4" s="64">
        <v>18965</v>
      </c>
      <c r="D4" s="64">
        <v>79600</v>
      </c>
      <c r="E4" s="64">
        <v>77625</v>
      </c>
      <c r="F4" s="64">
        <v>8045</v>
      </c>
      <c r="G4" s="64">
        <v>179235</v>
      </c>
    </row>
    <row r="5" spans="1:7" ht="15.6" thickBot="1" x14ac:dyDescent="0.35">
      <c r="A5" s="393"/>
      <c r="B5" s="6" t="s">
        <v>163</v>
      </c>
      <c r="C5" s="64">
        <v>12910</v>
      </c>
      <c r="D5" s="64">
        <v>34605</v>
      </c>
      <c r="E5" s="64">
        <v>51920</v>
      </c>
      <c r="F5" s="64">
        <v>3295</v>
      </c>
      <c r="G5" s="64">
        <v>15260</v>
      </c>
    </row>
    <row r="6" spans="1:7" ht="16.2" thickBot="1" x14ac:dyDescent="0.35">
      <c r="A6" s="394"/>
      <c r="B6" s="32" t="s">
        <v>164</v>
      </c>
      <c r="C6" s="65">
        <v>0.68</v>
      </c>
      <c r="D6" s="65">
        <v>0.43</v>
      </c>
      <c r="E6" s="65">
        <v>0.67</v>
      </c>
      <c r="F6" s="65">
        <v>0.41</v>
      </c>
      <c r="G6" s="65">
        <v>0.09</v>
      </c>
    </row>
    <row r="7" spans="1:7" ht="15.6" thickBot="1" x14ac:dyDescent="0.35">
      <c r="A7" s="395" t="s">
        <v>21</v>
      </c>
      <c r="B7" s="6" t="s">
        <v>10</v>
      </c>
      <c r="C7" s="64">
        <v>19925</v>
      </c>
      <c r="D7" s="64">
        <v>82490</v>
      </c>
      <c r="E7" s="64">
        <v>80360</v>
      </c>
      <c r="F7" s="64">
        <v>5735</v>
      </c>
      <c r="G7" s="64">
        <v>183310</v>
      </c>
    </row>
    <row r="8" spans="1:7" ht="15.6" thickBot="1" x14ac:dyDescent="0.35">
      <c r="A8" s="393"/>
      <c r="B8" s="6" t="s">
        <v>163</v>
      </c>
      <c r="C8" s="64">
        <v>14010</v>
      </c>
      <c r="D8" s="64">
        <v>37865</v>
      </c>
      <c r="E8" s="64">
        <v>53945</v>
      </c>
      <c r="F8" s="64">
        <v>2070</v>
      </c>
      <c r="G8" s="64">
        <v>16885</v>
      </c>
    </row>
    <row r="9" spans="1:7" ht="16.2" thickBot="1" x14ac:dyDescent="0.35">
      <c r="A9" s="394"/>
      <c r="B9" s="32" t="s">
        <v>164</v>
      </c>
      <c r="C9" s="65">
        <v>0.7</v>
      </c>
      <c r="D9" s="65">
        <v>0.46</v>
      </c>
      <c r="E9" s="65">
        <v>0.67</v>
      </c>
      <c r="F9" s="65">
        <v>0.36</v>
      </c>
      <c r="G9" s="65">
        <v>0.09</v>
      </c>
    </row>
    <row r="10" spans="1:7" ht="15.6" thickBot="1" x14ac:dyDescent="0.35">
      <c r="A10" s="395" t="s">
        <v>22</v>
      </c>
      <c r="B10" s="6" t="s">
        <v>10</v>
      </c>
      <c r="C10" s="64">
        <v>24545</v>
      </c>
      <c r="D10" s="64">
        <v>90205</v>
      </c>
      <c r="E10" s="64">
        <v>80710</v>
      </c>
      <c r="F10" s="64">
        <v>5025</v>
      </c>
      <c r="G10" s="64">
        <v>181810</v>
      </c>
    </row>
    <row r="11" spans="1:7" ht="15.6" thickBot="1" x14ac:dyDescent="0.35">
      <c r="A11" s="393"/>
      <c r="B11" s="6" t="s">
        <v>163</v>
      </c>
      <c r="C11" s="64">
        <v>16575</v>
      </c>
      <c r="D11" s="64">
        <v>38825</v>
      </c>
      <c r="E11" s="64">
        <v>52795</v>
      </c>
      <c r="F11" s="64">
        <v>1510</v>
      </c>
      <c r="G11" s="64">
        <v>16370</v>
      </c>
    </row>
    <row r="12" spans="1:7" ht="16.2" thickBot="1" x14ac:dyDescent="0.35">
      <c r="A12" s="394"/>
      <c r="B12" s="32" t="s">
        <v>164</v>
      </c>
      <c r="C12" s="65">
        <v>0.68</v>
      </c>
      <c r="D12" s="65">
        <v>0.43</v>
      </c>
      <c r="E12" s="65">
        <v>0.65</v>
      </c>
      <c r="F12" s="65">
        <v>0.3</v>
      </c>
      <c r="G12" s="65">
        <v>0.09</v>
      </c>
    </row>
    <row r="13" spans="1:7" ht="15.6" thickBot="1" x14ac:dyDescent="0.35">
      <c r="A13" s="395" t="s">
        <v>23</v>
      </c>
      <c r="B13" s="6" t="s">
        <v>10</v>
      </c>
      <c r="C13" s="64">
        <v>24465</v>
      </c>
      <c r="D13" s="64">
        <v>101300</v>
      </c>
      <c r="E13" s="64">
        <v>80465</v>
      </c>
      <c r="F13" s="64">
        <v>5280</v>
      </c>
      <c r="G13" s="64">
        <v>133600</v>
      </c>
    </row>
    <row r="14" spans="1:7" ht="15.6" thickBot="1" x14ac:dyDescent="0.35">
      <c r="A14" s="393"/>
      <c r="B14" s="6" t="s">
        <v>163</v>
      </c>
      <c r="C14" s="64">
        <v>16705</v>
      </c>
      <c r="D14" s="64">
        <v>38645</v>
      </c>
      <c r="E14" s="64">
        <v>57175</v>
      </c>
      <c r="F14" s="64">
        <v>1500</v>
      </c>
      <c r="G14" s="64">
        <v>12100</v>
      </c>
    </row>
    <row r="15" spans="1:7" ht="16.2" thickBot="1" x14ac:dyDescent="0.35">
      <c r="A15" s="394"/>
      <c r="B15" s="32" t="s">
        <v>164</v>
      </c>
      <c r="C15" s="65">
        <v>0.68</v>
      </c>
      <c r="D15" s="65">
        <v>0.38</v>
      </c>
      <c r="E15" s="65">
        <v>0.71</v>
      </c>
      <c r="F15" s="65">
        <v>0.28000000000000003</v>
      </c>
      <c r="G15" s="65">
        <v>0.09</v>
      </c>
    </row>
    <row r="16" spans="1:7" ht="15.6" thickBot="1" x14ac:dyDescent="0.35">
      <c r="A16" s="395" t="s">
        <v>24</v>
      </c>
      <c r="B16" s="6" t="s">
        <v>10</v>
      </c>
      <c r="C16" s="64">
        <v>23000</v>
      </c>
      <c r="D16" s="64">
        <v>158955</v>
      </c>
      <c r="E16" s="64">
        <v>80075</v>
      </c>
      <c r="F16" s="64">
        <v>6755</v>
      </c>
      <c r="G16" s="64">
        <v>123570</v>
      </c>
    </row>
    <row r="17" spans="1:7" ht="15.6" thickBot="1" x14ac:dyDescent="0.35">
      <c r="A17" s="393"/>
      <c r="B17" s="6" t="s">
        <v>163</v>
      </c>
      <c r="C17" s="64">
        <v>15590</v>
      </c>
      <c r="D17" s="64">
        <v>45545</v>
      </c>
      <c r="E17" s="64">
        <v>51410</v>
      </c>
      <c r="F17" s="64">
        <v>1205</v>
      </c>
      <c r="G17" s="64">
        <v>15030</v>
      </c>
    </row>
    <row r="18" spans="1:7" ht="16.2" thickBot="1" x14ac:dyDescent="0.35">
      <c r="A18" s="394"/>
      <c r="B18" s="32" t="s">
        <v>164</v>
      </c>
      <c r="C18" s="65">
        <v>0.68</v>
      </c>
      <c r="D18" s="65">
        <v>0.28999999999999998</v>
      </c>
      <c r="E18" s="65">
        <v>0.64</v>
      </c>
      <c r="F18" s="65">
        <v>0.18</v>
      </c>
      <c r="G18" s="65">
        <v>0.12</v>
      </c>
    </row>
    <row r="20" spans="1:7" ht="15" x14ac:dyDescent="0.25">
      <c r="C20">
        <f>C17-C5</f>
        <v>2680</v>
      </c>
      <c r="D20">
        <f>D17-D5</f>
        <v>10940</v>
      </c>
      <c r="G20">
        <f>G17-G5</f>
        <v>-230</v>
      </c>
    </row>
    <row r="23" spans="1:7" ht="15" x14ac:dyDescent="0.25">
      <c r="C23">
        <f>C17+D17+G17</f>
        <v>76165</v>
      </c>
    </row>
  </sheetData>
  <mergeCells count="5">
    <mergeCell ref="A4:A6"/>
    <mergeCell ref="A7:A9"/>
    <mergeCell ref="A10:A12"/>
    <mergeCell ref="A13:A15"/>
    <mergeCell ref="A16:A1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1"/>
  <sheetViews>
    <sheetView workbookViewId="0"/>
  </sheetViews>
  <sheetFormatPr defaultRowHeight="14.4" x14ac:dyDescent="0.3"/>
  <cols>
    <col min="1" max="1" width="22.6640625" customWidth="1"/>
  </cols>
  <sheetData>
    <row r="1" spans="1:85" ht="15.75" x14ac:dyDescent="0.25">
      <c r="A1" s="1" t="s">
        <v>462</v>
      </c>
    </row>
    <row r="2" spans="1:85" ht="15.75" thickBot="1" x14ac:dyDescent="0.3"/>
    <row r="3" spans="1:85" s="226" customFormat="1" ht="52.5" customHeight="1" x14ac:dyDescent="0.3">
      <c r="A3" s="402" t="s">
        <v>41</v>
      </c>
      <c r="B3" s="396" t="s">
        <v>12</v>
      </c>
      <c r="C3" s="397"/>
      <c r="D3" s="398"/>
      <c r="E3" s="396" t="s">
        <v>28</v>
      </c>
      <c r="F3" s="397"/>
      <c r="G3" s="398"/>
      <c r="H3" s="405" t="s">
        <v>463</v>
      </c>
      <c r="I3" s="406"/>
      <c r="J3" s="407"/>
      <c r="K3" s="396" t="s">
        <v>464</v>
      </c>
      <c r="L3" s="397"/>
      <c r="M3" s="398"/>
      <c r="N3" s="396" t="s">
        <v>162</v>
      </c>
      <c r="O3" s="397"/>
      <c r="P3" s="398"/>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row>
    <row r="4" spans="1:85" s="226" customFormat="1" ht="45" hidden="1" customHeight="1" thickBot="1" x14ac:dyDescent="0.3">
      <c r="A4" s="403"/>
      <c r="B4" s="399"/>
      <c r="C4" s="400"/>
      <c r="D4" s="401"/>
      <c r="E4" s="399"/>
      <c r="F4" s="400"/>
      <c r="G4" s="401"/>
      <c r="H4" s="408"/>
      <c r="I4" s="409"/>
      <c r="J4" s="410"/>
      <c r="K4" s="399"/>
      <c r="L4" s="400"/>
      <c r="M4" s="401"/>
      <c r="N4" s="399"/>
      <c r="O4" s="400"/>
      <c r="P4" s="401"/>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row>
    <row r="5" spans="1:85" s="226" customFormat="1" ht="55.5" hidden="1" customHeight="1" thickBot="1" x14ac:dyDescent="0.3">
      <c r="A5" s="404"/>
      <c r="B5" s="228" t="s">
        <v>329</v>
      </c>
      <c r="C5" s="228" t="s">
        <v>5</v>
      </c>
      <c r="D5" s="228" t="s">
        <v>465</v>
      </c>
      <c r="E5" s="228" t="s">
        <v>329</v>
      </c>
      <c r="F5" s="228" t="s">
        <v>5</v>
      </c>
      <c r="G5" s="228" t="s">
        <v>465</v>
      </c>
      <c r="H5" s="228" t="s">
        <v>329</v>
      </c>
      <c r="I5" s="228" t="s">
        <v>5</v>
      </c>
      <c r="J5" s="228" t="s">
        <v>465</v>
      </c>
      <c r="K5" s="228" t="s">
        <v>329</v>
      </c>
      <c r="L5" s="228" t="s">
        <v>5</v>
      </c>
      <c r="M5" s="228" t="s">
        <v>465</v>
      </c>
      <c r="N5" s="228" t="s">
        <v>329</v>
      </c>
      <c r="O5" s="228" t="s">
        <v>5</v>
      </c>
      <c r="P5" s="228" t="s">
        <v>465</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row>
    <row r="6" spans="1:85" ht="45.75" thickBot="1" x14ac:dyDescent="0.3">
      <c r="A6" s="136" t="s">
        <v>226</v>
      </c>
      <c r="B6" s="18">
        <v>0.68</v>
      </c>
      <c r="C6" s="18">
        <v>0.69</v>
      </c>
      <c r="D6" s="18">
        <v>0.67</v>
      </c>
      <c r="E6" s="18">
        <v>0.45</v>
      </c>
      <c r="F6" s="18">
        <v>0.41</v>
      </c>
      <c r="G6" s="18">
        <v>0.23</v>
      </c>
      <c r="H6" s="18">
        <v>0.67</v>
      </c>
      <c r="I6" s="18">
        <v>0.66</v>
      </c>
      <c r="J6" s="18">
        <v>0.55000000000000004</v>
      </c>
      <c r="K6" s="18">
        <v>0.47</v>
      </c>
      <c r="L6" s="18">
        <v>0.47</v>
      </c>
      <c r="M6" s="18">
        <v>0.17</v>
      </c>
      <c r="N6" s="18">
        <v>0.15</v>
      </c>
      <c r="O6" s="18">
        <v>0.1</v>
      </c>
      <c r="P6" s="18">
        <v>0.06</v>
      </c>
    </row>
    <row r="7" spans="1:85" ht="45.75" thickBot="1" x14ac:dyDescent="0.3">
      <c r="A7" s="229" t="s">
        <v>466</v>
      </c>
      <c r="B7" s="18">
        <v>0.7</v>
      </c>
      <c r="C7" s="18">
        <v>0.68</v>
      </c>
      <c r="D7" s="18">
        <v>0.68</v>
      </c>
      <c r="E7" s="18">
        <v>0.39</v>
      </c>
      <c r="F7" s="18">
        <v>0.38</v>
      </c>
      <c r="G7" s="18">
        <v>0.33</v>
      </c>
      <c r="H7" s="18">
        <v>0.71</v>
      </c>
      <c r="I7" s="18">
        <v>0.6</v>
      </c>
      <c r="J7" s="18">
        <v>0.51</v>
      </c>
      <c r="K7" s="18">
        <v>0.28999999999999998</v>
      </c>
      <c r="L7" s="18">
        <v>0.31</v>
      </c>
      <c r="M7" s="18">
        <v>0.24</v>
      </c>
      <c r="N7" s="18">
        <v>0.11</v>
      </c>
      <c r="O7" s="18">
        <v>7.0000000000000007E-2</v>
      </c>
      <c r="P7" s="18">
        <v>0.05</v>
      </c>
    </row>
    <row r="8" spans="1:85" ht="45.75" thickBot="1" x14ac:dyDescent="0.3">
      <c r="A8" s="229" t="s">
        <v>467</v>
      </c>
      <c r="B8" s="18">
        <v>0.66</v>
      </c>
      <c r="C8" s="18">
        <v>0.69</v>
      </c>
      <c r="D8" s="18">
        <v>0.67</v>
      </c>
      <c r="E8" s="18">
        <v>0.44</v>
      </c>
      <c r="F8" s="18">
        <v>0.41</v>
      </c>
      <c r="G8" s="18">
        <v>0.24</v>
      </c>
      <c r="H8" s="18">
        <v>0.66</v>
      </c>
      <c r="I8" s="18">
        <v>0.57999999999999996</v>
      </c>
      <c r="J8" s="18">
        <v>0.45</v>
      </c>
      <c r="K8" s="18">
        <v>0.33</v>
      </c>
      <c r="L8" s="18">
        <v>0.35</v>
      </c>
      <c r="M8" s="18">
        <v>0.17</v>
      </c>
      <c r="N8" s="18">
        <v>0.13</v>
      </c>
      <c r="O8" s="18">
        <v>0.1</v>
      </c>
      <c r="P8" s="18">
        <v>7.0000000000000007E-2</v>
      </c>
    </row>
    <row r="9" spans="1:85" ht="45.75" thickBot="1" x14ac:dyDescent="0.3">
      <c r="A9" s="136" t="s">
        <v>227</v>
      </c>
      <c r="B9" s="18">
        <v>0.7</v>
      </c>
      <c r="C9" s="18">
        <v>0.68</v>
      </c>
      <c r="D9" s="18">
        <v>0.68</v>
      </c>
      <c r="E9" s="18">
        <v>0.39</v>
      </c>
      <c r="F9" s="18">
        <v>0.38</v>
      </c>
      <c r="G9" s="18">
        <v>0.33</v>
      </c>
      <c r="H9" s="18">
        <v>0.71</v>
      </c>
      <c r="I9" s="18">
        <v>0.6</v>
      </c>
      <c r="J9" s="18">
        <v>0.51</v>
      </c>
      <c r="K9" s="18">
        <v>0.28999999999999998</v>
      </c>
      <c r="L9" s="18">
        <v>0.31</v>
      </c>
      <c r="M9" s="18">
        <v>0.24</v>
      </c>
      <c r="N9" s="18">
        <v>0.11</v>
      </c>
      <c r="O9" s="18">
        <v>7.0000000000000007E-2</v>
      </c>
      <c r="P9" s="18">
        <v>0.05</v>
      </c>
    </row>
    <row r="10" spans="1:85" ht="45.75" thickBot="1" x14ac:dyDescent="0.3">
      <c r="A10" s="229" t="s">
        <v>240</v>
      </c>
      <c r="B10" s="18">
        <v>0.71</v>
      </c>
      <c r="C10" s="18">
        <v>0.68</v>
      </c>
      <c r="D10" s="18">
        <v>0.67</v>
      </c>
      <c r="E10" s="18">
        <v>0.28999999999999998</v>
      </c>
      <c r="F10" s="18">
        <v>0.37</v>
      </c>
      <c r="G10" s="18">
        <v>0.34</v>
      </c>
      <c r="H10" s="18">
        <v>0.64</v>
      </c>
      <c r="I10" s="18">
        <v>0.55000000000000004</v>
      </c>
      <c r="J10" s="18">
        <v>0.51</v>
      </c>
      <c r="K10" s="18">
        <v>0.17</v>
      </c>
      <c r="L10" s="18">
        <v>0.28999999999999998</v>
      </c>
      <c r="M10" s="18">
        <v>0.22</v>
      </c>
      <c r="N10" s="18">
        <v>0.13</v>
      </c>
      <c r="O10" s="18">
        <v>0.1</v>
      </c>
      <c r="P10" s="18">
        <v>7.0000000000000007E-2</v>
      </c>
    </row>
    <row r="11" spans="1:85" ht="15" x14ac:dyDescent="0.25">
      <c r="A11" s="42"/>
    </row>
  </sheetData>
  <mergeCells count="6">
    <mergeCell ref="N3:P4"/>
    <mergeCell ref="A3:A5"/>
    <mergeCell ref="B3:D4"/>
    <mergeCell ref="E3:G4"/>
    <mergeCell ref="H3:J4"/>
    <mergeCell ref="K3:M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RowHeight="14.4" x14ac:dyDescent="0.3"/>
  <sheetData>
    <row r="1" spans="1:16" ht="15.75" x14ac:dyDescent="0.25">
      <c r="A1" s="1" t="s">
        <v>448</v>
      </c>
    </row>
    <row r="2" spans="1:16" ht="15.75" thickBot="1" x14ac:dyDescent="0.3"/>
    <row r="3" spans="1:16" s="226" customFormat="1" x14ac:dyDescent="0.3">
      <c r="A3" s="447" t="s">
        <v>449</v>
      </c>
      <c r="B3" s="450" t="s">
        <v>0</v>
      </c>
      <c r="C3" s="450" t="s">
        <v>32</v>
      </c>
      <c r="D3" s="450" t="s">
        <v>63</v>
      </c>
      <c r="E3" s="405" t="s">
        <v>450</v>
      </c>
      <c r="F3" s="406"/>
      <c r="G3" s="406"/>
      <c r="H3" s="406"/>
      <c r="I3" s="441"/>
      <c r="J3" s="440" t="s">
        <v>452</v>
      </c>
      <c r="K3" s="406"/>
      <c r="L3" s="406"/>
      <c r="M3" s="406"/>
      <c r="N3" s="406"/>
      <c r="O3" s="441"/>
      <c r="P3" s="444" t="s">
        <v>453</v>
      </c>
    </row>
    <row r="4" spans="1:16" s="226" customFormat="1" ht="15" thickBot="1" x14ac:dyDescent="0.35">
      <c r="A4" s="448"/>
      <c r="B4" s="451"/>
      <c r="C4" s="451"/>
      <c r="D4" s="451"/>
      <c r="E4" s="408" t="s">
        <v>451</v>
      </c>
      <c r="F4" s="409"/>
      <c r="G4" s="409"/>
      <c r="H4" s="409"/>
      <c r="I4" s="443"/>
      <c r="J4" s="442"/>
      <c r="K4" s="409"/>
      <c r="L4" s="409"/>
      <c r="M4" s="409"/>
      <c r="N4" s="409"/>
      <c r="O4" s="443"/>
      <c r="P4" s="445"/>
    </row>
    <row r="5" spans="1:16" s="226" customFormat="1" ht="60" thickBot="1" x14ac:dyDescent="0.35">
      <c r="A5" s="449"/>
      <c r="B5" s="452"/>
      <c r="C5" s="453"/>
      <c r="D5" s="453"/>
      <c r="E5" s="227" t="s">
        <v>454</v>
      </c>
      <c r="F5" s="227" t="s">
        <v>455</v>
      </c>
      <c r="G5" s="227" t="s">
        <v>456</v>
      </c>
      <c r="H5" s="227" t="s">
        <v>457</v>
      </c>
      <c r="I5" s="227" t="s">
        <v>458</v>
      </c>
      <c r="J5" s="228" t="s">
        <v>454</v>
      </c>
      <c r="K5" s="227" t="s">
        <v>455</v>
      </c>
      <c r="L5" s="227" t="s">
        <v>456</v>
      </c>
      <c r="M5" s="227" t="s">
        <v>457</v>
      </c>
      <c r="N5" s="227" t="s">
        <v>458</v>
      </c>
      <c r="O5" s="227" t="s">
        <v>459</v>
      </c>
      <c r="P5" s="446"/>
    </row>
    <row r="6" spans="1:16" ht="15" thickBot="1" x14ac:dyDescent="0.35">
      <c r="A6" s="411" t="s">
        <v>20</v>
      </c>
      <c r="B6" s="414" t="s">
        <v>329</v>
      </c>
      <c r="C6" s="221" t="s">
        <v>460</v>
      </c>
      <c r="D6" s="221">
        <v>1695</v>
      </c>
      <c r="E6" s="222">
        <v>1130</v>
      </c>
      <c r="F6" s="221">
        <v>100</v>
      </c>
      <c r="G6" s="221">
        <v>55</v>
      </c>
      <c r="H6" s="221">
        <v>15</v>
      </c>
      <c r="I6" s="221">
        <v>20</v>
      </c>
      <c r="J6" s="223">
        <v>0.67</v>
      </c>
      <c r="K6" s="224">
        <v>0.06</v>
      </c>
      <c r="L6" s="224">
        <v>0.03</v>
      </c>
      <c r="M6" s="224">
        <v>0.01</v>
      </c>
      <c r="N6" s="224">
        <v>0.01</v>
      </c>
      <c r="O6" s="224">
        <v>0.78</v>
      </c>
      <c r="P6" s="225">
        <v>5</v>
      </c>
    </row>
    <row r="7" spans="1:16" ht="15" thickBot="1" x14ac:dyDescent="0.35">
      <c r="A7" s="412"/>
      <c r="B7" s="415"/>
      <c r="C7" s="221" t="s">
        <v>461</v>
      </c>
      <c r="D7" s="221">
        <v>975</v>
      </c>
      <c r="E7" s="222">
        <v>690</v>
      </c>
      <c r="F7" s="221">
        <v>60</v>
      </c>
      <c r="G7" s="221">
        <v>20</v>
      </c>
      <c r="H7" s="221">
        <v>10</v>
      </c>
      <c r="I7" s="221">
        <v>5</v>
      </c>
      <c r="J7" s="223">
        <v>0.71</v>
      </c>
      <c r="K7" s="224">
        <v>0.06</v>
      </c>
      <c r="L7" s="224">
        <v>0.02</v>
      </c>
      <c r="M7" s="224">
        <v>0.01</v>
      </c>
      <c r="N7" s="224">
        <v>0</v>
      </c>
      <c r="O7" s="224">
        <v>0.81</v>
      </c>
      <c r="P7" s="225">
        <v>5</v>
      </c>
    </row>
    <row r="8" spans="1:16" ht="15" thickBot="1" x14ac:dyDescent="0.35">
      <c r="A8" s="412"/>
      <c r="B8" s="414" t="s">
        <v>5</v>
      </c>
      <c r="C8" s="221" t="s">
        <v>460</v>
      </c>
      <c r="D8" s="221">
        <v>4130</v>
      </c>
      <c r="E8" s="222">
        <v>2775</v>
      </c>
      <c r="F8" s="221">
        <v>240</v>
      </c>
      <c r="G8" s="221">
        <v>100</v>
      </c>
      <c r="H8" s="221">
        <v>50</v>
      </c>
      <c r="I8" s="221">
        <v>35</v>
      </c>
      <c r="J8" s="223">
        <v>0.67</v>
      </c>
      <c r="K8" s="224">
        <v>0.06</v>
      </c>
      <c r="L8" s="224">
        <v>0.02</v>
      </c>
      <c r="M8" s="224">
        <v>0.01</v>
      </c>
      <c r="N8" s="224">
        <v>0.01</v>
      </c>
      <c r="O8" s="224">
        <v>0.78</v>
      </c>
      <c r="P8" s="225">
        <v>5</v>
      </c>
    </row>
    <row r="9" spans="1:16" ht="15" thickBot="1" x14ac:dyDescent="0.35">
      <c r="A9" s="412"/>
      <c r="B9" s="415"/>
      <c r="C9" s="221" t="s">
        <v>461</v>
      </c>
      <c r="D9" s="221">
        <v>1965</v>
      </c>
      <c r="E9" s="222">
        <v>1440</v>
      </c>
      <c r="F9" s="221">
        <v>130</v>
      </c>
      <c r="G9" s="221">
        <v>35</v>
      </c>
      <c r="H9" s="221">
        <v>15</v>
      </c>
      <c r="I9" s="221">
        <v>10</v>
      </c>
      <c r="J9" s="223">
        <v>0.73</v>
      </c>
      <c r="K9" s="224">
        <v>7.0000000000000007E-2</v>
      </c>
      <c r="L9" s="224">
        <v>0.02</v>
      </c>
      <c r="M9" s="224">
        <v>0.01</v>
      </c>
      <c r="N9" s="224">
        <v>0.01</v>
      </c>
      <c r="O9" s="224">
        <v>0.83</v>
      </c>
      <c r="P9" s="225">
        <v>5</v>
      </c>
    </row>
    <row r="10" spans="1:16" ht="15" thickBot="1" x14ac:dyDescent="0.35">
      <c r="A10" s="412"/>
      <c r="B10" s="414" t="s">
        <v>158</v>
      </c>
      <c r="C10" s="221" t="s">
        <v>460</v>
      </c>
      <c r="D10" s="221">
        <v>8110</v>
      </c>
      <c r="E10" s="222">
        <v>5445</v>
      </c>
      <c r="F10" s="221">
        <v>500</v>
      </c>
      <c r="G10" s="221">
        <v>250</v>
      </c>
      <c r="H10" s="221">
        <v>110</v>
      </c>
      <c r="I10" s="221">
        <v>85</v>
      </c>
      <c r="J10" s="223">
        <v>0.67</v>
      </c>
      <c r="K10" s="224">
        <v>0.06</v>
      </c>
      <c r="L10" s="224">
        <v>0.03</v>
      </c>
      <c r="M10" s="224">
        <v>0.01</v>
      </c>
      <c r="N10" s="224">
        <v>0.01</v>
      </c>
      <c r="O10" s="224">
        <v>0.79</v>
      </c>
      <c r="P10" s="225">
        <v>5</v>
      </c>
    </row>
    <row r="11" spans="1:16" ht="15" thickBot="1" x14ac:dyDescent="0.35">
      <c r="A11" s="413"/>
      <c r="B11" s="415"/>
      <c r="C11" s="221" t="s">
        <v>461</v>
      </c>
      <c r="D11" s="221">
        <v>2085</v>
      </c>
      <c r="E11" s="222">
        <v>1425</v>
      </c>
      <c r="F11" s="221">
        <v>120</v>
      </c>
      <c r="G11" s="221">
        <v>70</v>
      </c>
      <c r="H11" s="221">
        <v>20</v>
      </c>
      <c r="I11" s="221">
        <v>20</v>
      </c>
      <c r="J11" s="223">
        <v>0.68</v>
      </c>
      <c r="K11" s="224">
        <v>0.06</v>
      </c>
      <c r="L11" s="224">
        <v>0.03</v>
      </c>
      <c r="M11" s="224">
        <v>0.01</v>
      </c>
      <c r="N11" s="224">
        <v>0.01</v>
      </c>
      <c r="O11" s="224">
        <v>0.79</v>
      </c>
      <c r="P11" s="225">
        <v>5</v>
      </c>
    </row>
    <row r="12" spans="1:16" ht="15" thickBot="1" x14ac:dyDescent="0.35">
      <c r="A12" s="411" t="s">
        <v>21</v>
      </c>
      <c r="B12" s="414" t="s">
        <v>329</v>
      </c>
      <c r="C12" s="221" t="s">
        <v>460</v>
      </c>
      <c r="D12" s="221">
        <v>1755</v>
      </c>
      <c r="E12" s="434"/>
      <c r="F12" s="222">
        <v>1205</v>
      </c>
      <c r="G12" s="221">
        <v>120</v>
      </c>
      <c r="H12" s="221">
        <v>40</v>
      </c>
      <c r="I12" s="221">
        <v>20</v>
      </c>
      <c r="J12" s="437"/>
      <c r="K12" s="223">
        <v>0.69</v>
      </c>
      <c r="L12" s="224">
        <v>7.0000000000000007E-2</v>
      </c>
      <c r="M12" s="224">
        <v>0.02</v>
      </c>
      <c r="N12" s="224">
        <v>0.01</v>
      </c>
      <c r="O12" s="224">
        <v>0.79</v>
      </c>
      <c r="P12" s="225">
        <v>4</v>
      </c>
    </row>
    <row r="13" spans="1:16" ht="15" thickBot="1" x14ac:dyDescent="0.35">
      <c r="A13" s="412"/>
      <c r="B13" s="415"/>
      <c r="C13" s="221" t="s">
        <v>461</v>
      </c>
      <c r="D13" s="221">
        <v>935</v>
      </c>
      <c r="E13" s="435"/>
      <c r="F13" s="222">
        <v>660</v>
      </c>
      <c r="G13" s="221">
        <v>60</v>
      </c>
      <c r="H13" s="221">
        <v>30</v>
      </c>
      <c r="I13" s="221">
        <v>15</v>
      </c>
      <c r="J13" s="438"/>
      <c r="K13" s="223">
        <v>0.71</v>
      </c>
      <c r="L13" s="224">
        <v>7.0000000000000007E-2</v>
      </c>
      <c r="M13" s="224">
        <v>0.03</v>
      </c>
      <c r="N13" s="224">
        <v>0.01</v>
      </c>
      <c r="O13" s="224">
        <v>0.82</v>
      </c>
      <c r="P13" s="225">
        <v>4</v>
      </c>
    </row>
    <row r="14" spans="1:16" ht="15" thickBot="1" x14ac:dyDescent="0.35">
      <c r="A14" s="412"/>
      <c r="B14" s="414" t="s">
        <v>5</v>
      </c>
      <c r="C14" s="221" t="s">
        <v>460</v>
      </c>
      <c r="D14" s="221">
        <v>4445</v>
      </c>
      <c r="E14" s="435"/>
      <c r="F14" s="222">
        <v>3070</v>
      </c>
      <c r="G14" s="221">
        <v>295</v>
      </c>
      <c r="H14" s="221">
        <v>100</v>
      </c>
      <c r="I14" s="221">
        <v>55</v>
      </c>
      <c r="J14" s="438"/>
      <c r="K14" s="223">
        <v>0.69</v>
      </c>
      <c r="L14" s="224">
        <v>7.0000000000000007E-2</v>
      </c>
      <c r="M14" s="224">
        <v>0.02</v>
      </c>
      <c r="N14" s="224">
        <v>0.01</v>
      </c>
      <c r="O14" s="224">
        <v>0.79</v>
      </c>
      <c r="P14" s="225">
        <v>4</v>
      </c>
    </row>
    <row r="15" spans="1:16" ht="15" thickBot="1" x14ac:dyDescent="0.35">
      <c r="A15" s="412"/>
      <c r="B15" s="415"/>
      <c r="C15" s="221" t="s">
        <v>461</v>
      </c>
      <c r="D15" s="221">
        <v>2275</v>
      </c>
      <c r="E15" s="435"/>
      <c r="F15" s="222">
        <v>1725</v>
      </c>
      <c r="G15" s="221">
        <v>125</v>
      </c>
      <c r="H15" s="221">
        <v>45</v>
      </c>
      <c r="I15" s="221">
        <v>20</v>
      </c>
      <c r="J15" s="438"/>
      <c r="K15" s="223">
        <v>0.76</v>
      </c>
      <c r="L15" s="224">
        <v>0.05</v>
      </c>
      <c r="M15" s="224">
        <v>0.02</v>
      </c>
      <c r="N15" s="224">
        <v>0.01</v>
      </c>
      <c r="O15" s="224">
        <v>0.84</v>
      </c>
      <c r="P15" s="225">
        <v>4</v>
      </c>
    </row>
    <row r="16" spans="1:16" ht="15" thickBot="1" x14ac:dyDescent="0.35">
      <c r="A16" s="412"/>
      <c r="B16" s="414" t="s">
        <v>158</v>
      </c>
      <c r="C16" s="221" t="s">
        <v>460</v>
      </c>
      <c r="D16" s="221">
        <v>8340</v>
      </c>
      <c r="E16" s="435"/>
      <c r="F16" s="222">
        <v>5770</v>
      </c>
      <c r="G16" s="221">
        <v>575</v>
      </c>
      <c r="H16" s="221">
        <v>225</v>
      </c>
      <c r="I16" s="221">
        <v>110</v>
      </c>
      <c r="J16" s="438"/>
      <c r="K16" s="223">
        <v>0.69</v>
      </c>
      <c r="L16" s="224">
        <v>7.0000000000000007E-2</v>
      </c>
      <c r="M16" s="224">
        <v>0.03</v>
      </c>
      <c r="N16" s="224">
        <v>0.01</v>
      </c>
      <c r="O16" s="224">
        <v>0.8</v>
      </c>
      <c r="P16" s="225">
        <v>4</v>
      </c>
    </row>
    <row r="17" spans="1:16" ht="15" thickBot="1" x14ac:dyDescent="0.35">
      <c r="A17" s="413"/>
      <c r="B17" s="415"/>
      <c r="C17" s="221" t="s">
        <v>461</v>
      </c>
      <c r="D17" s="221">
        <v>2180</v>
      </c>
      <c r="E17" s="436"/>
      <c r="F17" s="222">
        <v>1580</v>
      </c>
      <c r="G17" s="221">
        <v>150</v>
      </c>
      <c r="H17" s="221">
        <v>40</v>
      </c>
      <c r="I17" s="221">
        <v>20</v>
      </c>
      <c r="J17" s="439"/>
      <c r="K17" s="223">
        <v>0.72</v>
      </c>
      <c r="L17" s="224">
        <v>7.0000000000000007E-2</v>
      </c>
      <c r="M17" s="224">
        <v>0.02</v>
      </c>
      <c r="N17" s="224">
        <v>0.01</v>
      </c>
      <c r="O17" s="224">
        <v>0.82</v>
      </c>
      <c r="P17" s="225">
        <v>4</v>
      </c>
    </row>
    <row r="18" spans="1:16" ht="15" thickBot="1" x14ac:dyDescent="0.35">
      <c r="A18" s="411" t="s">
        <v>22</v>
      </c>
      <c r="B18" s="414" t="s">
        <v>329</v>
      </c>
      <c r="C18" s="221" t="s">
        <v>460</v>
      </c>
      <c r="D18" s="221">
        <v>1935</v>
      </c>
      <c r="E18" s="419"/>
      <c r="F18" s="421"/>
      <c r="G18" s="222">
        <v>1230</v>
      </c>
      <c r="H18" s="221">
        <v>155</v>
      </c>
      <c r="I18" s="221">
        <v>55</v>
      </c>
      <c r="J18" s="428"/>
      <c r="K18" s="430"/>
      <c r="L18" s="223">
        <v>0.63</v>
      </c>
      <c r="M18" s="224">
        <v>0.08</v>
      </c>
      <c r="N18" s="224">
        <v>0.03</v>
      </c>
      <c r="O18" s="224">
        <v>0.74</v>
      </c>
      <c r="P18" s="225">
        <v>3</v>
      </c>
    </row>
    <row r="19" spans="1:16" ht="15" thickBot="1" x14ac:dyDescent="0.35">
      <c r="A19" s="412"/>
      <c r="B19" s="415"/>
      <c r="C19" s="221" t="s">
        <v>461</v>
      </c>
      <c r="D19" s="221">
        <v>1040</v>
      </c>
      <c r="E19" s="419"/>
      <c r="F19" s="421"/>
      <c r="G19" s="222">
        <v>735</v>
      </c>
      <c r="H19" s="221">
        <v>65</v>
      </c>
      <c r="I19" s="221">
        <v>20</v>
      </c>
      <c r="J19" s="428"/>
      <c r="K19" s="430"/>
      <c r="L19" s="223">
        <v>0.71</v>
      </c>
      <c r="M19" s="224">
        <v>0.06</v>
      </c>
      <c r="N19" s="224">
        <v>0.02</v>
      </c>
      <c r="O19" s="224">
        <v>0.79</v>
      </c>
      <c r="P19" s="225">
        <v>3</v>
      </c>
    </row>
    <row r="20" spans="1:16" ht="15" thickBot="1" x14ac:dyDescent="0.35">
      <c r="A20" s="412"/>
      <c r="B20" s="414" t="s">
        <v>5</v>
      </c>
      <c r="C20" s="221" t="s">
        <v>460</v>
      </c>
      <c r="D20" s="221">
        <v>5400</v>
      </c>
      <c r="E20" s="419"/>
      <c r="F20" s="421"/>
      <c r="G20" s="222">
        <v>3555</v>
      </c>
      <c r="H20" s="221">
        <v>395</v>
      </c>
      <c r="I20" s="221">
        <v>160</v>
      </c>
      <c r="J20" s="428"/>
      <c r="K20" s="430"/>
      <c r="L20" s="223">
        <v>0.66</v>
      </c>
      <c r="M20" s="224">
        <v>7.0000000000000007E-2</v>
      </c>
      <c r="N20" s="224">
        <v>0.03</v>
      </c>
      <c r="O20" s="224">
        <v>0.76</v>
      </c>
      <c r="P20" s="225">
        <v>3</v>
      </c>
    </row>
    <row r="21" spans="1:16" ht="15" thickBot="1" x14ac:dyDescent="0.35">
      <c r="A21" s="412"/>
      <c r="B21" s="415"/>
      <c r="C21" s="221" t="s">
        <v>461</v>
      </c>
      <c r="D21" s="221">
        <v>2920</v>
      </c>
      <c r="E21" s="419"/>
      <c r="F21" s="421"/>
      <c r="G21" s="222">
        <v>2180</v>
      </c>
      <c r="H21" s="221">
        <v>140</v>
      </c>
      <c r="I21" s="221">
        <v>70</v>
      </c>
      <c r="J21" s="428"/>
      <c r="K21" s="430"/>
      <c r="L21" s="223">
        <v>0.75</v>
      </c>
      <c r="M21" s="224">
        <v>0.05</v>
      </c>
      <c r="N21" s="224">
        <v>0.02</v>
      </c>
      <c r="O21" s="224">
        <v>0.82</v>
      </c>
      <c r="P21" s="225">
        <v>3</v>
      </c>
    </row>
    <row r="22" spans="1:16" ht="15" thickBot="1" x14ac:dyDescent="0.35">
      <c r="A22" s="412"/>
      <c r="B22" s="414" t="s">
        <v>158</v>
      </c>
      <c r="C22" s="221" t="s">
        <v>460</v>
      </c>
      <c r="D22" s="221">
        <v>10020</v>
      </c>
      <c r="E22" s="419"/>
      <c r="F22" s="421"/>
      <c r="G22" s="222">
        <v>6575</v>
      </c>
      <c r="H22" s="221">
        <v>730</v>
      </c>
      <c r="I22" s="221">
        <v>360</v>
      </c>
      <c r="J22" s="428"/>
      <c r="K22" s="430"/>
      <c r="L22" s="223">
        <v>0.66</v>
      </c>
      <c r="M22" s="224">
        <v>7.0000000000000007E-2</v>
      </c>
      <c r="N22" s="224">
        <v>0.04</v>
      </c>
      <c r="O22" s="224">
        <v>0.77</v>
      </c>
      <c r="P22" s="225">
        <v>3</v>
      </c>
    </row>
    <row r="23" spans="1:16" ht="15" thickBot="1" x14ac:dyDescent="0.35">
      <c r="A23" s="413"/>
      <c r="B23" s="415"/>
      <c r="C23" s="221" t="s">
        <v>461</v>
      </c>
      <c r="D23" s="221">
        <v>3235</v>
      </c>
      <c r="E23" s="422"/>
      <c r="F23" s="424"/>
      <c r="G23" s="222">
        <v>2305</v>
      </c>
      <c r="H23" s="221">
        <v>175</v>
      </c>
      <c r="I23" s="221">
        <v>95</v>
      </c>
      <c r="J23" s="431"/>
      <c r="K23" s="433"/>
      <c r="L23" s="223">
        <v>0.71</v>
      </c>
      <c r="M23" s="224">
        <v>0.05</v>
      </c>
      <c r="N23" s="224">
        <v>0.03</v>
      </c>
      <c r="O23" s="224">
        <v>0.8</v>
      </c>
      <c r="P23" s="225">
        <v>3</v>
      </c>
    </row>
    <row r="24" spans="1:16" ht="15" thickBot="1" x14ac:dyDescent="0.35">
      <c r="A24" s="411" t="s">
        <v>23</v>
      </c>
      <c r="B24" s="414" t="s">
        <v>329</v>
      </c>
      <c r="C24" s="221" t="s">
        <v>460</v>
      </c>
      <c r="D24" s="221">
        <v>1800</v>
      </c>
      <c r="E24" s="416"/>
      <c r="F24" s="417"/>
      <c r="G24" s="418"/>
      <c r="H24" s="222">
        <v>1220</v>
      </c>
      <c r="I24" s="221">
        <v>120</v>
      </c>
      <c r="J24" s="425"/>
      <c r="K24" s="426"/>
      <c r="L24" s="427"/>
      <c r="M24" s="223">
        <v>0.68</v>
      </c>
      <c r="N24" s="224">
        <v>7.0000000000000007E-2</v>
      </c>
      <c r="O24" s="224">
        <v>0.75</v>
      </c>
      <c r="P24" s="225">
        <v>2</v>
      </c>
    </row>
    <row r="25" spans="1:16" ht="15" thickBot="1" x14ac:dyDescent="0.35">
      <c r="A25" s="412"/>
      <c r="B25" s="415"/>
      <c r="C25" s="221" t="s">
        <v>461</v>
      </c>
      <c r="D25" s="221">
        <v>1045</v>
      </c>
      <c r="E25" s="419"/>
      <c r="F25" s="420"/>
      <c r="G25" s="421"/>
      <c r="H25" s="222">
        <v>770</v>
      </c>
      <c r="I25" s="221">
        <v>70</v>
      </c>
      <c r="J25" s="428"/>
      <c r="K25" s="429"/>
      <c r="L25" s="430"/>
      <c r="M25" s="223">
        <v>0.74</v>
      </c>
      <c r="N25" s="224">
        <v>7.0000000000000007E-2</v>
      </c>
      <c r="O25" s="224">
        <v>0.8</v>
      </c>
      <c r="P25" s="225">
        <v>2</v>
      </c>
    </row>
    <row r="26" spans="1:16" ht="15" thickBot="1" x14ac:dyDescent="0.35">
      <c r="A26" s="412"/>
      <c r="B26" s="414" t="s">
        <v>5</v>
      </c>
      <c r="C26" s="221" t="s">
        <v>460</v>
      </c>
      <c r="D26" s="221">
        <v>5545</v>
      </c>
      <c r="E26" s="419"/>
      <c r="F26" s="420"/>
      <c r="G26" s="421"/>
      <c r="H26" s="222">
        <v>3565</v>
      </c>
      <c r="I26" s="221">
        <v>440</v>
      </c>
      <c r="J26" s="428"/>
      <c r="K26" s="429"/>
      <c r="L26" s="430"/>
      <c r="M26" s="223">
        <v>0.64</v>
      </c>
      <c r="N26" s="224">
        <v>0.08</v>
      </c>
      <c r="O26" s="224">
        <v>0.72</v>
      </c>
      <c r="P26" s="225">
        <v>2</v>
      </c>
    </row>
    <row r="27" spans="1:16" ht="15" thickBot="1" x14ac:dyDescent="0.35">
      <c r="A27" s="412"/>
      <c r="B27" s="415"/>
      <c r="C27" s="221" t="s">
        <v>461</v>
      </c>
      <c r="D27" s="221">
        <v>2790</v>
      </c>
      <c r="E27" s="419"/>
      <c r="F27" s="420"/>
      <c r="G27" s="421"/>
      <c r="H27" s="222">
        <v>2130</v>
      </c>
      <c r="I27" s="221">
        <v>130</v>
      </c>
      <c r="J27" s="428"/>
      <c r="K27" s="429"/>
      <c r="L27" s="430"/>
      <c r="M27" s="223">
        <v>0.76</v>
      </c>
      <c r="N27" s="224">
        <v>0.05</v>
      </c>
      <c r="O27" s="224">
        <v>0.81</v>
      </c>
      <c r="P27" s="225">
        <v>2</v>
      </c>
    </row>
    <row r="28" spans="1:16" ht="15" thickBot="1" x14ac:dyDescent="0.35">
      <c r="A28" s="412"/>
      <c r="B28" s="414" t="s">
        <v>158</v>
      </c>
      <c r="C28" s="221" t="s">
        <v>460</v>
      </c>
      <c r="D28" s="221">
        <v>10010</v>
      </c>
      <c r="E28" s="419"/>
      <c r="F28" s="420"/>
      <c r="G28" s="421"/>
      <c r="H28" s="222">
        <v>6630</v>
      </c>
      <c r="I28" s="221">
        <v>860</v>
      </c>
      <c r="J28" s="428"/>
      <c r="K28" s="429"/>
      <c r="L28" s="430"/>
      <c r="M28" s="223">
        <v>0.66</v>
      </c>
      <c r="N28" s="224">
        <v>0.09</v>
      </c>
      <c r="O28" s="224">
        <v>0.75</v>
      </c>
      <c r="P28" s="225">
        <v>2</v>
      </c>
    </row>
    <row r="29" spans="1:16" ht="15" thickBot="1" x14ac:dyDescent="0.35">
      <c r="A29" s="413"/>
      <c r="B29" s="415"/>
      <c r="C29" s="221" t="s">
        <v>461</v>
      </c>
      <c r="D29" s="221">
        <v>3275</v>
      </c>
      <c r="E29" s="422"/>
      <c r="F29" s="423"/>
      <c r="G29" s="424"/>
      <c r="H29" s="222">
        <v>2385</v>
      </c>
      <c r="I29" s="221">
        <v>200</v>
      </c>
      <c r="J29" s="431"/>
      <c r="K29" s="432"/>
      <c r="L29" s="433"/>
      <c r="M29" s="223">
        <v>0.73</v>
      </c>
      <c r="N29" s="224">
        <v>0.06</v>
      </c>
      <c r="O29" s="224">
        <v>0.79</v>
      </c>
      <c r="P29" s="225">
        <v>2</v>
      </c>
    </row>
    <row r="30" spans="1:16" ht="15" thickBot="1" x14ac:dyDescent="0.35">
      <c r="A30" s="411" t="s">
        <v>24</v>
      </c>
      <c r="B30" s="414" t="s">
        <v>329</v>
      </c>
      <c r="C30" s="221" t="s">
        <v>460</v>
      </c>
      <c r="D30" s="221">
        <v>1875</v>
      </c>
      <c r="E30" s="416"/>
      <c r="F30" s="417"/>
      <c r="G30" s="417"/>
      <c r="H30" s="418"/>
      <c r="I30" s="222">
        <v>1315</v>
      </c>
      <c r="J30" s="425"/>
      <c r="K30" s="426"/>
      <c r="L30" s="426"/>
      <c r="M30" s="427"/>
      <c r="N30" s="223">
        <v>0.7</v>
      </c>
      <c r="O30" s="224">
        <v>0.7</v>
      </c>
      <c r="P30" s="225">
        <v>1</v>
      </c>
    </row>
    <row r="31" spans="1:16" ht="15" thickBot="1" x14ac:dyDescent="0.35">
      <c r="A31" s="412"/>
      <c r="B31" s="415"/>
      <c r="C31" s="221" t="s">
        <v>461</v>
      </c>
      <c r="D31" s="221">
        <v>995</v>
      </c>
      <c r="E31" s="419"/>
      <c r="F31" s="420"/>
      <c r="G31" s="420"/>
      <c r="H31" s="421"/>
      <c r="I31" s="222">
        <v>730</v>
      </c>
      <c r="J31" s="428"/>
      <c r="K31" s="429"/>
      <c r="L31" s="429"/>
      <c r="M31" s="430"/>
      <c r="N31" s="223">
        <v>0.73</v>
      </c>
      <c r="O31" s="224">
        <v>0.73</v>
      </c>
      <c r="P31" s="225">
        <v>1</v>
      </c>
    </row>
    <row r="32" spans="1:16" ht="15" thickBot="1" x14ac:dyDescent="0.35">
      <c r="A32" s="412"/>
      <c r="B32" s="414" t="s">
        <v>5</v>
      </c>
      <c r="C32" s="221" t="s">
        <v>460</v>
      </c>
      <c r="D32" s="221">
        <v>5490</v>
      </c>
      <c r="E32" s="419"/>
      <c r="F32" s="420"/>
      <c r="G32" s="420"/>
      <c r="H32" s="421"/>
      <c r="I32" s="222">
        <v>3490</v>
      </c>
      <c r="J32" s="428"/>
      <c r="K32" s="429"/>
      <c r="L32" s="429"/>
      <c r="M32" s="430"/>
      <c r="N32" s="223">
        <v>0.64</v>
      </c>
      <c r="O32" s="224">
        <v>0.64</v>
      </c>
      <c r="P32" s="225">
        <v>1</v>
      </c>
    </row>
    <row r="33" spans="1:16" ht="15" thickBot="1" x14ac:dyDescent="0.35">
      <c r="A33" s="412"/>
      <c r="B33" s="415"/>
      <c r="C33" s="221" t="s">
        <v>461</v>
      </c>
      <c r="D33" s="221">
        <v>2505</v>
      </c>
      <c r="E33" s="419"/>
      <c r="F33" s="420"/>
      <c r="G33" s="420"/>
      <c r="H33" s="421"/>
      <c r="I33" s="222">
        <v>1915</v>
      </c>
      <c r="J33" s="428"/>
      <c r="K33" s="429"/>
      <c r="L33" s="429"/>
      <c r="M33" s="430"/>
      <c r="N33" s="223">
        <v>0.76</v>
      </c>
      <c r="O33" s="224">
        <v>0.76</v>
      </c>
      <c r="P33" s="225">
        <v>1</v>
      </c>
    </row>
    <row r="34" spans="1:16" ht="15" thickBot="1" x14ac:dyDescent="0.35">
      <c r="A34" s="412"/>
      <c r="B34" s="414" t="s">
        <v>158</v>
      </c>
      <c r="C34" s="221" t="s">
        <v>460</v>
      </c>
      <c r="D34" s="221">
        <v>9280</v>
      </c>
      <c r="E34" s="419"/>
      <c r="F34" s="420"/>
      <c r="G34" s="420"/>
      <c r="H34" s="421"/>
      <c r="I34" s="222">
        <v>6090</v>
      </c>
      <c r="J34" s="428"/>
      <c r="K34" s="429"/>
      <c r="L34" s="429"/>
      <c r="M34" s="430"/>
      <c r="N34" s="223">
        <v>0.66</v>
      </c>
      <c r="O34" s="224">
        <v>0.66</v>
      </c>
      <c r="P34" s="225">
        <v>1</v>
      </c>
    </row>
    <row r="35" spans="1:16" ht="15" thickBot="1" x14ac:dyDescent="0.35">
      <c r="A35" s="413"/>
      <c r="B35" s="415"/>
      <c r="C35" s="221" t="s">
        <v>461</v>
      </c>
      <c r="D35" s="221">
        <v>2860</v>
      </c>
      <c r="E35" s="422"/>
      <c r="F35" s="423"/>
      <c r="G35" s="423"/>
      <c r="H35" s="424"/>
      <c r="I35" s="222">
        <v>2050</v>
      </c>
      <c r="J35" s="431"/>
      <c r="K35" s="432"/>
      <c r="L35" s="432"/>
      <c r="M35" s="433"/>
      <c r="N35" s="223">
        <v>0.72</v>
      </c>
      <c r="O35" s="224">
        <v>0.72</v>
      </c>
      <c r="P35" s="225">
        <v>1</v>
      </c>
    </row>
    <row r="36" spans="1:16" ht="15" x14ac:dyDescent="0.3">
      <c r="A36" s="42"/>
    </row>
  </sheetData>
  <mergeCells count="36">
    <mergeCell ref="J3:O4"/>
    <mergeCell ref="P3:P5"/>
    <mergeCell ref="A6:A11"/>
    <mergeCell ref="B6:B7"/>
    <mergeCell ref="B8:B9"/>
    <mergeCell ref="B10:B11"/>
    <mergeCell ref="A3:A5"/>
    <mergeCell ref="B3:B5"/>
    <mergeCell ref="C3:C5"/>
    <mergeCell ref="D3:D5"/>
    <mergeCell ref="E3:I3"/>
    <mergeCell ref="E4:I4"/>
    <mergeCell ref="A12:A17"/>
    <mergeCell ref="B12:B13"/>
    <mergeCell ref="E12:E17"/>
    <mergeCell ref="J12:J17"/>
    <mergeCell ref="B14:B15"/>
    <mergeCell ref="B16:B17"/>
    <mergeCell ref="A18:A23"/>
    <mergeCell ref="B18:B19"/>
    <mergeCell ref="E18:F23"/>
    <mergeCell ref="J18:K23"/>
    <mergeCell ref="B20:B21"/>
    <mergeCell ref="B22:B23"/>
    <mergeCell ref="A24:A29"/>
    <mergeCell ref="B24:B25"/>
    <mergeCell ref="E24:G29"/>
    <mergeCell ref="J24:L29"/>
    <mergeCell ref="B26:B27"/>
    <mergeCell ref="B28:B29"/>
    <mergeCell ref="A30:A35"/>
    <mergeCell ref="B30:B31"/>
    <mergeCell ref="E30:H35"/>
    <mergeCell ref="J30:M35"/>
    <mergeCell ref="B32:B33"/>
    <mergeCell ref="B34:B35"/>
  </mergeCells>
  <pageMargins left="0.7" right="0.7" top="0.75" bottom="0.75" header="0.3" footer="0.3"/>
  <pageSetup paperSize="9" orientation="portrait"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RowHeight="14.4" x14ac:dyDescent="0.3"/>
  <cols>
    <col min="1" max="1" width="24.88671875" customWidth="1"/>
    <col min="2" max="2" width="21.5546875" customWidth="1"/>
    <col min="3" max="7" width="10.5546875" customWidth="1"/>
  </cols>
  <sheetData>
    <row r="1" spans="1:7" ht="15.75" x14ac:dyDescent="0.25">
      <c r="A1" s="1" t="s">
        <v>446</v>
      </c>
    </row>
    <row r="2" spans="1:7" ht="15.75" thickBot="1" x14ac:dyDescent="0.3"/>
    <row r="3" spans="1:7" ht="15.6" x14ac:dyDescent="0.3">
      <c r="A3" s="460" t="s">
        <v>165</v>
      </c>
      <c r="B3" s="90" t="s">
        <v>166</v>
      </c>
      <c r="C3" s="454" t="s">
        <v>226</v>
      </c>
      <c r="D3" s="454" t="s">
        <v>227</v>
      </c>
      <c r="E3" s="454" t="s">
        <v>228</v>
      </c>
      <c r="F3" s="454" t="s">
        <v>229</v>
      </c>
      <c r="G3" s="454" t="s">
        <v>240</v>
      </c>
    </row>
    <row r="4" spans="1:7" ht="33" customHeight="1" thickBot="1" x14ac:dyDescent="0.35">
      <c r="A4" s="461"/>
      <c r="B4" s="91" t="s">
        <v>167</v>
      </c>
      <c r="C4" s="455"/>
      <c r="D4" s="455"/>
      <c r="E4" s="455"/>
      <c r="F4" s="455"/>
      <c r="G4" s="455"/>
    </row>
    <row r="5" spans="1:7" ht="15.6" thickBot="1" x14ac:dyDescent="0.35">
      <c r="A5" s="456" t="s">
        <v>168</v>
      </c>
      <c r="B5" s="16" t="s">
        <v>12</v>
      </c>
      <c r="C5" s="66">
        <v>0.68</v>
      </c>
      <c r="D5" s="66">
        <v>0.71</v>
      </c>
      <c r="E5" s="66">
        <v>0.68</v>
      </c>
      <c r="F5" s="66">
        <v>0.68</v>
      </c>
      <c r="G5" s="66">
        <v>0.68</v>
      </c>
    </row>
    <row r="6" spans="1:7" ht="15.6" thickBot="1" x14ac:dyDescent="0.35">
      <c r="A6" s="457"/>
      <c r="B6" s="16" t="s">
        <v>28</v>
      </c>
      <c r="C6" s="66">
        <v>0.43</v>
      </c>
      <c r="D6" s="66">
        <v>0.45</v>
      </c>
      <c r="E6" s="66">
        <v>0.42</v>
      </c>
      <c r="F6" s="66">
        <v>0.38</v>
      </c>
      <c r="G6" s="66">
        <v>0.3</v>
      </c>
    </row>
    <row r="7" spans="1:7" ht="15.6" thickBot="1" x14ac:dyDescent="0.35">
      <c r="A7" s="457"/>
      <c r="B7" s="16" t="s">
        <v>98</v>
      </c>
      <c r="C7" s="66">
        <v>0.64</v>
      </c>
      <c r="D7" s="66">
        <v>0.64</v>
      </c>
      <c r="E7" s="66">
        <v>0.61</v>
      </c>
      <c r="F7" s="66">
        <v>0.68</v>
      </c>
      <c r="G7" s="66">
        <v>0.61</v>
      </c>
    </row>
    <row r="8" spans="1:7" ht="15.6" thickBot="1" x14ac:dyDescent="0.35">
      <c r="A8" s="458"/>
      <c r="B8" s="16" t="s">
        <v>169</v>
      </c>
      <c r="C8" s="66">
        <v>0.08</v>
      </c>
      <c r="D8" s="66">
        <v>0.09</v>
      </c>
      <c r="E8" s="66">
        <v>0.09</v>
      </c>
      <c r="F8" s="66">
        <v>7.0000000000000007E-2</v>
      </c>
      <c r="G8" s="66">
        <v>0.09</v>
      </c>
    </row>
    <row r="9" spans="1:7" ht="15.6" thickBot="1" x14ac:dyDescent="0.35">
      <c r="A9" s="459" t="s">
        <v>170</v>
      </c>
      <c r="B9" s="16" t="s">
        <v>12</v>
      </c>
      <c r="C9" s="66">
        <v>0.56999999999999995</v>
      </c>
      <c r="D9" s="66">
        <v>0.53</v>
      </c>
      <c r="E9" s="66">
        <v>0.53</v>
      </c>
      <c r="F9" s="66">
        <v>0.57999999999999996</v>
      </c>
      <c r="G9" s="66">
        <v>0.56000000000000005</v>
      </c>
    </row>
    <row r="10" spans="1:7" ht="15.6" thickBot="1" x14ac:dyDescent="0.35">
      <c r="A10" s="457"/>
      <c r="B10" s="16" t="s">
        <v>28</v>
      </c>
      <c r="C10" s="66">
        <v>0.56000000000000005</v>
      </c>
      <c r="D10" s="66">
        <v>0.56999999999999995</v>
      </c>
      <c r="E10" s="66">
        <v>0.54</v>
      </c>
      <c r="F10" s="66">
        <v>0.47</v>
      </c>
      <c r="G10" s="66">
        <v>0.31</v>
      </c>
    </row>
    <row r="11" spans="1:7" ht="15.6" thickBot="1" x14ac:dyDescent="0.35">
      <c r="A11" s="457"/>
      <c r="B11" s="16" t="s">
        <v>98</v>
      </c>
      <c r="C11" s="66">
        <v>0.69</v>
      </c>
      <c r="D11" s="66">
        <v>0.69</v>
      </c>
      <c r="E11" s="66">
        <v>0.68</v>
      </c>
      <c r="F11" s="66">
        <v>0.73</v>
      </c>
      <c r="G11" s="66">
        <v>0.66</v>
      </c>
    </row>
    <row r="12" spans="1:7" ht="15.6" thickBot="1" x14ac:dyDescent="0.35">
      <c r="A12" s="458"/>
      <c r="B12" s="16" t="s">
        <v>169</v>
      </c>
      <c r="C12" s="66">
        <v>0.21</v>
      </c>
      <c r="D12" s="66">
        <v>0.22</v>
      </c>
      <c r="E12" s="66">
        <v>0.18</v>
      </c>
      <c r="F12" s="66">
        <v>0.17</v>
      </c>
      <c r="G12" s="66">
        <v>0.18</v>
      </c>
    </row>
  </sheetData>
  <mergeCells count="8">
    <mergeCell ref="E3:E4"/>
    <mergeCell ref="F3:F4"/>
    <mergeCell ref="G3:G4"/>
    <mergeCell ref="A5:A8"/>
    <mergeCell ref="A9:A12"/>
    <mergeCell ref="A3:A4"/>
    <mergeCell ref="C3:C4"/>
    <mergeCell ref="D3:D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J12" sqref="J12"/>
    </sheetView>
  </sheetViews>
  <sheetFormatPr defaultRowHeight="14.4" x14ac:dyDescent="0.3"/>
  <cols>
    <col min="1" max="1" width="28.109375" customWidth="1"/>
    <col min="2" max="2" width="25" customWidth="1"/>
    <col min="3" max="7" width="9.6640625" style="109" bestFit="1" customWidth="1"/>
  </cols>
  <sheetData>
    <row r="1" spans="1:7" ht="15.75" x14ac:dyDescent="0.25">
      <c r="A1" s="1" t="s">
        <v>475</v>
      </c>
    </row>
    <row r="2" spans="1:7" ht="16.5" thickBot="1" x14ac:dyDescent="0.3">
      <c r="A2" s="1"/>
    </row>
    <row r="3" spans="1:7" ht="16.2" thickBot="1" x14ac:dyDescent="0.35">
      <c r="A3" s="277" t="s">
        <v>171</v>
      </c>
      <c r="B3" s="277" t="s">
        <v>172</v>
      </c>
      <c r="C3" s="280" t="s">
        <v>284</v>
      </c>
      <c r="D3" s="281"/>
      <c r="E3" s="281"/>
      <c r="F3" s="281"/>
      <c r="G3" s="282"/>
    </row>
    <row r="4" spans="1:7" ht="16.2" thickBot="1" x14ac:dyDescent="0.35">
      <c r="A4" s="279"/>
      <c r="B4" s="279"/>
      <c r="C4" s="92" t="s">
        <v>20</v>
      </c>
      <c r="D4" s="92" t="s">
        <v>21</v>
      </c>
      <c r="E4" s="92" t="s">
        <v>22</v>
      </c>
      <c r="F4" s="92" t="s">
        <v>23</v>
      </c>
      <c r="G4" s="92" t="s">
        <v>24</v>
      </c>
    </row>
    <row r="5" spans="1:7" ht="15.6" thickBot="1" x14ac:dyDescent="0.35">
      <c r="A5" s="462" t="s">
        <v>12</v>
      </c>
      <c r="B5" s="6" t="s">
        <v>128</v>
      </c>
      <c r="C5" s="110">
        <v>0.83</v>
      </c>
      <c r="D5" s="110">
        <v>0.83</v>
      </c>
      <c r="E5" s="110">
        <v>0.85</v>
      </c>
      <c r="F5" s="110">
        <v>0.92</v>
      </c>
      <c r="G5" s="110">
        <v>0.93</v>
      </c>
    </row>
    <row r="6" spans="1:7" ht="15.6" thickBot="1" x14ac:dyDescent="0.35">
      <c r="A6" s="463"/>
      <c r="B6" s="6" t="s">
        <v>129</v>
      </c>
      <c r="C6" s="110">
        <v>0.03</v>
      </c>
      <c r="D6" s="110">
        <v>0.03</v>
      </c>
      <c r="E6" s="110">
        <v>0.03</v>
      </c>
      <c r="F6" s="110">
        <v>0.03</v>
      </c>
      <c r="G6" s="110">
        <v>0.04</v>
      </c>
    </row>
    <row r="7" spans="1:7" ht="15.6" thickBot="1" x14ac:dyDescent="0.35">
      <c r="A7" s="463"/>
      <c r="B7" s="6" t="s">
        <v>173</v>
      </c>
      <c r="C7" s="110">
        <v>0</v>
      </c>
      <c r="D7" s="110">
        <v>0</v>
      </c>
      <c r="E7" s="110">
        <v>0</v>
      </c>
      <c r="F7" s="110">
        <v>0</v>
      </c>
      <c r="G7" s="110">
        <v>0</v>
      </c>
    </row>
    <row r="8" spans="1:7" ht="15.6" thickBot="1" x14ac:dyDescent="0.35">
      <c r="A8" s="463"/>
      <c r="B8" s="6" t="s">
        <v>134</v>
      </c>
      <c r="C8" s="110">
        <v>0</v>
      </c>
      <c r="D8" s="110">
        <v>0</v>
      </c>
      <c r="E8" s="110">
        <v>0</v>
      </c>
      <c r="F8" s="110">
        <v>0</v>
      </c>
      <c r="G8" s="110">
        <v>0</v>
      </c>
    </row>
    <row r="9" spans="1:7" ht="15.6" thickBot="1" x14ac:dyDescent="0.35">
      <c r="A9" s="463"/>
      <c r="B9" s="6" t="s">
        <v>131</v>
      </c>
      <c r="C9" s="110">
        <v>0</v>
      </c>
      <c r="D9" s="110">
        <v>0</v>
      </c>
      <c r="E9" s="110">
        <v>0</v>
      </c>
      <c r="F9" s="110">
        <v>0</v>
      </c>
      <c r="G9" s="110">
        <v>0</v>
      </c>
    </row>
    <row r="10" spans="1:7" ht="15.6" thickBot="1" x14ac:dyDescent="0.35">
      <c r="A10" s="463"/>
      <c r="B10" s="6" t="s">
        <v>135</v>
      </c>
      <c r="C10" s="110">
        <v>0.14000000000000001</v>
      </c>
      <c r="D10" s="110">
        <v>0.14000000000000001</v>
      </c>
      <c r="E10" s="110">
        <v>0.12</v>
      </c>
      <c r="F10" s="110">
        <v>0.05</v>
      </c>
      <c r="G10" s="110">
        <v>0.02</v>
      </c>
    </row>
    <row r="11" spans="1:7" ht="15.6" thickBot="1" x14ac:dyDescent="0.35">
      <c r="A11" s="464"/>
      <c r="B11" s="6" t="s">
        <v>174</v>
      </c>
      <c r="C11" s="110">
        <v>0</v>
      </c>
      <c r="D11" s="110">
        <v>0</v>
      </c>
      <c r="E11" s="110">
        <v>0</v>
      </c>
      <c r="F11" s="110">
        <v>0</v>
      </c>
      <c r="G11" s="110">
        <v>0</v>
      </c>
    </row>
    <row r="12" spans="1:7" ht="15.6" thickBot="1" x14ac:dyDescent="0.35">
      <c r="A12" s="462" t="s">
        <v>97</v>
      </c>
      <c r="B12" s="6" t="s">
        <v>128</v>
      </c>
      <c r="C12" s="110">
        <v>0.79</v>
      </c>
      <c r="D12" s="110">
        <v>0.78</v>
      </c>
      <c r="E12" s="110">
        <v>0.8</v>
      </c>
      <c r="F12" s="110">
        <v>0.78</v>
      </c>
      <c r="G12" s="110">
        <v>0.69</v>
      </c>
    </row>
    <row r="13" spans="1:7" ht="15.6" thickBot="1" x14ac:dyDescent="0.35">
      <c r="A13" s="463"/>
      <c r="B13" s="6" t="s">
        <v>129</v>
      </c>
      <c r="C13" s="110">
        <v>0.11</v>
      </c>
      <c r="D13" s="110">
        <v>0.12</v>
      </c>
      <c r="E13" s="110">
        <v>0.11</v>
      </c>
      <c r="F13" s="110">
        <v>0.1</v>
      </c>
      <c r="G13" s="110">
        <v>0.11</v>
      </c>
    </row>
    <row r="14" spans="1:7" ht="15.6" thickBot="1" x14ac:dyDescent="0.35">
      <c r="A14" s="463"/>
      <c r="B14" s="6" t="s">
        <v>173</v>
      </c>
      <c r="C14" s="110">
        <v>0.01</v>
      </c>
      <c r="D14" s="110">
        <v>0.01</v>
      </c>
      <c r="E14" s="110">
        <v>0.01</v>
      </c>
      <c r="F14" s="110">
        <v>0.01</v>
      </c>
      <c r="G14" s="110">
        <v>0.03</v>
      </c>
    </row>
    <row r="15" spans="1:7" ht="15.6" thickBot="1" x14ac:dyDescent="0.35">
      <c r="A15" s="463"/>
      <c r="B15" s="6" t="s">
        <v>134</v>
      </c>
      <c r="C15" s="110">
        <v>0.03</v>
      </c>
      <c r="D15" s="110">
        <v>0.03</v>
      </c>
      <c r="E15" s="110">
        <v>0.02</v>
      </c>
      <c r="F15" s="110">
        <v>0.02</v>
      </c>
      <c r="G15" s="110">
        <v>0.04</v>
      </c>
    </row>
    <row r="16" spans="1:7" ht="15.6" thickBot="1" x14ac:dyDescent="0.35">
      <c r="A16" s="463"/>
      <c r="B16" s="6" t="s">
        <v>131</v>
      </c>
      <c r="C16" s="110">
        <v>0</v>
      </c>
      <c r="D16" s="110">
        <v>0</v>
      </c>
      <c r="E16" s="110">
        <v>0</v>
      </c>
      <c r="F16" s="110">
        <v>0</v>
      </c>
      <c r="G16" s="110">
        <v>0</v>
      </c>
    </row>
    <row r="17" spans="1:7" ht="15.6" thickBot="1" x14ac:dyDescent="0.35">
      <c r="A17" s="463"/>
      <c r="B17" s="6" t="s">
        <v>132</v>
      </c>
      <c r="C17" s="110">
        <v>0.06</v>
      </c>
      <c r="D17" s="110">
        <v>0.06</v>
      </c>
      <c r="E17" s="110">
        <v>0.06</v>
      </c>
      <c r="F17" s="110">
        <v>0.09</v>
      </c>
      <c r="G17" s="110">
        <v>0.13</v>
      </c>
    </row>
    <row r="18" spans="1:7" ht="15.6" thickBot="1" x14ac:dyDescent="0.35">
      <c r="A18" s="464"/>
      <c r="B18" s="6" t="s">
        <v>174</v>
      </c>
      <c r="C18" s="110">
        <v>0</v>
      </c>
      <c r="D18" s="110">
        <v>0</v>
      </c>
      <c r="E18" s="110">
        <v>0</v>
      </c>
      <c r="F18" s="110">
        <v>0</v>
      </c>
      <c r="G18" s="110">
        <v>0</v>
      </c>
    </row>
    <row r="19" spans="1:7" ht="15.6" thickBot="1" x14ac:dyDescent="0.35">
      <c r="A19" s="462" t="s">
        <v>98</v>
      </c>
      <c r="B19" s="6" t="s">
        <v>128</v>
      </c>
      <c r="C19" s="110">
        <v>0.96</v>
      </c>
      <c r="D19" s="110">
        <v>0.96</v>
      </c>
      <c r="E19" s="110">
        <v>0.96</v>
      </c>
      <c r="F19" s="110">
        <v>0.96</v>
      </c>
      <c r="G19" s="110">
        <v>0.95</v>
      </c>
    </row>
    <row r="20" spans="1:7" ht="15.6" thickBot="1" x14ac:dyDescent="0.35">
      <c r="A20" s="463"/>
      <c r="B20" s="6" t="s">
        <v>129</v>
      </c>
      <c r="C20" s="110">
        <v>0.01</v>
      </c>
      <c r="D20" s="110">
        <v>0.02</v>
      </c>
      <c r="E20" s="110">
        <v>0.02</v>
      </c>
      <c r="F20" s="110">
        <v>0.02</v>
      </c>
      <c r="G20" s="110">
        <v>0.02</v>
      </c>
    </row>
    <row r="21" spans="1:7" ht="15.6" thickBot="1" x14ac:dyDescent="0.35">
      <c r="A21" s="463"/>
      <c r="B21" s="6" t="s">
        <v>173</v>
      </c>
      <c r="C21" s="110">
        <v>0</v>
      </c>
      <c r="D21" s="110">
        <v>0</v>
      </c>
      <c r="E21" s="110">
        <v>0</v>
      </c>
      <c r="F21" s="110">
        <v>0</v>
      </c>
      <c r="G21" s="110">
        <v>0</v>
      </c>
    </row>
    <row r="22" spans="1:7" ht="15.6" thickBot="1" x14ac:dyDescent="0.35">
      <c r="A22" s="463"/>
      <c r="B22" s="6" t="s">
        <v>134</v>
      </c>
      <c r="C22" s="110">
        <v>0.01</v>
      </c>
      <c r="D22" s="110">
        <v>0.01</v>
      </c>
      <c r="E22" s="110">
        <v>0.01</v>
      </c>
      <c r="F22" s="110">
        <v>0.01</v>
      </c>
      <c r="G22" s="110">
        <v>0</v>
      </c>
    </row>
    <row r="23" spans="1:7" ht="15.6" thickBot="1" x14ac:dyDescent="0.35">
      <c r="A23" s="463"/>
      <c r="B23" s="6" t="s">
        <v>131</v>
      </c>
      <c r="C23" s="110">
        <v>0</v>
      </c>
      <c r="D23" s="110">
        <v>0</v>
      </c>
      <c r="E23" s="110">
        <v>0</v>
      </c>
      <c r="F23" s="110">
        <v>0</v>
      </c>
      <c r="G23" s="110">
        <v>0</v>
      </c>
    </row>
    <row r="24" spans="1:7" ht="15.6" thickBot="1" x14ac:dyDescent="0.35">
      <c r="A24" s="463"/>
      <c r="B24" s="6" t="s">
        <v>132</v>
      </c>
      <c r="C24" s="110">
        <v>0.02</v>
      </c>
      <c r="D24" s="110">
        <v>0.02</v>
      </c>
      <c r="E24" s="110">
        <v>0.02</v>
      </c>
      <c r="F24" s="110">
        <v>0.01</v>
      </c>
      <c r="G24" s="110">
        <v>0.02</v>
      </c>
    </row>
    <row r="25" spans="1:7" ht="15.6" thickBot="1" x14ac:dyDescent="0.35">
      <c r="A25" s="464"/>
      <c r="B25" s="6" t="s">
        <v>174</v>
      </c>
      <c r="C25" s="110">
        <v>0</v>
      </c>
      <c r="D25" s="110">
        <v>0</v>
      </c>
      <c r="E25" s="110">
        <v>0</v>
      </c>
      <c r="F25" s="110">
        <v>0</v>
      </c>
      <c r="G25" s="110">
        <v>0</v>
      </c>
    </row>
    <row r="26" spans="1:7" ht="15.6" thickBot="1" x14ac:dyDescent="0.35">
      <c r="A26" s="462" t="s">
        <v>100</v>
      </c>
      <c r="B26" s="6" t="s">
        <v>128</v>
      </c>
      <c r="C26" s="110">
        <v>0.36</v>
      </c>
      <c r="D26" s="110">
        <v>0.27</v>
      </c>
      <c r="E26" s="110">
        <v>0.25</v>
      </c>
      <c r="F26" s="110">
        <v>0.39</v>
      </c>
      <c r="G26" s="110">
        <v>0.4</v>
      </c>
    </row>
    <row r="27" spans="1:7" ht="15.6" thickBot="1" x14ac:dyDescent="0.35">
      <c r="A27" s="463"/>
      <c r="B27" s="6" t="s">
        <v>129</v>
      </c>
      <c r="C27" s="110">
        <v>0.12</v>
      </c>
      <c r="D27" s="110">
        <v>0.12</v>
      </c>
      <c r="E27" s="110">
        <v>0.11</v>
      </c>
      <c r="F27" s="110">
        <v>0.17</v>
      </c>
      <c r="G27" s="110">
        <v>0.14000000000000001</v>
      </c>
    </row>
    <row r="28" spans="1:7" ht="15.6" thickBot="1" x14ac:dyDescent="0.35">
      <c r="A28" s="463"/>
      <c r="B28" s="6" t="s">
        <v>173</v>
      </c>
      <c r="C28" s="110">
        <v>0.01</v>
      </c>
      <c r="D28" s="110">
        <v>0.01</v>
      </c>
      <c r="E28" s="110">
        <v>0.01</v>
      </c>
      <c r="F28" s="110">
        <v>0.01</v>
      </c>
      <c r="G28" s="110">
        <v>0.05</v>
      </c>
    </row>
    <row r="29" spans="1:7" ht="15.6" thickBot="1" x14ac:dyDescent="0.35">
      <c r="A29" s="463"/>
      <c r="B29" s="6" t="s">
        <v>134</v>
      </c>
      <c r="C29" s="110">
        <v>0.02</v>
      </c>
      <c r="D29" s="110">
        <v>0.01</v>
      </c>
      <c r="E29" s="110">
        <v>0.01</v>
      </c>
      <c r="F29" s="110">
        <v>0.02</v>
      </c>
      <c r="G29" s="110">
        <v>0.04</v>
      </c>
    </row>
    <row r="30" spans="1:7" ht="15.6" thickBot="1" x14ac:dyDescent="0.35">
      <c r="A30" s="463"/>
      <c r="B30" s="6" t="s">
        <v>131</v>
      </c>
      <c r="C30" s="110">
        <v>0.16</v>
      </c>
      <c r="D30" s="110">
        <v>0.15</v>
      </c>
      <c r="E30" s="110">
        <v>0.02</v>
      </c>
      <c r="F30" s="110">
        <v>0.01</v>
      </c>
      <c r="G30" s="110">
        <v>0.01</v>
      </c>
    </row>
    <row r="31" spans="1:7" ht="15.6" thickBot="1" x14ac:dyDescent="0.35">
      <c r="A31" s="463"/>
      <c r="B31" s="6" t="s">
        <v>132</v>
      </c>
      <c r="C31" s="110">
        <v>0.27</v>
      </c>
      <c r="D31" s="110">
        <v>0.4</v>
      </c>
      <c r="E31" s="110">
        <v>0.55000000000000004</v>
      </c>
      <c r="F31" s="110">
        <v>0.35</v>
      </c>
      <c r="G31" s="110">
        <v>0.33</v>
      </c>
    </row>
    <row r="32" spans="1:7" ht="15.6" thickBot="1" x14ac:dyDescent="0.35">
      <c r="A32" s="464"/>
      <c r="B32" s="6" t="s">
        <v>174</v>
      </c>
      <c r="C32" s="110">
        <v>7.0000000000000007E-2</v>
      </c>
      <c r="D32" s="110">
        <v>0.05</v>
      </c>
      <c r="E32" s="110">
        <v>0.04</v>
      </c>
      <c r="F32" s="110">
        <v>0.04</v>
      </c>
      <c r="G32" s="110">
        <v>0.02</v>
      </c>
    </row>
  </sheetData>
  <mergeCells count="7">
    <mergeCell ref="A26:A32"/>
    <mergeCell ref="A3:A4"/>
    <mergeCell ref="B3:B4"/>
    <mergeCell ref="C3:G3"/>
    <mergeCell ref="A5:A11"/>
    <mergeCell ref="A12:A18"/>
    <mergeCell ref="A19:A2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heetViews>
  <sheetFormatPr defaultRowHeight="14.4" x14ac:dyDescent="0.3"/>
  <cols>
    <col min="1" max="1" width="25.88671875" customWidth="1"/>
    <col min="2" max="2" width="24.109375" bestFit="1" customWidth="1"/>
    <col min="3" max="7" width="9.6640625" style="109" bestFit="1" customWidth="1"/>
  </cols>
  <sheetData>
    <row r="1" spans="1:7" ht="15.75" x14ac:dyDescent="0.25">
      <c r="A1" s="1" t="s">
        <v>476</v>
      </c>
    </row>
    <row r="2" spans="1:7" ht="16.5" thickBot="1" x14ac:dyDescent="0.3">
      <c r="A2" s="1"/>
    </row>
    <row r="3" spans="1:7" ht="15.6" x14ac:dyDescent="0.3">
      <c r="A3" s="287" t="s">
        <v>171</v>
      </c>
      <c r="B3" s="287" t="s">
        <v>175</v>
      </c>
      <c r="C3" s="382" t="s">
        <v>41</v>
      </c>
      <c r="D3" s="383"/>
      <c r="E3" s="383"/>
      <c r="F3" s="383"/>
      <c r="G3" s="465"/>
    </row>
    <row r="4" spans="1:7" ht="16.2" thickBot="1" x14ac:dyDescent="0.35">
      <c r="A4" s="299"/>
      <c r="B4" s="299"/>
      <c r="C4" s="385" t="s">
        <v>176</v>
      </c>
      <c r="D4" s="386"/>
      <c r="E4" s="386"/>
      <c r="F4" s="386"/>
      <c r="G4" s="466"/>
    </row>
    <row r="5" spans="1:7" ht="16.2" thickBot="1" x14ac:dyDescent="0.35">
      <c r="A5" s="288"/>
      <c r="B5" s="288"/>
      <c r="C5" s="92" t="s">
        <v>20</v>
      </c>
      <c r="D5" s="92" t="s">
        <v>21</v>
      </c>
      <c r="E5" s="92" t="s">
        <v>22</v>
      </c>
      <c r="F5" s="92" t="s">
        <v>23</v>
      </c>
      <c r="G5" s="92" t="s">
        <v>24</v>
      </c>
    </row>
    <row r="6" spans="1:7" ht="15.6" thickBot="1" x14ac:dyDescent="0.35">
      <c r="A6" s="462" t="s">
        <v>12</v>
      </c>
      <c r="B6" s="6" t="s">
        <v>128</v>
      </c>
      <c r="C6" s="110">
        <v>0.56000000000000005</v>
      </c>
      <c r="D6" s="110">
        <v>0.57999999999999996</v>
      </c>
      <c r="E6" s="110">
        <v>0.56999999999999995</v>
      </c>
      <c r="F6" s="110">
        <v>0.63</v>
      </c>
      <c r="G6" s="110">
        <v>0.63</v>
      </c>
    </row>
    <row r="7" spans="1:7" ht="15.6" thickBot="1" x14ac:dyDescent="0.35">
      <c r="A7" s="463"/>
      <c r="B7" s="6" t="s">
        <v>129</v>
      </c>
      <c r="C7" s="110">
        <v>0.02</v>
      </c>
      <c r="D7" s="110">
        <v>0.02</v>
      </c>
      <c r="E7" s="110">
        <v>0.02</v>
      </c>
      <c r="F7" s="110">
        <v>0.02</v>
      </c>
      <c r="G7" s="110">
        <v>0.03</v>
      </c>
    </row>
    <row r="8" spans="1:7" ht="15.6" thickBot="1" x14ac:dyDescent="0.35">
      <c r="A8" s="463"/>
      <c r="B8" s="6" t="s">
        <v>173</v>
      </c>
      <c r="C8" s="110">
        <v>0</v>
      </c>
      <c r="D8" s="110">
        <v>0</v>
      </c>
      <c r="E8" s="110">
        <v>0</v>
      </c>
      <c r="F8" s="110">
        <v>0</v>
      </c>
      <c r="G8" s="110">
        <v>0</v>
      </c>
    </row>
    <row r="9" spans="1:7" ht="15.6" thickBot="1" x14ac:dyDescent="0.35">
      <c r="A9" s="463"/>
      <c r="B9" s="6" t="s">
        <v>134</v>
      </c>
      <c r="C9" s="110">
        <v>0</v>
      </c>
      <c r="D9" s="110">
        <v>0</v>
      </c>
      <c r="E9" s="110">
        <v>0</v>
      </c>
      <c r="F9" s="110">
        <v>0</v>
      </c>
      <c r="G9" s="110">
        <v>0</v>
      </c>
    </row>
    <row r="10" spans="1:7" ht="15.6" thickBot="1" x14ac:dyDescent="0.35">
      <c r="A10" s="463"/>
      <c r="B10" s="6" t="s">
        <v>131</v>
      </c>
      <c r="C10" s="110">
        <v>0</v>
      </c>
      <c r="D10" s="110">
        <v>0</v>
      </c>
      <c r="E10" s="110">
        <v>0</v>
      </c>
      <c r="F10" s="110">
        <v>0</v>
      </c>
      <c r="G10" s="110">
        <v>0</v>
      </c>
    </row>
    <row r="11" spans="1:7" ht="15.6" thickBot="1" x14ac:dyDescent="0.35">
      <c r="A11" s="463"/>
      <c r="B11" s="6" t="s">
        <v>132</v>
      </c>
      <c r="C11" s="110">
        <v>0.09</v>
      </c>
      <c r="D11" s="110">
        <v>0.1</v>
      </c>
      <c r="E11" s="110">
        <v>0.08</v>
      </c>
      <c r="F11" s="110">
        <v>0.03</v>
      </c>
      <c r="G11" s="110">
        <v>0.02</v>
      </c>
    </row>
    <row r="12" spans="1:7" ht="15.6" thickBot="1" x14ac:dyDescent="0.35">
      <c r="A12" s="464"/>
      <c r="B12" s="6" t="s">
        <v>174</v>
      </c>
      <c r="C12" s="110">
        <v>0</v>
      </c>
      <c r="D12" s="110">
        <v>0</v>
      </c>
      <c r="E12" s="110">
        <v>0</v>
      </c>
      <c r="F12" s="110">
        <v>0</v>
      </c>
      <c r="G12" s="110">
        <v>0</v>
      </c>
    </row>
    <row r="13" spans="1:7" ht="15.6" thickBot="1" x14ac:dyDescent="0.35">
      <c r="A13" s="462" t="s">
        <v>97</v>
      </c>
      <c r="B13" s="6" t="s">
        <v>128</v>
      </c>
      <c r="C13" s="110">
        <v>0.34</v>
      </c>
      <c r="D13" s="110">
        <v>0.36</v>
      </c>
      <c r="E13" s="110">
        <v>0.35</v>
      </c>
      <c r="F13" s="110">
        <v>0.32</v>
      </c>
      <c r="G13" s="110">
        <v>0.21</v>
      </c>
    </row>
    <row r="14" spans="1:7" ht="15.6" thickBot="1" x14ac:dyDescent="0.35">
      <c r="A14" s="463"/>
      <c r="B14" s="6" t="s">
        <v>129</v>
      </c>
      <c r="C14" s="110">
        <v>0.05</v>
      </c>
      <c r="D14" s="110">
        <v>0.05</v>
      </c>
      <c r="E14" s="110">
        <v>0.05</v>
      </c>
      <c r="F14" s="110">
        <v>0.04</v>
      </c>
      <c r="G14" s="110">
        <v>0.03</v>
      </c>
    </row>
    <row r="15" spans="1:7" ht="15.6" thickBot="1" x14ac:dyDescent="0.35">
      <c r="A15" s="463"/>
      <c r="B15" s="6" t="s">
        <v>173</v>
      </c>
      <c r="C15" s="110">
        <v>0</v>
      </c>
      <c r="D15" s="110">
        <v>0</v>
      </c>
      <c r="E15" s="110">
        <v>0</v>
      </c>
      <c r="F15" s="110">
        <v>0</v>
      </c>
      <c r="G15" s="110">
        <v>0.01</v>
      </c>
    </row>
    <row r="16" spans="1:7" ht="15.6" thickBot="1" x14ac:dyDescent="0.35">
      <c r="A16" s="463"/>
      <c r="B16" s="6" t="s">
        <v>134</v>
      </c>
      <c r="C16" s="110">
        <v>0.01</v>
      </c>
      <c r="D16" s="110">
        <v>0.01</v>
      </c>
      <c r="E16" s="110">
        <v>0.01</v>
      </c>
      <c r="F16" s="110">
        <v>0.01</v>
      </c>
      <c r="G16" s="110">
        <v>0.01</v>
      </c>
    </row>
    <row r="17" spans="1:7" ht="15.6" thickBot="1" x14ac:dyDescent="0.35">
      <c r="A17" s="463"/>
      <c r="B17" s="6" t="s">
        <v>131</v>
      </c>
      <c r="C17" s="110">
        <v>0</v>
      </c>
      <c r="D17" s="110">
        <v>0</v>
      </c>
      <c r="E17" s="110">
        <v>0</v>
      </c>
      <c r="F17" s="110">
        <v>0</v>
      </c>
      <c r="G17" s="110">
        <v>0</v>
      </c>
    </row>
    <row r="18" spans="1:7" ht="15.6" thickBot="1" x14ac:dyDescent="0.35">
      <c r="A18" s="463"/>
      <c r="B18" s="6" t="s">
        <v>132</v>
      </c>
      <c r="C18" s="110">
        <v>0.03</v>
      </c>
      <c r="D18" s="110">
        <v>0.03</v>
      </c>
      <c r="E18" s="110">
        <v>0.02</v>
      </c>
      <c r="F18" s="110">
        <v>0.04</v>
      </c>
      <c r="G18" s="110">
        <v>0.04</v>
      </c>
    </row>
    <row r="19" spans="1:7" ht="15.6" thickBot="1" x14ac:dyDescent="0.35">
      <c r="A19" s="464"/>
      <c r="B19" s="6" t="s">
        <v>174</v>
      </c>
      <c r="C19" s="110">
        <v>0</v>
      </c>
      <c r="D19" s="110">
        <v>0</v>
      </c>
      <c r="E19" s="110">
        <v>0</v>
      </c>
      <c r="F19" s="110">
        <v>0</v>
      </c>
      <c r="G19" s="110">
        <v>0</v>
      </c>
    </row>
    <row r="20" spans="1:7" ht="15.6" thickBot="1" x14ac:dyDescent="0.35">
      <c r="A20" s="462" t="s">
        <v>98</v>
      </c>
      <c r="B20" s="6" t="s">
        <v>128</v>
      </c>
      <c r="C20" s="110">
        <v>0.64</v>
      </c>
      <c r="D20" s="110">
        <v>0.65</v>
      </c>
      <c r="E20" s="110">
        <v>0.63</v>
      </c>
      <c r="F20" s="110">
        <v>0.69</v>
      </c>
      <c r="G20" s="110">
        <v>0.61</v>
      </c>
    </row>
    <row r="21" spans="1:7" ht="15.6" thickBot="1" x14ac:dyDescent="0.35">
      <c r="A21" s="463"/>
      <c r="B21" s="6" t="s">
        <v>129</v>
      </c>
      <c r="C21" s="110">
        <v>0.01</v>
      </c>
      <c r="D21" s="110">
        <v>0.01</v>
      </c>
      <c r="E21" s="110">
        <v>0.01</v>
      </c>
      <c r="F21" s="110">
        <v>0.02</v>
      </c>
      <c r="G21" s="110">
        <v>0.01</v>
      </c>
    </row>
    <row r="22" spans="1:7" ht="15.6" thickBot="1" x14ac:dyDescent="0.35">
      <c r="A22" s="463"/>
      <c r="B22" s="6" t="s">
        <v>173</v>
      </c>
      <c r="C22" s="110">
        <v>0</v>
      </c>
      <c r="D22" s="110">
        <v>0</v>
      </c>
      <c r="E22" s="110">
        <v>0</v>
      </c>
      <c r="F22" s="110">
        <v>0</v>
      </c>
      <c r="G22" s="110">
        <v>0</v>
      </c>
    </row>
    <row r="23" spans="1:7" ht="15.6" thickBot="1" x14ac:dyDescent="0.35">
      <c r="A23" s="463"/>
      <c r="B23" s="6" t="s">
        <v>134</v>
      </c>
      <c r="C23" s="110">
        <v>0</v>
      </c>
      <c r="D23" s="110">
        <v>0</v>
      </c>
      <c r="E23" s="110">
        <v>0</v>
      </c>
      <c r="F23" s="110">
        <v>0</v>
      </c>
      <c r="G23" s="110">
        <v>0</v>
      </c>
    </row>
    <row r="24" spans="1:7" ht="15.6" thickBot="1" x14ac:dyDescent="0.35">
      <c r="A24" s="463"/>
      <c r="B24" s="6" t="s">
        <v>131</v>
      </c>
      <c r="C24" s="110">
        <v>0</v>
      </c>
      <c r="D24" s="110">
        <v>0</v>
      </c>
      <c r="E24" s="110">
        <v>0</v>
      </c>
      <c r="F24" s="110">
        <v>0</v>
      </c>
      <c r="G24" s="110">
        <v>0</v>
      </c>
    </row>
    <row r="25" spans="1:7" ht="15.6" thickBot="1" x14ac:dyDescent="0.35">
      <c r="A25" s="463"/>
      <c r="B25" s="6" t="s">
        <v>132</v>
      </c>
      <c r="C25" s="110">
        <v>0.01</v>
      </c>
      <c r="D25" s="110">
        <v>0.01</v>
      </c>
      <c r="E25" s="110">
        <v>0.01</v>
      </c>
      <c r="F25" s="110">
        <v>0.01</v>
      </c>
      <c r="G25" s="110">
        <v>0.02</v>
      </c>
    </row>
    <row r="26" spans="1:7" ht="15.6" thickBot="1" x14ac:dyDescent="0.35">
      <c r="A26" s="464"/>
      <c r="B26" s="6" t="s">
        <v>174</v>
      </c>
      <c r="C26" s="110">
        <v>0</v>
      </c>
      <c r="D26" s="110">
        <v>0</v>
      </c>
      <c r="E26" s="110">
        <v>0</v>
      </c>
      <c r="F26" s="110">
        <v>0</v>
      </c>
      <c r="G26" s="110">
        <v>0</v>
      </c>
    </row>
    <row r="27" spans="1:7" ht="15.6" thickBot="1" x14ac:dyDescent="0.35">
      <c r="A27" s="462" t="s">
        <v>100</v>
      </c>
      <c r="B27" s="6" t="s">
        <v>128</v>
      </c>
      <c r="C27" s="110">
        <v>0.04</v>
      </c>
      <c r="D27" s="110">
        <v>0.04</v>
      </c>
      <c r="E27" s="110">
        <v>0.04</v>
      </c>
      <c r="F27" s="110">
        <v>0.04</v>
      </c>
      <c r="G27" s="110">
        <v>0.05</v>
      </c>
    </row>
    <row r="28" spans="1:7" ht="15.6" thickBot="1" x14ac:dyDescent="0.35">
      <c r="A28" s="463"/>
      <c r="B28" s="6" t="s">
        <v>129</v>
      </c>
      <c r="C28" s="110">
        <v>0.01</v>
      </c>
      <c r="D28" s="110">
        <v>0.02</v>
      </c>
      <c r="E28" s="110">
        <v>0.02</v>
      </c>
      <c r="F28" s="110">
        <v>0.02</v>
      </c>
      <c r="G28" s="110">
        <v>0.02</v>
      </c>
    </row>
    <row r="29" spans="1:7" ht="15.6" thickBot="1" x14ac:dyDescent="0.35">
      <c r="A29" s="463"/>
      <c r="B29" s="6" t="s">
        <v>173</v>
      </c>
      <c r="C29" s="110">
        <v>0</v>
      </c>
      <c r="D29" s="110">
        <v>0</v>
      </c>
      <c r="E29" s="110">
        <v>0</v>
      </c>
      <c r="F29" s="110">
        <v>0</v>
      </c>
      <c r="G29" s="110">
        <v>0.01</v>
      </c>
    </row>
    <row r="30" spans="1:7" ht="15.6" thickBot="1" x14ac:dyDescent="0.35">
      <c r="A30" s="463"/>
      <c r="B30" s="6" t="s">
        <v>134</v>
      </c>
      <c r="C30" s="110">
        <v>0</v>
      </c>
      <c r="D30" s="110">
        <v>0</v>
      </c>
      <c r="E30" s="110">
        <v>0</v>
      </c>
      <c r="F30" s="110">
        <v>0</v>
      </c>
      <c r="G30" s="110">
        <v>0.01</v>
      </c>
    </row>
    <row r="31" spans="1:7" ht="15.6" thickBot="1" x14ac:dyDescent="0.35">
      <c r="A31" s="463"/>
      <c r="B31" s="6" t="s">
        <v>131</v>
      </c>
      <c r="C31" s="110">
        <v>0.02</v>
      </c>
      <c r="D31" s="110">
        <v>0.02</v>
      </c>
      <c r="E31" s="110">
        <v>0</v>
      </c>
      <c r="F31" s="110">
        <v>0</v>
      </c>
      <c r="G31" s="110">
        <v>0</v>
      </c>
    </row>
    <row r="32" spans="1:7" ht="15.6" thickBot="1" x14ac:dyDescent="0.35">
      <c r="A32" s="463"/>
      <c r="B32" s="6" t="s">
        <v>132</v>
      </c>
      <c r="C32" s="110">
        <v>0.03</v>
      </c>
      <c r="D32" s="110">
        <v>0.06</v>
      </c>
      <c r="E32" s="110">
        <v>0.08</v>
      </c>
      <c r="F32" s="110">
        <v>0.04</v>
      </c>
      <c r="G32" s="110">
        <v>0.04</v>
      </c>
    </row>
    <row r="33" spans="1:7" ht="15.6" thickBot="1" x14ac:dyDescent="0.35">
      <c r="A33" s="464"/>
      <c r="B33" s="6" t="s">
        <v>174</v>
      </c>
      <c r="C33" s="110">
        <v>0.01</v>
      </c>
      <c r="D33" s="110">
        <v>0.01</v>
      </c>
      <c r="E33" s="110">
        <v>0.01</v>
      </c>
      <c r="F33" s="110">
        <v>0</v>
      </c>
      <c r="G33" s="110">
        <v>0</v>
      </c>
    </row>
  </sheetData>
  <mergeCells count="8">
    <mergeCell ref="A20:A26"/>
    <mergeCell ref="A27:A33"/>
    <mergeCell ref="A3:A5"/>
    <mergeCell ref="B3:B5"/>
    <mergeCell ref="C3:G3"/>
    <mergeCell ref="C4:G4"/>
    <mergeCell ref="A6:A12"/>
    <mergeCell ref="A13:A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M12" sqref="M12"/>
    </sheetView>
  </sheetViews>
  <sheetFormatPr defaultRowHeight="14.4" x14ac:dyDescent="0.3"/>
  <cols>
    <col min="1" max="1" width="22.33203125" customWidth="1"/>
  </cols>
  <sheetData>
    <row r="1" spans="1:14" ht="15.6" x14ac:dyDescent="0.3">
      <c r="A1" s="1" t="s">
        <v>8</v>
      </c>
    </row>
    <row r="2" spans="1:14" ht="16.5" thickBot="1" x14ac:dyDescent="0.3">
      <c r="A2" s="1"/>
    </row>
    <row r="3" spans="1:14" ht="16.2" thickBot="1" x14ac:dyDescent="0.35">
      <c r="A3" s="287" t="s">
        <v>9</v>
      </c>
      <c r="B3" s="280" t="s">
        <v>20</v>
      </c>
      <c r="C3" s="282"/>
      <c r="D3" s="280" t="s">
        <v>21</v>
      </c>
      <c r="E3" s="282"/>
      <c r="F3" s="280" t="s">
        <v>22</v>
      </c>
      <c r="G3" s="282"/>
      <c r="H3" s="280" t="s">
        <v>23</v>
      </c>
      <c r="I3" s="282"/>
      <c r="J3" s="280" t="s">
        <v>24</v>
      </c>
      <c r="K3" s="282"/>
      <c r="L3" s="285" t="s">
        <v>3</v>
      </c>
    </row>
    <row r="4" spans="1:14" ht="94.2" thickBot="1" x14ac:dyDescent="0.35">
      <c r="A4" s="288"/>
      <c r="B4" s="71" t="s">
        <v>10</v>
      </c>
      <c r="C4" s="72" t="s">
        <v>11</v>
      </c>
      <c r="D4" s="71" t="s">
        <v>10</v>
      </c>
      <c r="E4" s="72" t="s">
        <v>11</v>
      </c>
      <c r="F4" s="71" t="s">
        <v>10</v>
      </c>
      <c r="G4" s="72" t="s">
        <v>11</v>
      </c>
      <c r="H4" s="71" t="s">
        <v>10</v>
      </c>
      <c r="I4" s="72" t="s">
        <v>11</v>
      </c>
      <c r="J4" s="71" t="s">
        <v>10</v>
      </c>
      <c r="K4" s="72" t="s">
        <v>11</v>
      </c>
      <c r="L4" s="286"/>
    </row>
    <row r="5" spans="1:14" ht="16.5" thickBot="1" x14ac:dyDescent="0.3">
      <c r="A5" s="2" t="s">
        <v>12</v>
      </c>
      <c r="B5" s="123">
        <v>18965</v>
      </c>
      <c r="C5" s="123">
        <v>5</v>
      </c>
      <c r="D5" s="123">
        <v>19925</v>
      </c>
      <c r="E5" s="123">
        <v>5</v>
      </c>
      <c r="F5" s="123">
        <v>24545</v>
      </c>
      <c r="G5" s="123">
        <v>6</v>
      </c>
      <c r="H5" s="123">
        <v>24465</v>
      </c>
      <c r="I5" s="123">
        <v>7</v>
      </c>
      <c r="J5" s="123">
        <v>23000</v>
      </c>
      <c r="K5" s="123">
        <v>6</v>
      </c>
      <c r="L5" s="124">
        <v>0.21</v>
      </c>
    </row>
    <row r="6" spans="1:14" ht="16.5" thickBot="1" x14ac:dyDescent="0.3">
      <c r="A6" s="2" t="s">
        <v>13</v>
      </c>
      <c r="B6" s="123">
        <v>79600</v>
      </c>
      <c r="C6" s="123">
        <v>22</v>
      </c>
      <c r="D6" s="123">
        <v>82490</v>
      </c>
      <c r="E6" s="123">
        <v>22</v>
      </c>
      <c r="F6" s="123">
        <v>90205</v>
      </c>
      <c r="G6" s="123">
        <v>24</v>
      </c>
      <c r="H6" s="123">
        <v>101300</v>
      </c>
      <c r="I6" s="123">
        <v>29</v>
      </c>
      <c r="J6" s="123">
        <v>158955</v>
      </c>
      <c r="K6" s="123">
        <v>41</v>
      </c>
      <c r="L6" s="124">
        <v>1.04</v>
      </c>
    </row>
    <row r="7" spans="1:14" ht="16.5" thickBot="1" x14ac:dyDescent="0.3">
      <c r="A7" s="2" t="s">
        <v>14</v>
      </c>
      <c r="B7" s="123">
        <v>77625</v>
      </c>
      <c r="C7" s="123">
        <v>21</v>
      </c>
      <c r="D7" s="123">
        <v>80360</v>
      </c>
      <c r="E7" s="123">
        <v>22</v>
      </c>
      <c r="F7" s="123">
        <v>80710</v>
      </c>
      <c r="G7" s="123">
        <v>21</v>
      </c>
      <c r="H7" s="123">
        <v>80465</v>
      </c>
      <c r="I7" s="123">
        <v>23</v>
      </c>
      <c r="J7" s="123">
        <v>80075</v>
      </c>
      <c r="K7" s="123">
        <v>20</v>
      </c>
      <c r="L7" s="124">
        <v>0.04</v>
      </c>
    </row>
    <row r="8" spans="1:14" ht="16.5" thickBot="1" x14ac:dyDescent="0.3">
      <c r="A8" s="2" t="s">
        <v>15</v>
      </c>
      <c r="B8" s="123">
        <v>8045</v>
      </c>
      <c r="C8" s="123">
        <v>2</v>
      </c>
      <c r="D8" s="123">
        <v>5735</v>
      </c>
      <c r="E8" s="123">
        <v>2</v>
      </c>
      <c r="F8" s="123">
        <v>5025</v>
      </c>
      <c r="G8" s="123">
        <v>1</v>
      </c>
      <c r="H8" s="123">
        <v>5280</v>
      </c>
      <c r="I8" s="123">
        <v>2</v>
      </c>
      <c r="J8" s="123">
        <v>6755</v>
      </c>
      <c r="K8" s="123">
        <v>2</v>
      </c>
      <c r="L8" s="124">
        <v>-0.16</v>
      </c>
    </row>
    <row r="9" spans="1:14" ht="16.5" thickBot="1" x14ac:dyDescent="0.3">
      <c r="A9" s="2" t="s">
        <v>16</v>
      </c>
      <c r="B9" s="123">
        <v>179235</v>
      </c>
      <c r="C9" s="123">
        <v>49</v>
      </c>
      <c r="D9" s="123">
        <v>183310</v>
      </c>
      <c r="E9" s="123">
        <v>49</v>
      </c>
      <c r="F9" s="123">
        <v>181810</v>
      </c>
      <c r="G9" s="123">
        <v>48</v>
      </c>
      <c r="H9" s="123">
        <v>133600</v>
      </c>
      <c r="I9" s="123">
        <v>39</v>
      </c>
      <c r="J9" s="123">
        <v>123570</v>
      </c>
      <c r="K9" s="123">
        <v>31</v>
      </c>
      <c r="L9" s="124">
        <v>-0.33</v>
      </c>
      <c r="N9">
        <f>J9+H9+F9+D9+B9</f>
        <v>801525</v>
      </c>
    </row>
    <row r="10" spans="1:14" ht="16.5" thickBot="1" x14ac:dyDescent="0.3">
      <c r="A10" s="2" t="s">
        <v>7</v>
      </c>
      <c r="B10" s="123">
        <v>363470</v>
      </c>
      <c r="C10" s="123">
        <v>100</v>
      </c>
      <c r="D10" s="123">
        <v>371820</v>
      </c>
      <c r="E10" s="123">
        <v>100</v>
      </c>
      <c r="F10" s="123">
        <v>382295</v>
      </c>
      <c r="G10" s="123">
        <v>100</v>
      </c>
      <c r="H10" s="123">
        <v>345105</v>
      </c>
      <c r="I10" s="123">
        <v>100</v>
      </c>
      <c r="J10" s="123">
        <v>392360</v>
      </c>
      <c r="K10" s="123">
        <v>100</v>
      </c>
      <c r="L10" s="124">
        <v>0.08</v>
      </c>
    </row>
  </sheetData>
  <mergeCells count="7">
    <mergeCell ref="L3:L4"/>
    <mergeCell ref="A3:A4"/>
    <mergeCell ref="B3:C3"/>
    <mergeCell ref="D3:E3"/>
    <mergeCell ref="F3:G3"/>
    <mergeCell ref="H3:I3"/>
    <mergeCell ref="J3:K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4.4" x14ac:dyDescent="0.3"/>
  <cols>
    <col min="1" max="1" width="31.88671875" customWidth="1"/>
    <col min="2" max="6" width="10.6640625" customWidth="1"/>
  </cols>
  <sheetData>
    <row r="1" spans="1:6" ht="15.75" x14ac:dyDescent="0.25">
      <c r="A1" s="1" t="s">
        <v>442</v>
      </c>
    </row>
    <row r="2" spans="1:6" ht="16.5" thickBot="1" x14ac:dyDescent="0.3">
      <c r="A2" s="1"/>
    </row>
    <row r="3" spans="1:6" ht="16.2" thickBot="1" x14ac:dyDescent="0.35">
      <c r="A3" s="283" t="s">
        <v>177</v>
      </c>
      <c r="B3" s="280" t="s">
        <v>178</v>
      </c>
      <c r="C3" s="281"/>
      <c r="D3" s="281"/>
      <c r="E3" s="281"/>
      <c r="F3" s="282"/>
    </row>
    <row r="4" spans="1:6" ht="47.4" thickBot="1" x14ac:dyDescent="0.35">
      <c r="A4" s="284"/>
      <c r="B4" s="81" t="s">
        <v>226</v>
      </c>
      <c r="C4" s="81" t="s">
        <v>227</v>
      </c>
      <c r="D4" s="81" t="s">
        <v>228</v>
      </c>
      <c r="E4" s="81" t="s">
        <v>229</v>
      </c>
      <c r="F4" s="81" t="s">
        <v>240</v>
      </c>
    </row>
    <row r="5" spans="1:6" ht="16.5" thickBot="1" x14ac:dyDescent="0.3">
      <c r="A5" s="2" t="s">
        <v>179</v>
      </c>
      <c r="B5" s="25">
        <v>0.28000000000000003</v>
      </c>
      <c r="C5" s="25">
        <v>0.28999999999999998</v>
      </c>
      <c r="D5" s="25">
        <v>0.28999999999999998</v>
      </c>
      <c r="E5" s="25">
        <v>0.31</v>
      </c>
      <c r="F5" s="25">
        <v>0.28999999999999998</v>
      </c>
    </row>
    <row r="6" spans="1:6" ht="16.5" thickBot="1" x14ac:dyDescent="0.3">
      <c r="A6" s="2" t="s">
        <v>65</v>
      </c>
      <c r="B6" s="25">
        <v>0.3</v>
      </c>
      <c r="C6" s="25">
        <v>0.32</v>
      </c>
      <c r="D6" s="25">
        <v>0.31</v>
      </c>
      <c r="E6" s="25">
        <v>0.34</v>
      </c>
      <c r="F6" s="25">
        <v>0.31</v>
      </c>
    </row>
    <row r="7" spans="1:6" ht="16.5" thickBot="1" x14ac:dyDescent="0.3">
      <c r="A7" s="2" t="s">
        <v>66</v>
      </c>
      <c r="B7" s="25">
        <v>0.34</v>
      </c>
      <c r="C7" s="25">
        <v>0.35</v>
      </c>
      <c r="D7" s="25">
        <v>0.34</v>
      </c>
      <c r="E7" s="25">
        <v>0.37</v>
      </c>
      <c r="F7" s="25">
        <v>0.34</v>
      </c>
    </row>
    <row r="8" spans="1:6" ht="16.5" thickBot="1" x14ac:dyDescent="0.3">
      <c r="A8" s="2" t="s">
        <v>67</v>
      </c>
      <c r="B8" s="25">
        <v>0.35</v>
      </c>
      <c r="C8" s="25">
        <v>0.35</v>
      </c>
      <c r="D8" s="25">
        <v>0.35</v>
      </c>
      <c r="E8" s="25">
        <v>0.39</v>
      </c>
      <c r="F8" s="25">
        <v>0.35</v>
      </c>
    </row>
    <row r="9" spans="1:6" ht="16.5" thickBot="1" x14ac:dyDescent="0.3">
      <c r="A9" s="2" t="s">
        <v>180</v>
      </c>
      <c r="B9" s="25">
        <v>0.36</v>
      </c>
      <c r="C9" s="25">
        <v>0.37</v>
      </c>
      <c r="D9" s="25">
        <v>0.36</v>
      </c>
      <c r="E9" s="25">
        <v>0.42</v>
      </c>
      <c r="F9" s="25">
        <v>0.37</v>
      </c>
    </row>
    <row r="10" spans="1:6" ht="16.5" thickBot="1" x14ac:dyDescent="0.3">
      <c r="A10" s="2" t="s">
        <v>68</v>
      </c>
      <c r="B10" s="25">
        <v>0.21</v>
      </c>
      <c r="C10" s="25">
        <v>0.19</v>
      </c>
      <c r="D10" s="25">
        <v>0.19</v>
      </c>
      <c r="E10" s="25">
        <v>0.24</v>
      </c>
      <c r="F10" s="25">
        <v>0.27</v>
      </c>
    </row>
    <row r="11" spans="1:6" ht="16.5" thickBot="1" x14ac:dyDescent="0.3">
      <c r="A11" s="2" t="s">
        <v>181</v>
      </c>
      <c r="B11" s="25">
        <v>0.32</v>
      </c>
      <c r="C11" s="25">
        <v>0.34</v>
      </c>
      <c r="D11" s="25">
        <v>0.33</v>
      </c>
      <c r="E11" s="25">
        <v>0.37</v>
      </c>
      <c r="F11" s="25">
        <v>0.33</v>
      </c>
    </row>
  </sheetData>
  <mergeCells count="2">
    <mergeCell ref="A3:A4"/>
    <mergeCell ref="B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4.4" x14ac:dyDescent="0.3"/>
  <sheetData>
    <row r="1" spans="1:1" ht="15.75" x14ac:dyDescent="0.25">
      <c r="A1" s="1" t="s">
        <v>317</v>
      </c>
    </row>
    <row r="19" spans="2:2" ht="15" x14ac:dyDescent="0.25">
      <c r="B19" s="159"/>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defaultRowHeight="14.4" x14ac:dyDescent="0.3"/>
  <cols>
    <col min="1" max="1" width="18.109375" customWidth="1"/>
    <col min="2" max="2" width="10.33203125" customWidth="1"/>
    <col min="3" max="3" width="10.44140625" customWidth="1"/>
    <col min="4" max="11" width="10.33203125" customWidth="1"/>
  </cols>
  <sheetData>
    <row r="1" spans="1:11" ht="15.75" x14ac:dyDescent="0.25">
      <c r="A1" s="1" t="s">
        <v>444</v>
      </c>
    </row>
    <row r="2" spans="1:11" ht="15.75" thickBot="1" x14ac:dyDescent="0.3"/>
    <row r="3" spans="1:11" ht="33" customHeight="1" thickBot="1" x14ac:dyDescent="0.35">
      <c r="A3" s="323" t="s">
        <v>182</v>
      </c>
      <c r="B3" s="307" t="s">
        <v>226</v>
      </c>
      <c r="C3" s="379"/>
      <c r="D3" s="307" t="s">
        <v>227</v>
      </c>
      <c r="E3" s="379"/>
      <c r="F3" s="307" t="s">
        <v>228</v>
      </c>
      <c r="G3" s="379"/>
      <c r="H3" s="307" t="s">
        <v>229</v>
      </c>
      <c r="I3" s="379"/>
      <c r="J3" s="307" t="s">
        <v>240</v>
      </c>
      <c r="K3" s="379"/>
    </row>
    <row r="4" spans="1:11" ht="47.4" thickBot="1" x14ac:dyDescent="0.35">
      <c r="A4" s="324"/>
      <c r="B4" s="81" t="s">
        <v>163</v>
      </c>
      <c r="C4" s="81" t="s">
        <v>183</v>
      </c>
      <c r="D4" s="81" t="s">
        <v>163</v>
      </c>
      <c r="E4" s="81" t="s">
        <v>183</v>
      </c>
      <c r="F4" s="81" t="s">
        <v>163</v>
      </c>
      <c r="G4" s="81" t="s">
        <v>183</v>
      </c>
      <c r="H4" s="81" t="s">
        <v>163</v>
      </c>
      <c r="I4" s="81" t="s">
        <v>183</v>
      </c>
      <c r="J4" s="81" t="s">
        <v>163</v>
      </c>
      <c r="K4" s="81" t="s">
        <v>183</v>
      </c>
    </row>
    <row r="5" spans="1:11" ht="32.25" thickBot="1" x14ac:dyDescent="0.3">
      <c r="A5" s="34" t="s">
        <v>184</v>
      </c>
      <c r="B5" s="68">
        <v>3780</v>
      </c>
      <c r="C5" s="155">
        <v>0.03</v>
      </c>
      <c r="D5" s="68">
        <v>7415</v>
      </c>
      <c r="E5" s="155">
        <v>0.06</v>
      </c>
      <c r="F5" s="68">
        <v>8295</v>
      </c>
      <c r="G5" s="155">
        <v>7.0000000000000007E-2</v>
      </c>
      <c r="H5" s="68">
        <v>5325</v>
      </c>
      <c r="I5" s="155">
        <v>0.04</v>
      </c>
      <c r="J5" s="68">
        <v>10580</v>
      </c>
      <c r="K5" s="155">
        <v>0.08</v>
      </c>
    </row>
    <row r="6" spans="1:11" ht="32.25" thickBot="1" x14ac:dyDescent="0.3">
      <c r="A6" s="34" t="s">
        <v>185</v>
      </c>
      <c r="B6" s="68">
        <v>114215</v>
      </c>
      <c r="C6" s="155">
        <v>0.97</v>
      </c>
      <c r="D6" s="68">
        <v>117355</v>
      </c>
      <c r="E6" s="155">
        <v>0.94</v>
      </c>
      <c r="F6" s="68">
        <v>117775</v>
      </c>
      <c r="G6" s="155">
        <v>0.93</v>
      </c>
      <c r="H6" s="68">
        <v>120800</v>
      </c>
      <c r="I6" s="155">
        <v>0.96</v>
      </c>
      <c r="J6" s="68">
        <v>118200</v>
      </c>
      <c r="K6" s="155">
        <v>0.92</v>
      </c>
    </row>
    <row r="7" spans="1:11" ht="16.5" thickBot="1" x14ac:dyDescent="0.3">
      <c r="A7" s="467" t="s">
        <v>186</v>
      </c>
      <c r="B7" s="468"/>
      <c r="C7" s="468"/>
      <c r="D7" s="468"/>
      <c r="E7" s="468"/>
      <c r="F7" s="468"/>
      <c r="G7" s="468"/>
      <c r="H7" s="468"/>
      <c r="I7" s="468"/>
      <c r="J7" s="468"/>
      <c r="K7" s="469"/>
    </row>
    <row r="8" spans="1:11" ht="48" thickBot="1" x14ac:dyDescent="0.3">
      <c r="A8" s="34" t="s">
        <v>187</v>
      </c>
      <c r="B8" s="68">
        <v>1310</v>
      </c>
      <c r="C8" s="155">
        <v>0.01</v>
      </c>
      <c r="D8" s="68">
        <v>1420</v>
      </c>
      <c r="E8" s="155">
        <v>0.01</v>
      </c>
      <c r="F8" s="68">
        <v>1360</v>
      </c>
      <c r="G8" s="155">
        <v>0.01</v>
      </c>
      <c r="H8" s="68">
        <v>1485</v>
      </c>
      <c r="I8" s="155">
        <v>0.01</v>
      </c>
      <c r="J8" s="68">
        <v>10490</v>
      </c>
      <c r="K8" s="155">
        <v>0.08</v>
      </c>
    </row>
    <row r="9" spans="1:11" ht="32.25" thickBot="1" x14ac:dyDescent="0.3">
      <c r="A9" s="34" t="s">
        <v>188</v>
      </c>
      <c r="B9" s="68">
        <v>112910</v>
      </c>
      <c r="C9" s="155">
        <v>0.96</v>
      </c>
      <c r="D9" s="68">
        <v>115940</v>
      </c>
      <c r="E9" s="155">
        <v>0.93</v>
      </c>
      <c r="F9" s="68">
        <v>116415</v>
      </c>
      <c r="G9" s="155">
        <v>0.92</v>
      </c>
      <c r="H9" s="68">
        <v>119310</v>
      </c>
      <c r="I9" s="155">
        <v>0.95</v>
      </c>
      <c r="J9" s="68">
        <v>107715</v>
      </c>
      <c r="K9" s="155">
        <v>0.84</v>
      </c>
    </row>
  </sheetData>
  <mergeCells count="7">
    <mergeCell ref="A7:K7"/>
    <mergeCell ref="A3:A4"/>
    <mergeCell ref="B3:C3"/>
    <mergeCell ref="D3:E3"/>
    <mergeCell ref="F3:G3"/>
    <mergeCell ref="H3:I3"/>
    <mergeCell ref="J3:K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F32" sqref="F32"/>
    </sheetView>
  </sheetViews>
  <sheetFormatPr defaultRowHeight="14.4" x14ac:dyDescent="0.3"/>
  <cols>
    <col min="1" max="1" width="18.33203125" customWidth="1"/>
  </cols>
  <sheetData>
    <row r="1" spans="1:11" ht="15.6" x14ac:dyDescent="0.3">
      <c r="A1" s="1" t="s">
        <v>443</v>
      </c>
    </row>
    <row r="2" spans="1:11" ht="15.75" thickBot="1" x14ac:dyDescent="0.3"/>
    <row r="3" spans="1:11" ht="31.5" customHeight="1" thickBot="1" x14ac:dyDescent="0.35">
      <c r="A3" s="323" t="s">
        <v>189</v>
      </c>
      <c r="B3" s="307" t="s">
        <v>226</v>
      </c>
      <c r="C3" s="379"/>
      <c r="D3" s="307" t="s">
        <v>227</v>
      </c>
      <c r="E3" s="379"/>
      <c r="F3" s="307" t="s">
        <v>228</v>
      </c>
      <c r="G3" s="379"/>
      <c r="H3" s="307" t="s">
        <v>229</v>
      </c>
      <c r="I3" s="379"/>
      <c r="J3" s="307" t="s">
        <v>240</v>
      </c>
      <c r="K3" s="379"/>
    </row>
    <row r="4" spans="1:11" ht="16.2" thickBot="1" x14ac:dyDescent="0.35">
      <c r="A4" s="470"/>
      <c r="B4" s="93" t="s">
        <v>190</v>
      </c>
      <c r="C4" s="81" t="s">
        <v>113</v>
      </c>
      <c r="D4" s="81" t="s">
        <v>190</v>
      </c>
      <c r="E4" s="81" t="s">
        <v>113</v>
      </c>
      <c r="F4" s="81" t="s">
        <v>190</v>
      </c>
      <c r="G4" s="81" t="s">
        <v>113</v>
      </c>
      <c r="H4" s="81" t="s">
        <v>190</v>
      </c>
      <c r="I4" s="81" t="s">
        <v>113</v>
      </c>
      <c r="J4" s="81" t="s">
        <v>190</v>
      </c>
      <c r="K4" s="81" t="s">
        <v>113</v>
      </c>
    </row>
    <row r="5" spans="1:11" ht="16.5" thickBot="1" x14ac:dyDescent="0.3">
      <c r="A5" s="35" t="s">
        <v>191</v>
      </c>
      <c r="B5" s="54">
        <v>12390</v>
      </c>
      <c r="C5" s="55">
        <v>0.1</v>
      </c>
      <c r="D5" s="56">
        <v>16560</v>
      </c>
      <c r="E5" s="55">
        <v>0.13</v>
      </c>
      <c r="F5" s="56">
        <v>17370</v>
      </c>
      <c r="G5" s="55">
        <v>0.14000000000000001</v>
      </c>
      <c r="H5" s="56">
        <v>13960</v>
      </c>
      <c r="I5" s="55">
        <v>0.11</v>
      </c>
      <c r="J5" s="56">
        <v>25665</v>
      </c>
      <c r="K5" s="55">
        <v>0.2</v>
      </c>
    </row>
    <row r="6" spans="1:11" ht="16.5" thickBot="1" x14ac:dyDescent="0.3">
      <c r="A6" s="35" t="s">
        <v>192</v>
      </c>
      <c r="B6" s="54">
        <v>105610</v>
      </c>
      <c r="C6" s="9">
        <v>0.9</v>
      </c>
      <c r="D6" s="56">
        <v>108210</v>
      </c>
      <c r="E6" s="9">
        <v>0.87</v>
      </c>
      <c r="F6" s="56">
        <v>108705</v>
      </c>
      <c r="G6" s="9">
        <v>0.86</v>
      </c>
      <c r="H6" s="56">
        <v>112160</v>
      </c>
      <c r="I6" s="9">
        <v>0.89</v>
      </c>
      <c r="J6" s="56">
        <v>103115</v>
      </c>
      <c r="K6" s="9">
        <v>0.8</v>
      </c>
    </row>
  </sheetData>
  <mergeCells count="6">
    <mergeCell ref="J3:K3"/>
    <mergeCell ref="B3:C3"/>
    <mergeCell ref="A3:A4"/>
    <mergeCell ref="D3:E3"/>
    <mergeCell ref="F3:G3"/>
    <mergeCell ref="H3:I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RowHeight="14.4" x14ac:dyDescent="0.3"/>
  <sheetData>
    <row r="1" spans="1:1" ht="15.75" x14ac:dyDescent="0.25">
      <c r="A1" s="1" t="s">
        <v>279</v>
      </c>
    </row>
    <row r="23" spans="2:2" ht="15" x14ac:dyDescent="0.25">
      <c r="B23" s="159"/>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RowHeight="14.4" x14ac:dyDescent="0.3"/>
  <cols>
    <col min="2" max="2" width="17" customWidth="1"/>
    <col min="3" max="8" width="10.88671875" customWidth="1"/>
  </cols>
  <sheetData>
    <row r="1" spans="1:8" ht="15.6" x14ac:dyDescent="0.3">
      <c r="A1" s="1" t="s">
        <v>441</v>
      </c>
    </row>
    <row r="2" spans="1:8" ht="16.5" thickBot="1" x14ac:dyDescent="0.3">
      <c r="A2" s="1"/>
    </row>
    <row r="3" spans="1:8" ht="16.5" customHeight="1" thickBot="1" x14ac:dyDescent="0.35">
      <c r="A3" s="471" t="s">
        <v>189</v>
      </c>
      <c r="B3" s="473" t="s">
        <v>193</v>
      </c>
      <c r="C3" s="280" t="s">
        <v>194</v>
      </c>
      <c r="D3" s="281"/>
      <c r="E3" s="281"/>
      <c r="F3" s="281"/>
      <c r="G3" s="282"/>
      <c r="H3" s="473" t="s">
        <v>195</v>
      </c>
    </row>
    <row r="4" spans="1:8" ht="65.25" customHeight="1" thickBot="1" x14ac:dyDescent="0.35">
      <c r="A4" s="472"/>
      <c r="B4" s="474"/>
      <c r="C4" s="81" t="s">
        <v>226</v>
      </c>
      <c r="D4" s="81" t="s">
        <v>227</v>
      </c>
      <c r="E4" s="81" t="s">
        <v>228</v>
      </c>
      <c r="F4" s="81" t="s">
        <v>229</v>
      </c>
      <c r="G4" s="81" t="s">
        <v>240</v>
      </c>
      <c r="H4" s="474"/>
    </row>
    <row r="5" spans="1:8" ht="15.6" thickBot="1" x14ac:dyDescent="0.35">
      <c r="A5" s="475" t="s">
        <v>196</v>
      </c>
      <c r="B5" s="27" t="s">
        <v>128</v>
      </c>
      <c r="C5" s="68">
        <v>96105</v>
      </c>
      <c r="D5" s="68">
        <v>99120</v>
      </c>
      <c r="E5" s="68">
        <v>101200</v>
      </c>
      <c r="F5" s="68">
        <v>107815</v>
      </c>
      <c r="G5" s="68">
        <v>102685</v>
      </c>
      <c r="H5" s="68">
        <v>6580</v>
      </c>
    </row>
    <row r="6" spans="1:8" ht="30.6" thickBot="1" x14ac:dyDescent="0.35">
      <c r="A6" s="476"/>
      <c r="B6" s="27" t="s">
        <v>129</v>
      </c>
      <c r="C6" s="68">
        <v>6810</v>
      </c>
      <c r="D6" s="68">
        <v>8015</v>
      </c>
      <c r="E6" s="68">
        <v>7725</v>
      </c>
      <c r="F6" s="68">
        <v>7470</v>
      </c>
      <c r="G6" s="68">
        <v>8885</v>
      </c>
      <c r="H6" s="68">
        <v>2075</v>
      </c>
    </row>
    <row r="7" spans="1:8" ht="15.6" thickBot="1" x14ac:dyDescent="0.35">
      <c r="A7" s="476"/>
      <c r="B7" s="27" t="s">
        <v>173</v>
      </c>
      <c r="C7" s="68">
        <v>515</v>
      </c>
      <c r="D7" s="68">
        <v>450</v>
      </c>
      <c r="E7" s="68">
        <v>460</v>
      </c>
      <c r="F7" s="68">
        <v>455</v>
      </c>
      <c r="G7" s="68">
        <v>2050</v>
      </c>
      <c r="H7" s="68">
        <v>1535</v>
      </c>
    </row>
    <row r="8" spans="1:8" ht="15.6" thickBot="1" x14ac:dyDescent="0.35">
      <c r="A8" s="476"/>
      <c r="B8" s="27" t="s">
        <v>134</v>
      </c>
      <c r="C8" s="68">
        <v>1910</v>
      </c>
      <c r="D8" s="68">
        <v>1705</v>
      </c>
      <c r="E8" s="68">
        <v>1455</v>
      </c>
      <c r="F8" s="68">
        <v>1385</v>
      </c>
      <c r="G8" s="68">
        <v>2840</v>
      </c>
      <c r="H8" s="68">
        <v>930</v>
      </c>
    </row>
    <row r="9" spans="1:8" ht="15.6" thickBot="1" x14ac:dyDescent="0.35">
      <c r="A9" s="476"/>
      <c r="B9" s="27" t="s">
        <v>131</v>
      </c>
      <c r="C9" s="68">
        <v>2425</v>
      </c>
      <c r="D9" s="68">
        <v>2505</v>
      </c>
      <c r="E9" s="68">
        <v>395</v>
      </c>
      <c r="F9" s="68">
        <v>110</v>
      </c>
      <c r="G9" s="68">
        <v>120</v>
      </c>
      <c r="H9" s="68">
        <v>-2305</v>
      </c>
    </row>
    <row r="10" spans="1:8" ht="30.6" thickBot="1" x14ac:dyDescent="0.35">
      <c r="A10" s="477"/>
      <c r="B10" s="27" t="s">
        <v>135</v>
      </c>
      <c r="C10" s="68">
        <v>9105</v>
      </c>
      <c r="D10" s="68">
        <v>12105</v>
      </c>
      <c r="E10" s="68">
        <v>14120</v>
      </c>
      <c r="F10" s="68">
        <v>8475</v>
      </c>
      <c r="G10" s="68">
        <v>11865</v>
      </c>
      <c r="H10" s="68">
        <v>2760</v>
      </c>
    </row>
    <row r="11" spans="1:8" ht="15.6" thickBot="1" x14ac:dyDescent="0.35">
      <c r="A11" s="411" t="s">
        <v>191</v>
      </c>
      <c r="B11" s="27" t="s">
        <v>128</v>
      </c>
      <c r="C11" s="68">
        <v>1470</v>
      </c>
      <c r="D11" s="68">
        <v>1720</v>
      </c>
      <c r="E11" s="68">
        <v>1830</v>
      </c>
      <c r="F11" s="68">
        <v>1695</v>
      </c>
      <c r="G11" s="68">
        <v>3215</v>
      </c>
      <c r="H11" s="68">
        <v>1745</v>
      </c>
    </row>
    <row r="12" spans="1:8" ht="30.6" thickBot="1" x14ac:dyDescent="0.35">
      <c r="A12" s="412"/>
      <c r="B12" s="27" t="s">
        <v>129</v>
      </c>
      <c r="C12" s="68">
        <v>4380</v>
      </c>
      <c r="D12" s="68">
        <v>5020</v>
      </c>
      <c r="E12" s="68">
        <v>4935</v>
      </c>
      <c r="F12" s="68">
        <v>5015</v>
      </c>
      <c r="G12" s="68">
        <v>7170</v>
      </c>
      <c r="H12" s="68">
        <v>2790</v>
      </c>
    </row>
    <row r="13" spans="1:8" ht="15.6" thickBot="1" x14ac:dyDescent="0.35">
      <c r="A13" s="412"/>
      <c r="B13" s="27" t="s">
        <v>173</v>
      </c>
      <c r="C13" s="68">
        <v>430</v>
      </c>
      <c r="D13" s="68">
        <v>310</v>
      </c>
      <c r="E13" s="68">
        <v>380</v>
      </c>
      <c r="F13" s="68">
        <v>375</v>
      </c>
      <c r="G13" s="68">
        <v>2015</v>
      </c>
      <c r="H13" s="68">
        <v>1585</v>
      </c>
    </row>
    <row r="14" spans="1:8" ht="15.6" thickBot="1" x14ac:dyDescent="0.35">
      <c r="A14" s="412"/>
      <c r="B14" s="27" t="s">
        <v>134</v>
      </c>
      <c r="C14" s="68">
        <v>865</v>
      </c>
      <c r="D14" s="68">
        <v>800</v>
      </c>
      <c r="E14" s="68">
        <v>625</v>
      </c>
      <c r="F14" s="68">
        <v>680</v>
      </c>
      <c r="G14" s="68">
        <v>2460</v>
      </c>
      <c r="H14" s="68">
        <v>1595</v>
      </c>
    </row>
    <row r="15" spans="1:8" ht="15.6" thickBot="1" x14ac:dyDescent="0.35">
      <c r="A15" s="412"/>
      <c r="B15" s="27" t="s">
        <v>131</v>
      </c>
      <c r="C15" s="68">
        <v>2425</v>
      </c>
      <c r="D15" s="68">
        <v>2505</v>
      </c>
      <c r="E15" s="68">
        <v>395</v>
      </c>
      <c r="F15" s="68">
        <v>110</v>
      </c>
      <c r="G15" s="68">
        <v>120</v>
      </c>
      <c r="H15" s="68">
        <v>-2305</v>
      </c>
    </row>
    <row r="16" spans="1:8" ht="30.6" thickBot="1" x14ac:dyDescent="0.35">
      <c r="A16" s="413"/>
      <c r="B16" s="27" t="s">
        <v>135</v>
      </c>
      <c r="C16" s="68">
        <v>2695</v>
      </c>
      <c r="D16" s="68">
        <v>6085</v>
      </c>
      <c r="E16" s="68">
        <v>9125</v>
      </c>
      <c r="F16" s="68">
        <v>6040</v>
      </c>
      <c r="G16" s="68">
        <v>10640</v>
      </c>
      <c r="H16" s="68">
        <v>7945</v>
      </c>
    </row>
    <row r="17" spans="1:8" ht="15.6" thickBot="1" x14ac:dyDescent="0.35">
      <c r="A17" s="411" t="s">
        <v>192</v>
      </c>
      <c r="B17" s="27" t="s">
        <v>128</v>
      </c>
      <c r="C17" s="68">
        <v>94635</v>
      </c>
      <c r="D17" s="68">
        <v>97400</v>
      </c>
      <c r="E17" s="68">
        <v>99370</v>
      </c>
      <c r="F17" s="68">
        <v>106120</v>
      </c>
      <c r="G17" s="68">
        <v>99470</v>
      </c>
      <c r="H17" s="68">
        <v>4835</v>
      </c>
    </row>
    <row r="18" spans="1:8" ht="30.6" thickBot="1" x14ac:dyDescent="0.35">
      <c r="A18" s="412"/>
      <c r="B18" s="27" t="s">
        <v>129</v>
      </c>
      <c r="C18" s="68">
        <v>2430</v>
      </c>
      <c r="D18" s="68">
        <v>2995</v>
      </c>
      <c r="E18" s="68">
        <v>2790</v>
      </c>
      <c r="F18" s="68">
        <v>2455</v>
      </c>
      <c r="G18" s="68">
        <v>1715</v>
      </c>
      <c r="H18" s="68">
        <v>-715</v>
      </c>
    </row>
    <row r="19" spans="1:8" ht="15.6" thickBot="1" x14ac:dyDescent="0.35">
      <c r="A19" s="412"/>
      <c r="B19" s="27" t="s">
        <v>173</v>
      </c>
      <c r="C19" s="68">
        <v>85</v>
      </c>
      <c r="D19" s="68">
        <v>135</v>
      </c>
      <c r="E19" s="68">
        <v>80</v>
      </c>
      <c r="F19" s="68">
        <v>80</v>
      </c>
      <c r="G19" s="68">
        <v>35</v>
      </c>
      <c r="H19" s="68">
        <v>-50</v>
      </c>
    </row>
    <row r="20" spans="1:8" ht="15.6" thickBot="1" x14ac:dyDescent="0.35">
      <c r="A20" s="412"/>
      <c r="B20" s="27" t="s">
        <v>134</v>
      </c>
      <c r="C20" s="68">
        <v>1050</v>
      </c>
      <c r="D20" s="68">
        <v>905</v>
      </c>
      <c r="E20" s="68">
        <v>830</v>
      </c>
      <c r="F20" s="68">
        <v>700</v>
      </c>
      <c r="G20" s="68">
        <v>380</v>
      </c>
      <c r="H20" s="68">
        <v>-670</v>
      </c>
    </row>
    <row r="21" spans="1:8" ht="30.6" thickBot="1" x14ac:dyDescent="0.35">
      <c r="A21" s="413"/>
      <c r="B21" s="27" t="s">
        <v>132</v>
      </c>
      <c r="C21" s="68">
        <v>6410</v>
      </c>
      <c r="D21" s="68">
        <v>6020</v>
      </c>
      <c r="E21" s="68">
        <v>4995</v>
      </c>
      <c r="F21" s="68">
        <v>2430</v>
      </c>
      <c r="G21" s="68">
        <v>1225</v>
      </c>
      <c r="H21" s="68">
        <v>-5185</v>
      </c>
    </row>
  </sheetData>
  <mergeCells count="7">
    <mergeCell ref="A17:A21"/>
    <mergeCell ref="A3:A4"/>
    <mergeCell ref="B3:B4"/>
    <mergeCell ref="C3:G3"/>
    <mergeCell ref="H3:H4"/>
    <mergeCell ref="A5:A10"/>
    <mergeCell ref="A11:A1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defaultRowHeight="14.4" x14ac:dyDescent="0.3"/>
  <cols>
    <col min="1" max="1" width="26.88671875" customWidth="1"/>
    <col min="2" max="11" width="11" customWidth="1"/>
  </cols>
  <sheetData>
    <row r="1" spans="1:11" ht="15.75" x14ac:dyDescent="0.25">
      <c r="A1" s="1" t="s">
        <v>440</v>
      </c>
    </row>
    <row r="2" spans="1:11" ht="16.5" thickBot="1" x14ac:dyDescent="0.3">
      <c r="A2" s="1"/>
    </row>
    <row r="3" spans="1:11" ht="16.2" thickBot="1" x14ac:dyDescent="0.35">
      <c r="A3" s="323" t="s">
        <v>197</v>
      </c>
      <c r="B3" s="307" t="s">
        <v>41</v>
      </c>
      <c r="C3" s="308"/>
      <c r="D3" s="308"/>
      <c r="E3" s="308"/>
      <c r="F3" s="308"/>
      <c r="G3" s="308"/>
      <c r="H3" s="308"/>
      <c r="I3" s="308"/>
      <c r="J3" s="308"/>
      <c r="K3" s="379"/>
    </row>
    <row r="4" spans="1:11" ht="34.5" customHeight="1" thickBot="1" x14ac:dyDescent="0.35">
      <c r="A4" s="478"/>
      <c r="B4" s="307" t="s">
        <v>226</v>
      </c>
      <c r="C4" s="379"/>
      <c r="D4" s="307" t="s">
        <v>227</v>
      </c>
      <c r="E4" s="379"/>
      <c r="F4" s="307" t="s">
        <v>228</v>
      </c>
      <c r="G4" s="379"/>
      <c r="H4" s="307" t="s">
        <v>229</v>
      </c>
      <c r="I4" s="379"/>
      <c r="J4" s="307" t="s">
        <v>240</v>
      </c>
      <c r="K4" s="379"/>
    </row>
    <row r="5" spans="1:11" ht="76.8" thickBot="1" x14ac:dyDescent="0.35">
      <c r="A5" s="324"/>
      <c r="B5" s="72" t="s">
        <v>198</v>
      </c>
      <c r="C5" s="72" t="s">
        <v>199</v>
      </c>
      <c r="D5" s="72" t="s">
        <v>198</v>
      </c>
      <c r="E5" s="72" t="s">
        <v>199</v>
      </c>
      <c r="F5" s="72" t="s">
        <v>198</v>
      </c>
      <c r="G5" s="72" t="s">
        <v>199</v>
      </c>
      <c r="H5" s="72" t="s">
        <v>198</v>
      </c>
      <c r="I5" s="72" t="s">
        <v>199</v>
      </c>
      <c r="J5" s="72" t="s">
        <v>198</v>
      </c>
      <c r="K5" s="72" t="s">
        <v>199</v>
      </c>
    </row>
    <row r="6" spans="1:11" ht="16.5" thickBot="1" x14ac:dyDescent="0.3">
      <c r="A6" s="385" t="s">
        <v>200</v>
      </c>
      <c r="B6" s="386"/>
      <c r="C6" s="386"/>
      <c r="D6" s="386"/>
      <c r="E6" s="386"/>
      <c r="F6" s="386"/>
      <c r="G6" s="386"/>
      <c r="H6" s="386"/>
      <c r="I6" s="386"/>
      <c r="J6" s="386"/>
      <c r="K6" s="466"/>
    </row>
    <row r="7" spans="1:11" ht="16.5" thickBot="1" x14ac:dyDescent="0.3">
      <c r="A7" s="34" t="s">
        <v>128</v>
      </c>
      <c r="B7" s="68">
        <v>96170</v>
      </c>
      <c r="C7" s="68">
        <v>82</v>
      </c>
      <c r="D7" s="68">
        <v>99040</v>
      </c>
      <c r="E7" s="68">
        <v>80</v>
      </c>
      <c r="F7" s="68">
        <v>101195</v>
      </c>
      <c r="G7" s="68">
        <v>81</v>
      </c>
      <c r="H7" s="68">
        <v>109440</v>
      </c>
      <c r="I7" s="68">
        <v>86</v>
      </c>
      <c r="J7" s="68">
        <v>102455</v>
      </c>
      <c r="K7" s="68">
        <v>85</v>
      </c>
    </row>
    <row r="8" spans="1:11" ht="16.5" thickBot="1" x14ac:dyDescent="0.3">
      <c r="A8" s="34" t="s">
        <v>129</v>
      </c>
      <c r="B8" s="68">
        <v>6825</v>
      </c>
      <c r="C8" s="68">
        <v>5</v>
      </c>
      <c r="D8" s="68">
        <v>8024</v>
      </c>
      <c r="E8" s="68">
        <v>6</v>
      </c>
      <c r="F8" s="68">
        <v>7740</v>
      </c>
      <c r="G8" s="68">
        <v>6</v>
      </c>
      <c r="H8" s="68">
        <v>7475</v>
      </c>
      <c r="I8" s="68">
        <v>5</v>
      </c>
      <c r="J8" s="68">
        <v>8885</v>
      </c>
      <c r="K8" s="68">
        <v>4</v>
      </c>
    </row>
    <row r="9" spans="1:11" ht="32.25" thickBot="1" x14ac:dyDescent="0.3">
      <c r="A9" s="34" t="s">
        <v>201</v>
      </c>
      <c r="B9" s="68">
        <v>1920</v>
      </c>
      <c r="C9" s="68">
        <v>1</v>
      </c>
      <c r="D9" s="68">
        <v>1705</v>
      </c>
      <c r="E9" s="68">
        <v>1</v>
      </c>
      <c r="F9" s="68">
        <v>1455</v>
      </c>
      <c r="G9" s="68">
        <v>1</v>
      </c>
      <c r="H9" s="68">
        <v>1385</v>
      </c>
      <c r="I9" s="68">
        <v>1</v>
      </c>
      <c r="J9" s="68">
        <v>2840</v>
      </c>
      <c r="K9" s="68">
        <v>1</v>
      </c>
    </row>
    <row r="10" spans="1:11" ht="32.25" thickBot="1" x14ac:dyDescent="0.3">
      <c r="A10" s="34" t="s">
        <v>202</v>
      </c>
      <c r="B10" s="68">
        <v>8230</v>
      </c>
      <c r="C10" s="68">
        <v>7</v>
      </c>
      <c r="D10" s="68">
        <v>7760</v>
      </c>
      <c r="E10" s="68">
        <v>6</v>
      </c>
      <c r="F10" s="68">
        <v>6725</v>
      </c>
      <c r="G10" s="68">
        <v>5</v>
      </c>
      <c r="H10" s="68">
        <v>3735</v>
      </c>
      <c r="I10" s="68">
        <v>3</v>
      </c>
      <c r="J10" s="68">
        <v>3700</v>
      </c>
      <c r="K10" s="68">
        <v>1</v>
      </c>
    </row>
    <row r="11" spans="1:11" ht="16.5" thickBot="1" x14ac:dyDescent="0.3">
      <c r="A11" s="34" t="s">
        <v>203</v>
      </c>
      <c r="B11" s="68">
        <v>1125</v>
      </c>
      <c r="C11" s="68">
        <v>1</v>
      </c>
      <c r="D11" s="68">
        <v>875</v>
      </c>
      <c r="E11" s="68">
        <v>1</v>
      </c>
      <c r="F11" s="68">
        <v>720</v>
      </c>
      <c r="G11" s="68">
        <v>1</v>
      </c>
      <c r="H11" s="68">
        <v>410</v>
      </c>
      <c r="I11" s="68">
        <v>0</v>
      </c>
      <c r="J11" s="68">
        <v>340</v>
      </c>
      <c r="K11" s="68">
        <v>0</v>
      </c>
    </row>
    <row r="12" spans="1:11" ht="16.5" thickBot="1" x14ac:dyDescent="0.3">
      <c r="A12" s="307" t="s">
        <v>204</v>
      </c>
      <c r="B12" s="308"/>
      <c r="C12" s="308"/>
      <c r="D12" s="308"/>
      <c r="E12" s="308"/>
      <c r="F12" s="308"/>
      <c r="G12" s="308"/>
      <c r="H12" s="308"/>
      <c r="I12" s="308"/>
      <c r="J12" s="308"/>
      <c r="K12" s="379"/>
    </row>
    <row r="13" spans="1:11" ht="15.6" x14ac:dyDescent="0.3">
      <c r="A13" s="122" t="s">
        <v>205</v>
      </c>
      <c r="B13" s="479">
        <v>3735</v>
      </c>
      <c r="C13" s="479">
        <v>3</v>
      </c>
      <c r="D13" s="479">
        <v>7225</v>
      </c>
      <c r="E13" s="479">
        <v>6</v>
      </c>
      <c r="F13" s="479">
        <v>8170</v>
      </c>
      <c r="G13" s="479">
        <v>7</v>
      </c>
      <c r="H13" s="479">
        <v>5240</v>
      </c>
      <c r="I13" s="479">
        <v>4</v>
      </c>
      <c r="J13" s="479">
        <v>10305</v>
      </c>
      <c r="K13" s="479">
        <v>9</v>
      </c>
    </row>
    <row r="14" spans="1:11" ht="16.2" thickBot="1" x14ac:dyDescent="0.35">
      <c r="A14" s="34" t="s">
        <v>131</v>
      </c>
      <c r="B14" s="480"/>
      <c r="C14" s="480"/>
      <c r="D14" s="480"/>
      <c r="E14" s="480"/>
      <c r="F14" s="480"/>
      <c r="G14" s="480"/>
      <c r="H14" s="480"/>
      <c r="I14" s="480"/>
      <c r="J14" s="480"/>
      <c r="K14" s="480"/>
    </row>
    <row r="15" spans="1:11" ht="16.5" thickBot="1" x14ac:dyDescent="0.3">
      <c r="A15" s="34" t="s">
        <v>7</v>
      </c>
      <c r="B15" s="49">
        <v>117995</v>
      </c>
      <c r="C15" s="49">
        <v>100</v>
      </c>
      <c r="D15" s="49">
        <v>124770</v>
      </c>
      <c r="E15" s="49">
        <v>100</v>
      </c>
      <c r="F15" s="49">
        <v>126070</v>
      </c>
      <c r="G15" s="49">
        <v>100</v>
      </c>
      <c r="H15" s="49">
        <v>126120</v>
      </c>
      <c r="I15" s="49">
        <v>100</v>
      </c>
      <c r="J15" s="49">
        <v>128780</v>
      </c>
      <c r="K15" s="49">
        <v>100</v>
      </c>
    </row>
    <row r="16" spans="1:11" ht="15" x14ac:dyDescent="0.25">
      <c r="A16" s="37" t="s">
        <v>206</v>
      </c>
    </row>
  </sheetData>
  <mergeCells count="19">
    <mergeCell ref="J13:J14"/>
    <mergeCell ref="K13:K14"/>
    <mergeCell ref="A6:K6"/>
    <mergeCell ref="A12:K12"/>
    <mergeCell ref="B13:B14"/>
    <mergeCell ref="C13:C14"/>
    <mergeCell ref="D13:D14"/>
    <mergeCell ref="E13:E14"/>
    <mergeCell ref="F13:F14"/>
    <mergeCell ref="G13:G14"/>
    <mergeCell ref="H13:H14"/>
    <mergeCell ref="I13:I14"/>
    <mergeCell ref="A3:A5"/>
    <mergeCell ref="B3:K3"/>
    <mergeCell ref="B4:C4"/>
    <mergeCell ref="D4:E4"/>
    <mergeCell ref="F4:G4"/>
    <mergeCell ref="H4:I4"/>
    <mergeCell ref="J4:K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heetViews>
  <sheetFormatPr defaultRowHeight="14.4" x14ac:dyDescent="0.3"/>
  <cols>
    <col min="2" max="2" width="47.109375" bestFit="1" customWidth="1"/>
    <col min="3" max="3" width="10.6640625" customWidth="1"/>
    <col min="4" max="4" width="10.88671875" customWidth="1"/>
    <col min="5" max="8" width="10.6640625" customWidth="1"/>
  </cols>
  <sheetData>
    <row r="1" spans="1:8" ht="15.6" x14ac:dyDescent="0.3">
      <c r="A1" s="1" t="s">
        <v>439</v>
      </c>
    </row>
    <row r="2" spans="1:8" ht="16.5" thickBot="1" x14ac:dyDescent="0.3">
      <c r="A2" s="1"/>
    </row>
    <row r="3" spans="1:8" ht="15" thickBot="1" x14ac:dyDescent="0.35">
      <c r="A3" s="285" t="s">
        <v>207</v>
      </c>
      <c r="B3" s="287" t="s">
        <v>287</v>
      </c>
      <c r="C3" s="481" t="s">
        <v>194</v>
      </c>
      <c r="D3" s="482"/>
      <c r="E3" s="482"/>
      <c r="F3" s="482"/>
      <c r="G3" s="483"/>
      <c r="H3" s="390" t="s">
        <v>208</v>
      </c>
    </row>
    <row r="4" spans="1:8" ht="48" customHeight="1" thickBot="1" x14ac:dyDescent="0.35">
      <c r="A4" s="286"/>
      <c r="B4" s="288"/>
      <c r="C4" s="111" t="s">
        <v>226</v>
      </c>
      <c r="D4" s="112" t="s">
        <v>227</v>
      </c>
      <c r="E4" s="112" t="s">
        <v>228</v>
      </c>
      <c r="F4" s="112" t="s">
        <v>229</v>
      </c>
      <c r="G4" s="112" t="s">
        <v>240</v>
      </c>
      <c r="H4" s="391"/>
    </row>
    <row r="5" spans="1:8" ht="15.6" thickBot="1" x14ac:dyDescent="0.35">
      <c r="A5" s="411" t="s">
        <v>128</v>
      </c>
      <c r="B5" s="6" t="s">
        <v>139</v>
      </c>
      <c r="C5" s="64">
        <v>6975</v>
      </c>
      <c r="D5" s="64">
        <v>8085</v>
      </c>
      <c r="E5" s="64">
        <v>9055</v>
      </c>
      <c r="F5" s="64">
        <v>11150</v>
      </c>
      <c r="G5" s="64">
        <v>11960</v>
      </c>
      <c r="H5" s="64">
        <v>4985</v>
      </c>
    </row>
    <row r="6" spans="1:8" ht="15.6" thickBot="1" x14ac:dyDescent="0.35">
      <c r="A6" s="412"/>
      <c r="B6" s="6" t="s">
        <v>209</v>
      </c>
      <c r="C6" s="64">
        <v>16580</v>
      </c>
      <c r="D6" s="64">
        <v>16465</v>
      </c>
      <c r="E6" s="64">
        <v>16780</v>
      </c>
      <c r="F6" s="64">
        <v>19370</v>
      </c>
      <c r="G6" s="64">
        <v>16300</v>
      </c>
      <c r="H6" s="64">
        <v>-285</v>
      </c>
    </row>
    <row r="7" spans="1:8" ht="15.6" thickBot="1" x14ac:dyDescent="0.35">
      <c r="A7" s="412"/>
      <c r="B7" s="6" t="s">
        <v>210</v>
      </c>
      <c r="C7" s="64">
        <v>815</v>
      </c>
      <c r="D7" s="64">
        <v>690</v>
      </c>
      <c r="E7" s="64">
        <v>800</v>
      </c>
      <c r="F7" s="64">
        <v>865</v>
      </c>
      <c r="G7" s="64">
        <v>800</v>
      </c>
      <c r="H7" s="64">
        <v>-10</v>
      </c>
    </row>
    <row r="8" spans="1:8" ht="15.6" thickBot="1" x14ac:dyDescent="0.35">
      <c r="A8" s="412"/>
      <c r="B8" s="6" t="s">
        <v>211</v>
      </c>
      <c r="C8" s="64">
        <v>1460</v>
      </c>
      <c r="D8" s="64">
        <v>1700</v>
      </c>
      <c r="E8" s="64">
        <v>1640</v>
      </c>
      <c r="F8" s="64">
        <v>1770</v>
      </c>
      <c r="G8" s="64">
        <v>1815</v>
      </c>
      <c r="H8" s="64">
        <v>355</v>
      </c>
    </row>
    <row r="9" spans="1:8" ht="15.6" thickBot="1" x14ac:dyDescent="0.35">
      <c r="A9" s="412"/>
      <c r="B9" s="6" t="s">
        <v>212</v>
      </c>
      <c r="C9" s="64">
        <v>540</v>
      </c>
      <c r="D9" s="64">
        <v>690</v>
      </c>
      <c r="E9" s="64">
        <v>655</v>
      </c>
      <c r="F9" s="64">
        <v>620</v>
      </c>
      <c r="G9" s="64">
        <v>710</v>
      </c>
      <c r="H9" s="64">
        <v>170</v>
      </c>
    </row>
    <row r="10" spans="1:8" ht="15.6" thickBot="1" x14ac:dyDescent="0.35">
      <c r="A10" s="412"/>
      <c r="B10" s="6" t="s">
        <v>213</v>
      </c>
      <c r="C10" s="64">
        <v>5380</v>
      </c>
      <c r="D10" s="64">
        <v>5060</v>
      </c>
      <c r="E10" s="64">
        <v>5150</v>
      </c>
      <c r="F10" s="64">
        <v>5130</v>
      </c>
      <c r="G10" s="64">
        <v>4155</v>
      </c>
      <c r="H10" s="64">
        <v>-1225</v>
      </c>
    </row>
    <row r="11" spans="1:8" ht="15.6" thickBot="1" x14ac:dyDescent="0.35">
      <c r="A11" s="412"/>
      <c r="B11" s="6" t="s">
        <v>145</v>
      </c>
      <c r="C11" s="64">
        <v>350</v>
      </c>
      <c r="D11" s="64">
        <v>290</v>
      </c>
      <c r="E11" s="64">
        <v>280</v>
      </c>
      <c r="F11" s="64">
        <v>250</v>
      </c>
      <c r="G11" s="64">
        <v>240</v>
      </c>
      <c r="H11" s="64">
        <v>-110</v>
      </c>
    </row>
    <row r="12" spans="1:8" ht="15.6" thickBot="1" x14ac:dyDescent="0.35">
      <c r="A12" s="412"/>
      <c r="B12" s="6" t="s">
        <v>147</v>
      </c>
      <c r="C12" s="64">
        <v>5255</v>
      </c>
      <c r="D12" s="64">
        <v>5570</v>
      </c>
      <c r="E12" s="64">
        <v>5655</v>
      </c>
      <c r="F12" s="64">
        <v>5740</v>
      </c>
      <c r="G12" s="64">
        <v>5325</v>
      </c>
      <c r="H12" s="64">
        <v>75</v>
      </c>
    </row>
    <row r="13" spans="1:8" ht="15.6" thickBot="1" x14ac:dyDescent="0.35">
      <c r="A13" s="412"/>
      <c r="B13" s="6" t="s">
        <v>141</v>
      </c>
      <c r="C13" s="64">
        <v>19115</v>
      </c>
      <c r="D13" s="64">
        <v>21535</v>
      </c>
      <c r="E13" s="64">
        <v>21215</v>
      </c>
      <c r="F13" s="64">
        <v>21525</v>
      </c>
      <c r="G13" s="64">
        <v>21595</v>
      </c>
      <c r="H13" s="64">
        <v>2480</v>
      </c>
    </row>
    <row r="14" spans="1:8" ht="15.6" thickBot="1" x14ac:dyDescent="0.35">
      <c r="A14" s="412"/>
      <c r="B14" s="6" t="s">
        <v>151</v>
      </c>
      <c r="C14" s="64">
        <v>4295</v>
      </c>
      <c r="D14" s="64">
        <v>7035</v>
      </c>
      <c r="E14" s="64">
        <v>8320</v>
      </c>
      <c r="F14" s="64">
        <v>8465</v>
      </c>
      <c r="G14" s="64">
        <v>6080</v>
      </c>
      <c r="H14" s="64">
        <v>1785</v>
      </c>
    </row>
    <row r="15" spans="1:8" ht="15.6" thickBot="1" x14ac:dyDescent="0.35">
      <c r="A15" s="412"/>
      <c r="B15" s="6" t="s">
        <v>214</v>
      </c>
      <c r="C15" s="64">
        <v>6485</v>
      </c>
      <c r="D15" s="64">
        <v>6215</v>
      </c>
      <c r="E15" s="64">
        <v>6320</v>
      </c>
      <c r="F15" s="64">
        <v>7020</v>
      </c>
      <c r="G15" s="64">
        <v>5725</v>
      </c>
      <c r="H15" s="64">
        <v>-660</v>
      </c>
    </row>
    <row r="16" spans="1:8" ht="15.6" thickBot="1" x14ac:dyDescent="0.35">
      <c r="A16" s="412"/>
      <c r="B16" s="6" t="s">
        <v>152</v>
      </c>
      <c r="C16" s="64">
        <v>9435</v>
      </c>
      <c r="D16" s="64">
        <v>8970</v>
      </c>
      <c r="E16" s="64">
        <v>8680</v>
      </c>
      <c r="F16" s="64">
        <v>9075</v>
      </c>
      <c r="G16" s="64">
        <v>10960</v>
      </c>
      <c r="H16" s="64">
        <v>1520</v>
      </c>
    </row>
    <row r="17" spans="1:8" ht="15.6" thickBot="1" x14ac:dyDescent="0.35">
      <c r="A17" s="412"/>
      <c r="B17" s="6" t="s">
        <v>215</v>
      </c>
      <c r="C17" s="64">
        <v>905</v>
      </c>
      <c r="D17" s="64">
        <v>1290</v>
      </c>
      <c r="E17" s="64">
        <v>1660</v>
      </c>
      <c r="F17" s="64">
        <v>1345</v>
      </c>
      <c r="G17" s="64">
        <v>1020</v>
      </c>
      <c r="H17" s="64">
        <v>115</v>
      </c>
    </row>
    <row r="18" spans="1:8" ht="15.6" thickBot="1" x14ac:dyDescent="0.35">
      <c r="A18" s="412"/>
      <c r="B18" s="6" t="s">
        <v>216</v>
      </c>
      <c r="C18" s="64">
        <v>7100</v>
      </c>
      <c r="D18" s="64">
        <v>3670</v>
      </c>
      <c r="E18" s="64">
        <v>3465</v>
      </c>
      <c r="F18" s="64">
        <v>4120</v>
      </c>
      <c r="G18" s="64">
        <v>2735</v>
      </c>
      <c r="H18" s="64">
        <v>-4365</v>
      </c>
    </row>
    <row r="19" spans="1:8" ht="15.6" thickBot="1" x14ac:dyDescent="0.35">
      <c r="A19" s="413"/>
      <c r="B19" s="6" t="s">
        <v>137</v>
      </c>
      <c r="C19" s="64">
        <v>11415</v>
      </c>
      <c r="D19" s="64">
        <v>11640</v>
      </c>
      <c r="E19" s="64">
        <v>11475</v>
      </c>
      <c r="F19" s="64">
        <v>11325</v>
      </c>
      <c r="G19" s="64">
        <v>13185</v>
      </c>
      <c r="H19" s="64">
        <v>1770</v>
      </c>
    </row>
    <row r="20" spans="1:8" ht="15.6" thickBot="1" x14ac:dyDescent="0.35">
      <c r="A20" s="484" t="s">
        <v>129</v>
      </c>
      <c r="B20" s="6" t="s">
        <v>139</v>
      </c>
      <c r="C20" s="64">
        <v>1180</v>
      </c>
      <c r="D20" s="64">
        <v>1375</v>
      </c>
      <c r="E20" s="64">
        <v>1315</v>
      </c>
      <c r="F20" s="64">
        <v>1370</v>
      </c>
      <c r="G20" s="64">
        <v>1525</v>
      </c>
      <c r="H20" s="64">
        <v>340</v>
      </c>
    </row>
    <row r="21" spans="1:8" ht="15.6" thickBot="1" x14ac:dyDescent="0.35">
      <c r="A21" s="485"/>
      <c r="B21" s="6" t="s">
        <v>209</v>
      </c>
      <c r="C21" s="64">
        <v>255</v>
      </c>
      <c r="D21" s="64">
        <v>290</v>
      </c>
      <c r="E21" s="64">
        <v>315</v>
      </c>
      <c r="F21" s="64">
        <v>410</v>
      </c>
      <c r="G21" s="64">
        <v>375</v>
      </c>
      <c r="H21" s="64">
        <v>120</v>
      </c>
    </row>
    <row r="22" spans="1:8" ht="15.6" thickBot="1" x14ac:dyDescent="0.35">
      <c r="A22" s="485"/>
      <c r="B22" s="6" t="s">
        <v>217</v>
      </c>
      <c r="C22" s="64">
        <v>380</v>
      </c>
      <c r="D22" s="64">
        <v>410</v>
      </c>
      <c r="E22" s="64">
        <v>440</v>
      </c>
      <c r="F22" s="64">
        <v>455</v>
      </c>
      <c r="G22" s="64">
        <v>430</v>
      </c>
      <c r="H22" s="64">
        <v>50</v>
      </c>
    </row>
    <row r="23" spans="1:8" ht="15.6" thickBot="1" x14ac:dyDescent="0.35">
      <c r="A23" s="485"/>
      <c r="B23" s="6" t="s">
        <v>218</v>
      </c>
      <c r="C23" s="64">
        <v>335</v>
      </c>
      <c r="D23" s="64">
        <v>395</v>
      </c>
      <c r="E23" s="64">
        <v>490</v>
      </c>
      <c r="F23" s="64">
        <v>355</v>
      </c>
      <c r="G23" s="64">
        <v>345</v>
      </c>
      <c r="H23" s="64">
        <v>10</v>
      </c>
    </row>
    <row r="24" spans="1:8" ht="15.6" thickBot="1" x14ac:dyDescent="0.35">
      <c r="A24" s="485"/>
      <c r="B24" s="6" t="s">
        <v>219</v>
      </c>
      <c r="C24" s="64">
        <v>95</v>
      </c>
      <c r="D24" s="64">
        <v>200</v>
      </c>
      <c r="E24" s="64">
        <v>150</v>
      </c>
      <c r="F24" s="64">
        <v>70</v>
      </c>
      <c r="G24" s="64">
        <v>105</v>
      </c>
      <c r="H24" s="64">
        <v>10</v>
      </c>
    </row>
    <row r="25" spans="1:8" ht="15.6" thickBot="1" x14ac:dyDescent="0.35">
      <c r="A25" s="485"/>
      <c r="B25" s="6" t="s">
        <v>213</v>
      </c>
      <c r="C25" s="64">
        <v>570</v>
      </c>
      <c r="D25" s="64">
        <v>595</v>
      </c>
      <c r="E25" s="64">
        <v>545</v>
      </c>
      <c r="F25" s="64">
        <v>485</v>
      </c>
      <c r="G25" s="64">
        <v>625</v>
      </c>
      <c r="H25" s="64">
        <v>55</v>
      </c>
    </row>
    <row r="26" spans="1:8" ht="15.6" thickBot="1" x14ac:dyDescent="0.35">
      <c r="A26" s="485"/>
      <c r="B26" s="6" t="s">
        <v>145</v>
      </c>
      <c r="C26" s="64">
        <v>275</v>
      </c>
      <c r="D26" s="64">
        <v>360</v>
      </c>
      <c r="E26" s="64">
        <v>270</v>
      </c>
      <c r="F26" s="64">
        <v>235</v>
      </c>
      <c r="G26" s="64">
        <v>270</v>
      </c>
      <c r="H26" s="64">
        <v>-10</v>
      </c>
    </row>
    <row r="27" spans="1:8" ht="15.6" thickBot="1" x14ac:dyDescent="0.35">
      <c r="A27" s="485"/>
      <c r="B27" s="6" t="s">
        <v>147</v>
      </c>
      <c r="C27" s="64">
        <v>750</v>
      </c>
      <c r="D27" s="64">
        <v>945</v>
      </c>
      <c r="E27" s="64">
        <v>880</v>
      </c>
      <c r="F27" s="64">
        <v>840</v>
      </c>
      <c r="G27" s="64">
        <v>1155</v>
      </c>
      <c r="H27" s="64">
        <v>405</v>
      </c>
    </row>
    <row r="28" spans="1:8" ht="15.6" thickBot="1" x14ac:dyDescent="0.35">
      <c r="A28" s="485"/>
      <c r="B28" s="6" t="s">
        <v>141</v>
      </c>
      <c r="C28" s="64">
        <v>1880</v>
      </c>
      <c r="D28" s="64">
        <v>2130</v>
      </c>
      <c r="E28" s="64">
        <v>2050</v>
      </c>
      <c r="F28" s="64">
        <v>1930</v>
      </c>
      <c r="G28" s="64">
        <v>2490</v>
      </c>
      <c r="H28" s="64">
        <v>610</v>
      </c>
    </row>
    <row r="29" spans="1:8" ht="15.6" thickBot="1" x14ac:dyDescent="0.35">
      <c r="A29" s="485"/>
      <c r="B29" s="6" t="s">
        <v>151</v>
      </c>
      <c r="C29" s="64">
        <v>60</v>
      </c>
      <c r="D29" s="64">
        <v>90</v>
      </c>
      <c r="E29" s="64">
        <v>150</v>
      </c>
      <c r="F29" s="64">
        <v>190</v>
      </c>
      <c r="G29" s="64">
        <v>170</v>
      </c>
      <c r="H29" s="64">
        <v>110</v>
      </c>
    </row>
    <row r="30" spans="1:8" ht="15.6" thickBot="1" x14ac:dyDescent="0.35">
      <c r="A30" s="485"/>
      <c r="B30" s="6" t="s">
        <v>214</v>
      </c>
      <c r="C30" s="64">
        <v>110</v>
      </c>
      <c r="D30" s="64">
        <v>100</v>
      </c>
      <c r="E30" s="64">
        <v>115</v>
      </c>
      <c r="F30" s="64">
        <v>160</v>
      </c>
      <c r="G30" s="64">
        <v>120</v>
      </c>
      <c r="H30" s="64">
        <v>10</v>
      </c>
    </row>
    <row r="31" spans="1:8" ht="15.6" thickBot="1" x14ac:dyDescent="0.35">
      <c r="A31" s="485"/>
      <c r="B31" s="6" t="s">
        <v>152</v>
      </c>
      <c r="C31" s="64">
        <v>95</v>
      </c>
      <c r="D31" s="64">
        <v>145</v>
      </c>
      <c r="E31" s="64">
        <v>155</v>
      </c>
      <c r="F31" s="64">
        <v>190</v>
      </c>
      <c r="G31" s="64">
        <v>180</v>
      </c>
      <c r="H31" s="64">
        <v>85</v>
      </c>
    </row>
    <row r="32" spans="1:8" ht="15.6" thickBot="1" x14ac:dyDescent="0.35">
      <c r="A32" s="485"/>
      <c r="B32" s="6" t="s">
        <v>215</v>
      </c>
      <c r="C32" s="64">
        <v>225</v>
      </c>
      <c r="D32" s="64">
        <v>235</v>
      </c>
      <c r="E32" s="64">
        <v>210</v>
      </c>
      <c r="F32" s="64">
        <v>230</v>
      </c>
      <c r="G32" s="64">
        <v>180</v>
      </c>
      <c r="H32" s="64">
        <v>-45</v>
      </c>
    </row>
    <row r="33" spans="1:8" ht="15.6" thickBot="1" x14ac:dyDescent="0.35">
      <c r="A33" s="485"/>
      <c r="B33" s="6" t="s">
        <v>216</v>
      </c>
      <c r="C33" s="64">
        <v>180</v>
      </c>
      <c r="D33" s="64">
        <v>120</v>
      </c>
      <c r="E33" s="64">
        <v>85</v>
      </c>
      <c r="F33" s="64">
        <v>70</v>
      </c>
      <c r="G33" s="64">
        <v>245</v>
      </c>
      <c r="H33" s="64">
        <v>65</v>
      </c>
    </row>
    <row r="34" spans="1:8" ht="15.6" thickBot="1" x14ac:dyDescent="0.35">
      <c r="A34" s="486"/>
      <c r="B34" s="6" t="s">
        <v>137</v>
      </c>
      <c r="C34" s="64">
        <v>415</v>
      </c>
      <c r="D34" s="64">
        <v>615</v>
      </c>
      <c r="E34" s="64">
        <v>550</v>
      </c>
      <c r="F34" s="64">
        <v>475</v>
      </c>
      <c r="G34" s="64">
        <v>665</v>
      </c>
      <c r="H34" s="64">
        <v>255</v>
      </c>
    </row>
    <row r="35" spans="1:8" ht="15.6" thickBot="1" x14ac:dyDescent="0.35">
      <c r="A35" s="411" t="s">
        <v>173</v>
      </c>
      <c r="B35" s="38" t="s">
        <v>218</v>
      </c>
      <c r="C35" s="64">
        <v>190</v>
      </c>
      <c r="D35" s="64">
        <v>180</v>
      </c>
      <c r="E35" s="64">
        <v>125</v>
      </c>
      <c r="F35" s="64">
        <v>130</v>
      </c>
      <c r="G35" s="64">
        <v>765</v>
      </c>
      <c r="H35" s="64">
        <v>570</v>
      </c>
    </row>
    <row r="36" spans="1:8" ht="15.6" thickBot="1" x14ac:dyDescent="0.35">
      <c r="A36" s="412"/>
      <c r="B36" s="38" t="s">
        <v>220</v>
      </c>
      <c r="C36" s="64">
        <v>165</v>
      </c>
      <c r="D36" s="64">
        <v>120</v>
      </c>
      <c r="E36" s="64">
        <v>120</v>
      </c>
      <c r="F36" s="64">
        <v>120</v>
      </c>
      <c r="G36" s="64">
        <v>395</v>
      </c>
      <c r="H36" s="64">
        <v>230</v>
      </c>
    </row>
    <row r="37" spans="1:8" ht="15.6" thickBot="1" x14ac:dyDescent="0.35">
      <c r="A37" s="413"/>
      <c r="B37" s="38" t="s">
        <v>141</v>
      </c>
      <c r="C37" s="64">
        <v>50</v>
      </c>
      <c r="D37" s="64">
        <v>60</v>
      </c>
      <c r="E37" s="64">
        <v>100</v>
      </c>
      <c r="F37" s="64">
        <v>65</v>
      </c>
      <c r="G37" s="64">
        <v>280</v>
      </c>
      <c r="H37" s="64">
        <v>235</v>
      </c>
    </row>
    <row r="38" spans="1:8" ht="15.6" thickBot="1" x14ac:dyDescent="0.35">
      <c r="A38" s="411" t="s">
        <v>134</v>
      </c>
      <c r="B38" s="38" t="s">
        <v>139</v>
      </c>
      <c r="C38" s="64">
        <v>80</v>
      </c>
      <c r="D38" s="64">
        <v>60</v>
      </c>
      <c r="E38" s="64">
        <v>60</v>
      </c>
      <c r="F38" s="64">
        <v>85</v>
      </c>
      <c r="G38" s="64">
        <v>350</v>
      </c>
      <c r="H38" s="64">
        <v>270</v>
      </c>
    </row>
    <row r="39" spans="1:8" ht="15.6" thickBot="1" x14ac:dyDescent="0.35">
      <c r="A39" s="412"/>
      <c r="B39" s="38" t="s">
        <v>209</v>
      </c>
      <c r="C39" s="64">
        <v>80</v>
      </c>
      <c r="D39" s="64">
        <v>90</v>
      </c>
      <c r="E39" s="64">
        <v>80</v>
      </c>
      <c r="F39" s="64">
        <v>95</v>
      </c>
      <c r="G39" s="64">
        <v>100</v>
      </c>
      <c r="H39" s="64">
        <v>20</v>
      </c>
    </row>
    <row r="40" spans="1:8" ht="15.6" thickBot="1" x14ac:dyDescent="0.35">
      <c r="A40" s="412"/>
      <c r="B40" s="38" t="s">
        <v>221</v>
      </c>
      <c r="C40" s="64">
        <v>100</v>
      </c>
      <c r="D40" s="64">
        <v>90</v>
      </c>
      <c r="E40" s="64">
        <v>95</v>
      </c>
      <c r="F40" s="64">
        <v>85</v>
      </c>
      <c r="G40" s="64">
        <v>205</v>
      </c>
      <c r="H40" s="64">
        <v>105</v>
      </c>
    </row>
    <row r="41" spans="1:8" ht="15.6" thickBot="1" x14ac:dyDescent="0.35">
      <c r="A41" s="412"/>
      <c r="B41" s="38" t="s">
        <v>220</v>
      </c>
      <c r="C41" s="64">
        <v>85</v>
      </c>
      <c r="D41" s="64">
        <v>75</v>
      </c>
      <c r="E41" s="64">
        <v>85</v>
      </c>
      <c r="F41" s="64">
        <v>80</v>
      </c>
      <c r="G41" s="64">
        <v>125</v>
      </c>
      <c r="H41" s="64">
        <v>40</v>
      </c>
    </row>
    <row r="42" spans="1:8" ht="15.6" thickBot="1" x14ac:dyDescent="0.35">
      <c r="A42" s="412"/>
      <c r="B42" s="38" t="s">
        <v>222</v>
      </c>
      <c r="C42" s="64">
        <v>300</v>
      </c>
      <c r="D42" s="64">
        <v>295</v>
      </c>
      <c r="E42" s="64">
        <v>145</v>
      </c>
      <c r="F42" s="64">
        <v>160</v>
      </c>
      <c r="G42" s="64">
        <v>450</v>
      </c>
      <c r="H42" s="64">
        <v>150</v>
      </c>
    </row>
    <row r="43" spans="1:8" ht="15.6" thickBot="1" x14ac:dyDescent="0.35">
      <c r="A43" s="412"/>
      <c r="B43" s="38" t="s">
        <v>145</v>
      </c>
      <c r="C43" s="64">
        <v>30</v>
      </c>
      <c r="D43" s="64">
        <v>25</v>
      </c>
      <c r="E43" s="64">
        <v>25</v>
      </c>
      <c r="F43" s="64">
        <v>25</v>
      </c>
      <c r="G43" s="64">
        <v>50</v>
      </c>
      <c r="H43" s="64">
        <v>20</v>
      </c>
    </row>
    <row r="44" spans="1:8" ht="15.6" thickBot="1" x14ac:dyDescent="0.35">
      <c r="A44" s="412"/>
      <c r="B44" s="38" t="s">
        <v>147</v>
      </c>
      <c r="C44" s="64">
        <v>210</v>
      </c>
      <c r="D44" s="64">
        <v>135</v>
      </c>
      <c r="E44" s="64">
        <v>135</v>
      </c>
      <c r="F44" s="64">
        <v>90</v>
      </c>
      <c r="G44" s="64">
        <v>190</v>
      </c>
      <c r="H44" s="64">
        <v>-20</v>
      </c>
    </row>
    <row r="45" spans="1:8" ht="15.6" thickBot="1" x14ac:dyDescent="0.35">
      <c r="A45" s="412"/>
      <c r="B45" s="38" t="s">
        <v>141</v>
      </c>
      <c r="C45" s="64">
        <v>420</v>
      </c>
      <c r="D45" s="64">
        <v>430</v>
      </c>
      <c r="E45" s="64">
        <v>375</v>
      </c>
      <c r="F45" s="64">
        <v>320</v>
      </c>
      <c r="G45" s="64">
        <v>750</v>
      </c>
      <c r="H45" s="64">
        <v>335</v>
      </c>
    </row>
    <row r="46" spans="1:8" ht="15.6" thickBot="1" x14ac:dyDescent="0.35">
      <c r="A46" s="412"/>
      <c r="B46" s="38" t="s">
        <v>216</v>
      </c>
      <c r="C46" s="64">
        <v>50</v>
      </c>
      <c r="D46" s="64">
        <v>30</v>
      </c>
      <c r="E46" s="64">
        <v>20</v>
      </c>
      <c r="F46" s="64">
        <v>20</v>
      </c>
      <c r="G46" s="64">
        <v>30</v>
      </c>
      <c r="H46" s="64">
        <v>-20</v>
      </c>
    </row>
    <row r="47" spans="1:8" ht="15.6" thickBot="1" x14ac:dyDescent="0.35">
      <c r="A47" s="413"/>
      <c r="B47" s="38" t="s">
        <v>137</v>
      </c>
      <c r="C47" s="64">
        <v>425</v>
      </c>
      <c r="D47" s="64">
        <v>320</v>
      </c>
      <c r="E47" s="64">
        <v>295</v>
      </c>
      <c r="F47" s="64">
        <v>295</v>
      </c>
      <c r="G47" s="64">
        <v>390</v>
      </c>
      <c r="H47" s="64">
        <v>-30</v>
      </c>
    </row>
    <row r="48" spans="1:8" ht="15.6" thickBot="1" x14ac:dyDescent="0.35">
      <c r="A48" s="411" t="s">
        <v>132</v>
      </c>
      <c r="B48" s="6" t="s">
        <v>139</v>
      </c>
      <c r="C48" s="64">
        <v>3395</v>
      </c>
      <c r="D48" s="64">
        <v>4500</v>
      </c>
      <c r="E48" s="64">
        <v>4365</v>
      </c>
      <c r="F48" s="64">
        <v>1640</v>
      </c>
      <c r="G48" s="64">
        <v>1885</v>
      </c>
      <c r="H48" s="64">
        <v>-1510</v>
      </c>
    </row>
    <row r="49" spans="1:8" ht="15.6" thickBot="1" x14ac:dyDescent="0.35">
      <c r="A49" s="412"/>
      <c r="B49" s="6" t="s">
        <v>209</v>
      </c>
      <c r="C49" s="64">
        <v>385</v>
      </c>
      <c r="D49" s="64">
        <v>410</v>
      </c>
      <c r="E49" s="64">
        <v>435</v>
      </c>
      <c r="F49" s="64">
        <v>330</v>
      </c>
      <c r="G49" s="64">
        <v>475</v>
      </c>
      <c r="H49" s="64">
        <v>90</v>
      </c>
    </row>
    <row r="50" spans="1:8" ht="15.6" thickBot="1" x14ac:dyDescent="0.35">
      <c r="A50" s="412"/>
      <c r="B50" s="6" t="s">
        <v>223</v>
      </c>
      <c r="C50" s="64">
        <v>100</v>
      </c>
      <c r="D50" s="64">
        <v>155</v>
      </c>
      <c r="E50" s="64">
        <v>165</v>
      </c>
      <c r="F50" s="64">
        <v>115</v>
      </c>
      <c r="G50" s="64">
        <v>140</v>
      </c>
      <c r="H50" s="64">
        <v>35</v>
      </c>
    </row>
    <row r="51" spans="1:8" ht="15.6" thickBot="1" x14ac:dyDescent="0.35">
      <c r="A51" s="412"/>
      <c r="B51" s="6" t="s">
        <v>143</v>
      </c>
      <c r="C51" s="64">
        <v>530</v>
      </c>
      <c r="D51" s="64">
        <v>980</v>
      </c>
      <c r="E51" s="64">
        <v>995</v>
      </c>
      <c r="F51" s="64">
        <v>530</v>
      </c>
      <c r="G51" s="64">
        <v>540</v>
      </c>
      <c r="H51" s="64">
        <v>15</v>
      </c>
    </row>
    <row r="52" spans="1:8" ht="15.6" thickBot="1" x14ac:dyDescent="0.35">
      <c r="A52" s="412"/>
      <c r="B52" s="6" t="s">
        <v>224</v>
      </c>
      <c r="C52" s="64">
        <v>325</v>
      </c>
      <c r="D52" s="64">
        <v>540</v>
      </c>
      <c r="E52" s="64">
        <v>480</v>
      </c>
      <c r="F52" s="64">
        <v>230</v>
      </c>
      <c r="G52" s="64">
        <v>285</v>
      </c>
      <c r="H52" s="64">
        <v>-40</v>
      </c>
    </row>
    <row r="53" spans="1:8" ht="15.6" thickBot="1" x14ac:dyDescent="0.35">
      <c r="A53" s="412"/>
      <c r="B53" s="6" t="s">
        <v>222</v>
      </c>
      <c r="C53" s="64">
        <v>225</v>
      </c>
      <c r="D53" s="64">
        <v>270</v>
      </c>
      <c r="E53" s="64">
        <v>290</v>
      </c>
      <c r="F53" s="64">
        <v>190</v>
      </c>
      <c r="G53" s="64">
        <v>350</v>
      </c>
      <c r="H53" s="64">
        <v>130</v>
      </c>
    </row>
    <row r="54" spans="1:8" ht="15.6" thickBot="1" x14ac:dyDescent="0.35">
      <c r="A54" s="412"/>
      <c r="B54" s="6" t="s">
        <v>145</v>
      </c>
      <c r="C54" s="64">
        <v>195</v>
      </c>
      <c r="D54" s="64">
        <v>485</v>
      </c>
      <c r="E54" s="64">
        <v>475</v>
      </c>
      <c r="F54" s="64">
        <v>375</v>
      </c>
      <c r="G54" s="64">
        <v>530</v>
      </c>
      <c r="H54" s="64">
        <v>330</v>
      </c>
    </row>
    <row r="55" spans="1:8" ht="15.6" thickBot="1" x14ac:dyDescent="0.35">
      <c r="A55" s="412"/>
      <c r="B55" s="6" t="s">
        <v>147</v>
      </c>
      <c r="C55" s="64">
        <v>115</v>
      </c>
      <c r="D55" s="64">
        <v>240</v>
      </c>
      <c r="E55" s="64">
        <v>275</v>
      </c>
      <c r="F55" s="64">
        <v>295</v>
      </c>
      <c r="G55" s="64">
        <v>790</v>
      </c>
      <c r="H55" s="64">
        <v>675</v>
      </c>
    </row>
    <row r="56" spans="1:8" ht="15.6" thickBot="1" x14ac:dyDescent="0.35">
      <c r="A56" s="412"/>
      <c r="B56" s="6" t="s">
        <v>141</v>
      </c>
      <c r="C56" s="64">
        <v>545</v>
      </c>
      <c r="D56" s="64">
        <v>875</v>
      </c>
      <c r="E56" s="64">
        <v>970</v>
      </c>
      <c r="F56" s="64">
        <v>660</v>
      </c>
      <c r="G56" s="64">
        <v>1515</v>
      </c>
      <c r="H56" s="64">
        <v>970</v>
      </c>
    </row>
    <row r="57" spans="1:8" ht="15.6" thickBot="1" x14ac:dyDescent="0.35">
      <c r="A57" s="412"/>
      <c r="B57" s="6" t="s">
        <v>151</v>
      </c>
      <c r="C57" s="64">
        <v>140</v>
      </c>
      <c r="D57" s="64">
        <v>370</v>
      </c>
      <c r="E57" s="64">
        <v>460</v>
      </c>
      <c r="F57" s="64">
        <v>185</v>
      </c>
      <c r="G57" s="64">
        <v>150</v>
      </c>
      <c r="H57" s="64">
        <v>10</v>
      </c>
    </row>
    <row r="58" spans="1:8" ht="15.6" thickBot="1" x14ac:dyDescent="0.35">
      <c r="A58" s="412"/>
      <c r="B58" s="6" t="s">
        <v>214</v>
      </c>
      <c r="C58" s="64">
        <v>135</v>
      </c>
      <c r="D58" s="64">
        <v>150</v>
      </c>
      <c r="E58" s="64">
        <v>135</v>
      </c>
      <c r="F58" s="64">
        <v>80</v>
      </c>
      <c r="G58" s="64">
        <v>100</v>
      </c>
      <c r="H58" s="64">
        <v>-30</v>
      </c>
    </row>
    <row r="59" spans="1:8" ht="15.6" thickBot="1" x14ac:dyDescent="0.35">
      <c r="A59" s="412"/>
      <c r="B59" s="6" t="s">
        <v>152</v>
      </c>
      <c r="C59" s="64">
        <v>265</v>
      </c>
      <c r="D59" s="64">
        <v>295</v>
      </c>
      <c r="E59" s="64">
        <v>265</v>
      </c>
      <c r="F59" s="64">
        <v>150</v>
      </c>
      <c r="G59" s="64">
        <v>265</v>
      </c>
      <c r="H59" s="64">
        <v>0</v>
      </c>
    </row>
    <row r="60" spans="1:8" ht="15.6" thickBot="1" x14ac:dyDescent="0.35">
      <c r="A60" s="412"/>
      <c r="B60" s="6" t="s">
        <v>215</v>
      </c>
      <c r="C60" s="64">
        <v>860</v>
      </c>
      <c r="D60" s="64">
        <v>995</v>
      </c>
      <c r="E60" s="64">
        <v>780</v>
      </c>
      <c r="F60" s="64">
        <v>430</v>
      </c>
      <c r="G60" s="64">
        <v>380</v>
      </c>
      <c r="H60" s="64">
        <v>-480</v>
      </c>
    </row>
    <row r="61" spans="1:8" ht="15.6" thickBot="1" x14ac:dyDescent="0.35">
      <c r="A61" s="412"/>
      <c r="B61" s="6" t="s">
        <v>216</v>
      </c>
      <c r="C61" s="64">
        <v>675</v>
      </c>
      <c r="D61" s="64">
        <v>260</v>
      </c>
      <c r="E61" s="64">
        <v>265</v>
      </c>
      <c r="F61" s="64">
        <v>120</v>
      </c>
      <c r="G61" s="64">
        <v>115</v>
      </c>
      <c r="H61" s="64">
        <v>-560</v>
      </c>
    </row>
    <row r="62" spans="1:8" ht="15.6" thickBot="1" x14ac:dyDescent="0.35">
      <c r="A62" s="413"/>
      <c r="B62" s="6" t="s">
        <v>137</v>
      </c>
      <c r="C62" s="64">
        <v>1210</v>
      </c>
      <c r="D62" s="64">
        <v>1520</v>
      </c>
      <c r="E62" s="64">
        <v>3750</v>
      </c>
      <c r="F62" s="64">
        <v>3145</v>
      </c>
      <c r="G62" s="64">
        <v>4310</v>
      </c>
      <c r="H62" s="64">
        <v>3100</v>
      </c>
    </row>
  </sheetData>
  <mergeCells count="9">
    <mergeCell ref="A48:A62"/>
    <mergeCell ref="A3:A4"/>
    <mergeCell ref="B3:B4"/>
    <mergeCell ref="C3:G3"/>
    <mergeCell ref="H3:H4"/>
    <mergeCell ref="A5:A19"/>
    <mergeCell ref="A20:A34"/>
    <mergeCell ref="A35:A37"/>
    <mergeCell ref="A38:A4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4.4" x14ac:dyDescent="0.3"/>
  <cols>
    <col min="1" max="1" width="30.33203125" customWidth="1"/>
  </cols>
  <sheetData>
    <row r="1" spans="1:11" ht="15.6" x14ac:dyDescent="0.3">
      <c r="A1" s="1" t="s">
        <v>438</v>
      </c>
    </row>
    <row r="2" spans="1:11" ht="15.75" thickBot="1" x14ac:dyDescent="0.3"/>
    <row r="3" spans="1:11" ht="31.5" customHeight="1" thickBot="1" x14ac:dyDescent="0.35">
      <c r="A3" s="323" t="s">
        <v>270</v>
      </c>
      <c r="B3" s="307" t="s">
        <v>226</v>
      </c>
      <c r="C3" s="379"/>
      <c r="D3" s="307" t="s">
        <v>227</v>
      </c>
      <c r="E3" s="379"/>
      <c r="F3" s="307" t="s">
        <v>228</v>
      </c>
      <c r="G3" s="379"/>
      <c r="H3" s="307" t="s">
        <v>229</v>
      </c>
      <c r="I3" s="379"/>
      <c r="J3" s="307" t="s">
        <v>240</v>
      </c>
      <c r="K3" s="379"/>
    </row>
    <row r="4" spans="1:11" ht="69" thickBot="1" x14ac:dyDescent="0.35">
      <c r="A4" s="470"/>
      <c r="B4" s="113" t="s">
        <v>63</v>
      </c>
      <c r="C4" s="113" t="s">
        <v>225</v>
      </c>
      <c r="D4" s="113" t="s">
        <v>63</v>
      </c>
      <c r="E4" s="113" t="s">
        <v>225</v>
      </c>
      <c r="F4" s="113" t="s">
        <v>63</v>
      </c>
      <c r="G4" s="113" t="s">
        <v>225</v>
      </c>
      <c r="H4" s="113" t="s">
        <v>63</v>
      </c>
      <c r="I4" s="113" t="s">
        <v>225</v>
      </c>
      <c r="J4" s="113" t="s">
        <v>63</v>
      </c>
      <c r="K4" s="113" t="s">
        <v>225</v>
      </c>
    </row>
    <row r="5" spans="1:11" ht="15.75" thickBot="1" x14ac:dyDescent="0.3">
      <c r="A5" s="115" t="s">
        <v>52</v>
      </c>
      <c r="B5" s="64">
        <v>28315</v>
      </c>
      <c r="C5" s="64">
        <v>29</v>
      </c>
      <c r="D5" s="64">
        <v>30275</v>
      </c>
      <c r="E5" s="64">
        <v>29</v>
      </c>
      <c r="F5" s="64">
        <v>30715</v>
      </c>
      <c r="G5" s="64">
        <v>28</v>
      </c>
      <c r="H5" s="64">
        <v>27705</v>
      </c>
      <c r="I5" s="64">
        <v>29</v>
      </c>
      <c r="J5" s="64">
        <v>31845</v>
      </c>
      <c r="K5" s="64">
        <v>29</v>
      </c>
    </row>
    <row r="6" spans="1:11" ht="15.75" thickBot="1" x14ac:dyDescent="0.3">
      <c r="A6" s="115" t="s">
        <v>53</v>
      </c>
      <c r="B6" s="64">
        <v>33295</v>
      </c>
      <c r="C6" s="64">
        <v>30</v>
      </c>
      <c r="D6" s="64">
        <v>34745</v>
      </c>
      <c r="E6" s="64">
        <v>31</v>
      </c>
      <c r="F6" s="64">
        <v>38415</v>
      </c>
      <c r="G6" s="64">
        <v>29</v>
      </c>
      <c r="H6" s="64">
        <v>33660</v>
      </c>
      <c r="I6" s="64">
        <v>33</v>
      </c>
      <c r="J6" s="64">
        <v>37690</v>
      </c>
      <c r="K6" s="64">
        <v>29</v>
      </c>
    </row>
    <row r="7" spans="1:11" ht="15.75" thickBot="1" x14ac:dyDescent="0.3">
      <c r="A7" s="115" t="s">
        <v>54</v>
      </c>
      <c r="B7" s="64">
        <v>47475</v>
      </c>
      <c r="C7" s="64">
        <v>42</v>
      </c>
      <c r="D7" s="64">
        <v>48625</v>
      </c>
      <c r="E7" s="64">
        <v>41</v>
      </c>
      <c r="F7" s="64">
        <v>48035</v>
      </c>
      <c r="G7" s="64">
        <v>41</v>
      </c>
      <c r="H7" s="64">
        <v>45760</v>
      </c>
      <c r="I7" s="64">
        <v>43</v>
      </c>
      <c r="J7" s="64">
        <v>50500</v>
      </c>
      <c r="K7" s="64">
        <v>37</v>
      </c>
    </row>
    <row r="8" spans="1:11" ht="15.75" thickBot="1" x14ac:dyDescent="0.3">
      <c r="A8" s="115" t="s">
        <v>55</v>
      </c>
      <c r="B8" s="64">
        <v>20360</v>
      </c>
      <c r="C8" s="64">
        <v>31</v>
      </c>
      <c r="D8" s="64">
        <v>20605</v>
      </c>
      <c r="E8" s="64">
        <v>32</v>
      </c>
      <c r="F8" s="64">
        <v>19595</v>
      </c>
      <c r="G8" s="64">
        <v>33</v>
      </c>
      <c r="H8" s="64">
        <v>16865</v>
      </c>
      <c r="I8" s="64">
        <v>35</v>
      </c>
      <c r="J8" s="64">
        <v>19410</v>
      </c>
      <c r="K8" s="64">
        <v>32</v>
      </c>
    </row>
    <row r="9" spans="1:11" ht="15.75" thickBot="1" x14ac:dyDescent="0.3">
      <c r="A9" s="115" t="s">
        <v>56</v>
      </c>
      <c r="B9" s="64">
        <v>56595</v>
      </c>
      <c r="C9" s="64">
        <v>39</v>
      </c>
      <c r="D9" s="64">
        <v>56670</v>
      </c>
      <c r="E9" s="64">
        <v>41</v>
      </c>
      <c r="F9" s="64">
        <v>61160</v>
      </c>
      <c r="G9" s="64">
        <v>39</v>
      </c>
      <c r="H9" s="64">
        <v>56605</v>
      </c>
      <c r="I9" s="64">
        <v>43</v>
      </c>
      <c r="J9" s="64">
        <v>64690</v>
      </c>
      <c r="K9" s="64">
        <v>39</v>
      </c>
    </row>
    <row r="10" spans="1:11" ht="15.75" thickBot="1" x14ac:dyDescent="0.3">
      <c r="A10" s="115" t="s">
        <v>57</v>
      </c>
      <c r="B10" s="64">
        <v>56570</v>
      </c>
      <c r="C10" s="64">
        <v>30</v>
      </c>
      <c r="D10" s="64">
        <v>59205</v>
      </c>
      <c r="E10" s="64">
        <v>31</v>
      </c>
      <c r="F10" s="64">
        <v>62065</v>
      </c>
      <c r="G10" s="64">
        <v>30</v>
      </c>
      <c r="H10" s="64">
        <v>54220</v>
      </c>
      <c r="I10" s="64">
        <v>36</v>
      </c>
      <c r="J10" s="64">
        <v>63420</v>
      </c>
      <c r="K10" s="64">
        <v>30</v>
      </c>
    </row>
    <row r="11" spans="1:11" ht="15.75" thickBot="1" x14ac:dyDescent="0.3">
      <c r="A11" s="115" t="s">
        <v>58</v>
      </c>
      <c r="B11" s="64">
        <v>38255</v>
      </c>
      <c r="C11" s="64">
        <v>25</v>
      </c>
      <c r="D11" s="64">
        <v>37580</v>
      </c>
      <c r="E11" s="64">
        <v>27</v>
      </c>
      <c r="F11" s="64">
        <v>38570</v>
      </c>
      <c r="G11" s="64">
        <v>28</v>
      </c>
      <c r="H11" s="64">
        <v>33345</v>
      </c>
      <c r="I11" s="64">
        <v>32</v>
      </c>
      <c r="J11" s="64">
        <v>35650</v>
      </c>
      <c r="K11" s="64">
        <v>28</v>
      </c>
    </row>
    <row r="12" spans="1:11" ht="15.75" thickBot="1" x14ac:dyDescent="0.3">
      <c r="A12" s="115" t="s">
        <v>59</v>
      </c>
      <c r="B12" s="64">
        <v>42685</v>
      </c>
      <c r="C12" s="64">
        <v>32</v>
      </c>
      <c r="D12" s="64">
        <v>44510</v>
      </c>
      <c r="E12" s="64">
        <v>34</v>
      </c>
      <c r="F12" s="64">
        <v>45480</v>
      </c>
      <c r="G12" s="64">
        <v>33</v>
      </c>
      <c r="H12" s="64">
        <v>40085</v>
      </c>
      <c r="I12" s="64">
        <v>37</v>
      </c>
      <c r="J12" s="64">
        <v>46035</v>
      </c>
      <c r="K12" s="64">
        <v>35</v>
      </c>
    </row>
    <row r="13" spans="1:11" ht="15.75" thickBot="1" x14ac:dyDescent="0.3">
      <c r="A13" s="115" t="s">
        <v>60</v>
      </c>
      <c r="B13" s="64">
        <v>35235</v>
      </c>
      <c r="C13" s="64">
        <v>31</v>
      </c>
      <c r="D13" s="64">
        <v>35945</v>
      </c>
      <c r="E13" s="64">
        <v>33</v>
      </c>
      <c r="F13" s="64">
        <v>34940</v>
      </c>
      <c r="G13" s="64">
        <v>33</v>
      </c>
      <c r="H13" s="64">
        <v>33930</v>
      </c>
      <c r="I13" s="64">
        <v>35</v>
      </c>
      <c r="J13" s="64">
        <v>40385</v>
      </c>
      <c r="K13" s="64">
        <v>32</v>
      </c>
    </row>
    <row r="14" spans="1:11" ht="15.75" thickBot="1" x14ac:dyDescent="0.3">
      <c r="A14" s="115" t="s">
        <v>61</v>
      </c>
      <c r="B14" s="64">
        <v>4685</v>
      </c>
      <c r="C14" s="64">
        <v>18</v>
      </c>
      <c r="D14" s="64">
        <v>3655</v>
      </c>
      <c r="E14" s="64">
        <v>16</v>
      </c>
      <c r="F14" s="64">
        <v>3325</v>
      </c>
      <c r="G14" s="64">
        <v>17</v>
      </c>
      <c r="H14" s="64">
        <v>2925</v>
      </c>
      <c r="I14" s="64">
        <v>21</v>
      </c>
      <c r="J14" s="64">
        <v>2740</v>
      </c>
      <c r="K14" s="64">
        <v>25</v>
      </c>
    </row>
    <row r="15" spans="1:11" ht="15.75" thickBot="1" x14ac:dyDescent="0.3">
      <c r="A15" s="115" t="s">
        <v>7</v>
      </c>
      <c r="B15" s="114">
        <v>363470</v>
      </c>
      <c r="C15" s="114">
        <v>32</v>
      </c>
      <c r="D15" s="114">
        <v>371820</v>
      </c>
      <c r="E15" s="114">
        <v>34</v>
      </c>
      <c r="F15" s="114">
        <v>382295</v>
      </c>
      <c r="G15" s="114">
        <v>33</v>
      </c>
      <c r="H15" s="114">
        <v>345105</v>
      </c>
      <c r="I15" s="114">
        <v>37</v>
      </c>
      <c r="J15" s="114">
        <v>392360</v>
      </c>
      <c r="K15" s="114">
        <v>33</v>
      </c>
    </row>
  </sheetData>
  <mergeCells count="6">
    <mergeCell ref="J3:K3"/>
    <mergeCell ref="A3:A4"/>
    <mergeCell ref="B3:C3"/>
    <mergeCell ref="D3:E3"/>
    <mergeCell ref="F3:G3"/>
    <mergeCell ref="H3:I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RowHeight="14.4" x14ac:dyDescent="0.3"/>
  <sheetData>
    <row r="1" spans="1:1" ht="15.75" x14ac:dyDescent="0.25">
      <c r="A1" s="1" t="s">
        <v>318</v>
      </c>
    </row>
    <row r="23" spans="1:2" ht="15" x14ac:dyDescent="0.25">
      <c r="B23" s="159"/>
    </row>
    <row r="24" spans="1:2" ht="15" x14ac:dyDescent="0.25">
      <c r="A24" s="15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21" sqref="A21"/>
    </sheetView>
  </sheetViews>
  <sheetFormatPr defaultRowHeight="14.4" x14ac:dyDescent="0.3"/>
  <cols>
    <col min="1" max="1" width="23.5546875" customWidth="1"/>
    <col min="2" max="2" width="12.6640625" bestFit="1" customWidth="1"/>
  </cols>
  <sheetData>
    <row r="1" spans="1:7" ht="15.6" x14ac:dyDescent="0.3">
      <c r="A1" s="1" t="s">
        <v>17</v>
      </c>
    </row>
    <row r="2" spans="1:7" ht="16.5" thickBot="1" x14ac:dyDescent="0.3">
      <c r="A2" s="1"/>
    </row>
    <row r="3" spans="1:7" ht="16.5" thickBot="1" x14ac:dyDescent="0.3">
      <c r="A3" s="73" t="s">
        <v>18</v>
      </c>
      <c r="B3" s="74" t="s">
        <v>19</v>
      </c>
      <c r="C3" s="74" t="s">
        <v>20</v>
      </c>
      <c r="D3" s="74" t="s">
        <v>21</v>
      </c>
      <c r="E3" s="74" t="s">
        <v>22</v>
      </c>
      <c r="F3" s="74" t="s">
        <v>23</v>
      </c>
      <c r="G3" s="74" t="s">
        <v>24</v>
      </c>
    </row>
    <row r="4" spans="1:7" ht="15.6" thickBot="1" x14ac:dyDescent="0.35">
      <c r="A4" s="289" t="s">
        <v>25</v>
      </c>
      <c r="B4" s="6" t="s">
        <v>26</v>
      </c>
      <c r="C4" s="4">
        <v>0.14000000000000001</v>
      </c>
      <c r="D4" s="4">
        <v>0.13</v>
      </c>
      <c r="E4" s="4">
        <v>0.12</v>
      </c>
      <c r="F4" s="4">
        <v>0.12</v>
      </c>
      <c r="G4" s="4">
        <v>0.12</v>
      </c>
    </row>
    <row r="5" spans="1:7" ht="15.6" thickBot="1" x14ac:dyDescent="0.35">
      <c r="A5" s="290"/>
      <c r="B5" s="6" t="s">
        <v>5</v>
      </c>
      <c r="C5" s="4">
        <v>0.32</v>
      </c>
      <c r="D5" s="4">
        <v>0.34</v>
      </c>
      <c r="E5" s="4">
        <v>0.34</v>
      </c>
      <c r="F5" s="4">
        <v>0.34</v>
      </c>
      <c r="G5" s="4">
        <v>0.35</v>
      </c>
    </row>
    <row r="6" spans="1:7" ht="15.6" thickBot="1" x14ac:dyDescent="0.35">
      <c r="A6" s="291"/>
      <c r="B6" s="6" t="s">
        <v>27</v>
      </c>
      <c r="C6" s="4">
        <v>0.54</v>
      </c>
      <c r="D6" s="4">
        <v>0.53</v>
      </c>
      <c r="E6" s="4">
        <v>0.54</v>
      </c>
      <c r="F6" s="4">
        <v>0.54</v>
      </c>
      <c r="G6" s="4">
        <v>0.53</v>
      </c>
    </row>
    <row r="7" spans="1:7" ht="15.75" thickBot="1" x14ac:dyDescent="0.3">
      <c r="A7" s="292"/>
      <c r="B7" s="293"/>
      <c r="C7" s="293"/>
      <c r="D7" s="293"/>
      <c r="E7" s="293"/>
      <c r="F7" s="293"/>
      <c r="G7" s="294"/>
    </row>
    <row r="8" spans="1:7" ht="15.6" thickBot="1" x14ac:dyDescent="0.35">
      <c r="A8" s="289" t="s">
        <v>28</v>
      </c>
      <c r="B8" s="6" t="s">
        <v>26</v>
      </c>
      <c r="C8" s="4">
        <v>0.88</v>
      </c>
      <c r="D8" s="4">
        <v>0.87</v>
      </c>
      <c r="E8" s="4">
        <v>0.88</v>
      </c>
      <c r="F8" s="4">
        <v>0.88</v>
      </c>
      <c r="G8" s="4">
        <v>0.9</v>
      </c>
    </row>
    <row r="9" spans="1:7" ht="15.6" thickBot="1" x14ac:dyDescent="0.35">
      <c r="A9" s="290"/>
      <c r="B9" s="6" t="s">
        <v>5</v>
      </c>
      <c r="C9" s="4">
        <v>0.08</v>
      </c>
      <c r="D9" s="4">
        <v>0.08</v>
      </c>
      <c r="E9" s="4">
        <v>0.08</v>
      </c>
      <c r="F9" s="4">
        <v>0.08</v>
      </c>
      <c r="G9" s="4">
        <v>0.06</v>
      </c>
    </row>
    <row r="10" spans="1:7" ht="15.6" thickBot="1" x14ac:dyDescent="0.35">
      <c r="A10" s="291"/>
      <c r="B10" s="6" t="s">
        <v>27</v>
      </c>
      <c r="C10" s="4">
        <v>0.04</v>
      </c>
      <c r="D10" s="4">
        <v>0.04</v>
      </c>
      <c r="E10" s="4">
        <v>0.04</v>
      </c>
      <c r="F10" s="4">
        <v>0.04</v>
      </c>
      <c r="G10" s="4">
        <v>0.04</v>
      </c>
    </row>
    <row r="11" spans="1:7" ht="15.75" thickBot="1" x14ac:dyDescent="0.3">
      <c r="A11" s="292"/>
      <c r="B11" s="293"/>
      <c r="C11" s="293"/>
      <c r="D11" s="293"/>
      <c r="E11" s="293"/>
      <c r="F11" s="293"/>
      <c r="G11" s="294"/>
    </row>
    <row r="12" spans="1:7" ht="15.6" thickBot="1" x14ac:dyDescent="0.35">
      <c r="A12" s="289" t="s">
        <v>29</v>
      </c>
      <c r="B12" s="6" t="s">
        <v>26</v>
      </c>
      <c r="C12" s="4">
        <v>0.98</v>
      </c>
      <c r="D12" s="4">
        <v>0.98</v>
      </c>
      <c r="E12" s="4">
        <v>0.99</v>
      </c>
      <c r="F12" s="4">
        <v>0.98</v>
      </c>
      <c r="G12" s="4">
        <v>0.98</v>
      </c>
    </row>
    <row r="13" spans="1:7" ht="15.6" thickBot="1" x14ac:dyDescent="0.35">
      <c r="A13" s="290"/>
      <c r="B13" s="6" t="s">
        <v>5</v>
      </c>
      <c r="C13" s="4">
        <v>0.01</v>
      </c>
      <c r="D13" s="4">
        <v>0.01</v>
      </c>
      <c r="E13" s="4">
        <v>0.01</v>
      </c>
      <c r="F13" s="4">
        <v>0.02</v>
      </c>
      <c r="G13" s="4">
        <v>0.02</v>
      </c>
    </row>
    <row r="14" spans="1:7" ht="15.6" thickBot="1" x14ac:dyDescent="0.35">
      <c r="A14" s="291"/>
      <c r="B14" s="6" t="s">
        <v>27</v>
      </c>
      <c r="C14" s="4">
        <v>0</v>
      </c>
      <c r="D14" s="4">
        <v>0</v>
      </c>
      <c r="E14" s="4">
        <v>0</v>
      </c>
      <c r="F14" s="4">
        <v>0</v>
      </c>
      <c r="G14" s="4">
        <v>0</v>
      </c>
    </row>
    <row r="15" spans="1:7" ht="15.75" thickBot="1" x14ac:dyDescent="0.3">
      <c r="A15" s="292"/>
      <c r="B15" s="293"/>
      <c r="C15" s="293"/>
      <c r="D15" s="293"/>
      <c r="E15" s="293"/>
      <c r="F15" s="293"/>
      <c r="G15" s="294"/>
    </row>
    <row r="16" spans="1:7" ht="15.6" thickBot="1" x14ac:dyDescent="0.35">
      <c r="A16" s="289" t="s">
        <v>30</v>
      </c>
      <c r="B16" s="6" t="s">
        <v>26</v>
      </c>
      <c r="C16" s="4">
        <v>0.19</v>
      </c>
      <c r="D16" s="4">
        <v>0.19</v>
      </c>
      <c r="E16" s="4">
        <v>0.2</v>
      </c>
      <c r="F16" s="4">
        <v>0.26</v>
      </c>
      <c r="G16" s="4">
        <v>0.36</v>
      </c>
    </row>
    <row r="17" spans="1:7" ht="15.6" thickBot="1" x14ac:dyDescent="0.35">
      <c r="A17" s="290"/>
      <c r="B17" s="6" t="s">
        <v>5</v>
      </c>
      <c r="C17" s="4">
        <v>0.12</v>
      </c>
      <c r="D17" s="4">
        <v>0.12</v>
      </c>
      <c r="E17" s="4">
        <v>0.12</v>
      </c>
      <c r="F17" s="4">
        <v>0.12</v>
      </c>
      <c r="G17" s="4">
        <v>0.11</v>
      </c>
    </row>
    <row r="18" spans="1:7" ht="15.6" thickBot="1" x14ac:dyDescent="0.35">
      <c r="A18" s="291"/>
      <c r="B18" s="6" t="s">
        <v>27</v>
      </c>
      <c r="C18" s="4">
        <v>0.69</v>
      </c>
      <c r="D18" s="4">
        <v>0.69</v>
      </c>
      <c r="E18" s="4">
        <v>0.67</v>
      </c>
      <c r="F18" s="4">
        <v>0.62</v>
      </c>
      <c r="G18" s="4">
        <v>0.53</v>
      </c>
    </row>
  </sheetData>
  <mergeCells count="7">
    <mergeCell ref="A16:A18"/>
    <mergeCell ref="A4:A6"/>
    <mergeCell ref="A7:G7"/>
    <mergeCell ref="A8:A10"/>
    <mergeCell ref="A11:G11"/>
    <mergeCell ref="A12:A14"/>
    <mergeCell ref="A15:G1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defaultRowHeight="14.4" x14ac:dyDescent="0.3"/>
  <cols>
    <col min="1" max="1" width="30" customWidth="1"/>
  </cols>
  <sheetData>
    <row r="1" spans="1:11" ht="15.6" x14ac:dyDescent="0.3">
      <c r="A1" s="1" t="s">
        <v>437</v>
      </c>
    </row>
    <row r="2" spans="1:11" ht="15.75" thickBot="1" x14ac:dyDescent="0.3"/>
    <row r="3" spans="1:11" ht="33" customHeight="1" thickBot="1" x14ac:dyDescent="0.35">
      <c r="A3" s="277" t="s">
        <v>270</v>
      </c>
      <c r="B3" s="307" t="s">
        <v>226</v>
      </c>
      <c r="C3" s="379"/>
      <c r="D3" s="307" t="s">
        <v>227</v>
      </c>
      <c r="E3" s="379"/>
      <c r="F3" s="307" t="s">
        <v>228</v>
      </c>
      <c r="G3" s="379"/>
      <c r="H3" s="307" t="s">
        <v>229</v>
      </c>
      <c r="I3" s="379"/>
      <c r="J3" s="307" t="s">
        <v>230</v>
      </c>
      <c r="K3" s="379"/>
    </row>
    <row r="4" spans="1:11" ht="60" thickBot="1" x14ac:dyDescent="0.35">
      <c r="A4" s="279"/>
      <c r="B4" s="116" t="s">
        <v>191</v>
      </c>
      <c r="C4" s="116" t="s">
        <v>192</v>
      </c>
      <c r="D4" s="116" t="s">
        <v>191</v>
      </c>
      <c r="E4" s="116" t="s">
        <v>192</v>
      </c>
      <c r="F4" s="116" t="s">
        <v>191</v>
      </c>
      <c r="G4" s="116" t="s">
        <v>192</v>
      </c>
      <c r="H4" s="116" t="s">
        <v>191</v>
      </c>
      <c r="I4" s="116" t="s">
        <v>192</v>
      </c>
      <c r="J4" s="116" t="s">
        <v>191</v>
      </c>
      <c r="K4" s="116" t="s">
        <v>192</v>
      </c>
    </row>
    <row r="5" spans="1:11" ht="15.75" thickBot="1" x14ac:dyDescent="0.3">
      <c r="A5" s="117" t="s">
        <v>52</v>
      </c>
      <c r="B5" s="9">
        <v>0.1</v>
      </c>
      <c r="C5" s="67">
        <v>0.9</v>
      </c>
      <c r="D5" s="67">
        <v>0.13</v>
      </c>
      <c r="E5" s="67">
        <v>0.87</v>
      </c>
      <c r="F5" s="67">
        <v>0.13</v>
      </c>
      <c r="G5" s="67">
        <v>0.89</v>
      </c>
      <c r="H5" s="67">
        <v>0.11</v>
      </c>
      <c r="I5" s="67">
        <v>0.89</v>
      </c>
      <c r="J5" s="67">
        <v>0.23</v>
      </c>
      <c r="K5" s="67">
        <v>0.77</v>
      </c>
    </row>
    <row r="6" spans="1:11" ht="15.75" thickBot="1" x14ac:dyDescent="0.3">
      <c r="A6" s="117" t="s">
        <v>53</v>
      </c>
      <c r="B6" s="9">
        <v>0.13</v>
      </c>
      <c r="C6" s="67">
        <v>0.87</v>
      </c>
      <c r="D6" s="67">
        <v>0.15</v>
      </c>
      <c r="E6" s="67">
        <v>0.85</v>
      </c>
      <c r="F6" s="67">
        <v>0.18</v>
      </c>
      <c r="G6" s="67">
        <v>0.85</v>
      </c>
      <c r="H6" s="67">
        <v>0.15</v>
      </c>
      <c r="I6" s="67">
        <v>0.85</v>
      </c>
      <c r="J6" s="67">
        <v>0.18</v>
      </c>
      <c r="K6" s="67">
        <v>0.82</v>
      </c>
    </row>
    <row r="7" spans="1:11" ht="15.75" thickBot="1" x14ac:dyDescent="0.3">
      <c r="A7" s="117" t="s">
        <v>54</v>
      </c>
      <c r="B7" s="9">
        <v>7.0000000000000007E-2</v>
      </c>
      <c r="C7" s="67">
        <v>0.93</v>
      </c>
      <c r="D7" s="67">
        <v>0.09</v>
      </c>
      <c r="E7" s="67">
        <v>0.91</v>
      </c>
      <c r="F7" s="67">
        <v>0.09</v>
      </c>
      <c r="G7" s="67">
        <v>0.92</v>
      </c>
      <c r="H7" s="67">
        <v>0.08</v>
      </c>
      <c r="I7" s="67">
        <v>0.92</v>
      </c>
      <c r="J7" s="67">
        <v>0.14000000000000001</v>
      </c>
      <c r="K7" s="67">
        <v>0.86</v>
      </c>
    </row>
    <row r="8" spans="1:11" ht="15.75" thickBot="1" x14ac:dyDescent="0.3">
      <c r="A8" s="117" t="s">
        <v>55</v>
      </c>
      <c r="B8" s="9">
        <v>0.18</v>
      </c>
      <c r="C8" s="67">
        <v>0.82</v>
      </c>
      <c r="D8" s="67">
        <v>0.24</v>
      </c>
      <c r="E8" s="67">
        <v>0.76</v>
      </c>
      <c r="F8" s="67">
        <v>0.23</v>
      </c>
      <c r="G8" s="67">
        <v>0.83</v>
      </c>
      <c r="H8" s="67">
        <v>0.17</v>
      </c>
      <c r="I8" s="67">
        <v>0.83</v>
      </c>
      <c r="J8" s="67">
        <v>0.3</v>
      </c>
      <c r="K8" s="67">
        <v>0.7</v>
      </c>
    </row>
    <row r="9" spans="1:11" ht="15.75" thickBot="1" x14ac:dyDescent="0.3">
      <c r="A9" s="117" t="s">
        <v>56</v>
      </c>
      <c r="B9" s="9">
        <v>0.08</v>
      </c>
      <c r="C9" s="67">
        <v>0.92</v>
      </c>
      <c r="D9" s="67">
        <v>0.11</v>
      </c>
      <c r="E9" s="67">
        <v>0.89</v>
      </c>
      <c r="F9" s="67">
        <v>0.11</v>
      </c>
      <c r="G9" s="67">
        <v>0.91</v>
      </c>
      <c r="H9" s="67">
        <v>0.09</v>
      </c>
      <c r="I9" s="67">
        <v>0.91</v>
      </c>
      <c r="J9" s="67">
        <v>0.18</v>
      </c>
      <c r="K9" s="67">
        <v>0.82</v>
      </c>
    </row>
    <row r="10" spans="1:11" ht="15.75" thickBot="1" x14ac:dyDescent="0.3">
      <c r="A10" s="117" t="s">
        <v>57</v>
      </c>
      <c r="B10" s="9">
        <v>0.11</v>
      </c>
      <c r="C10" s="67">
        <v>0.89</v>
      </c>
      <c r="D10" s="67">
        <v>0.13</v>
      </c>
      <c r="E10" s="67">
        <v>0.87</v>
      </c>
      <c r="F10" s="67">
        <v>0.13</v>
      </c>
      <c r="G10" s="67">
        <v>0.89</v>
      </c>
      <c r="H10" s="67">
        <v>0.11</v>
      </c>
      <c r="I10" s="67">
        <v>0.89</v>
      </c>
      <c r="J10" s="67">
        <v>0.2</v>
      </c>
      <c r="K10" s="67">
        <v>0.8</v>
      </c>
    </row>
    <row r="11" spans="1:11" ht="15.75" thickBot="1" x14ac:dyDescent="0.3">
      <c r="A11" s="117" t="s">
        <v>58</v>
      </c>
      <c r="B11" s="9">
        <v>0.2</v>
      </c>
      <c r="C11" s="67">
        <v>0.8</v>
      </c>
      <c r="D11" s="67">
        <v>0.23</v>
      </c>
      <c r="E11" s="67">
        <v>0.77</v>
      </c>
      <c r="F11" s="67">
        <v>0.26</v>
      </c>
      <c r="G11" s="67">
        <v>0.81</v>
      </c>
      <c r="H11" s="67">
        <v>0.19</v>
      </c>
      <c r="I11" s="67">
        <v>0.81</v>
      </c>
      <c r="J11" s="67">
        <v>0.31</v>
      </c>
      <c r="K11" s="67">
        <v>0.69</v>
      </c>
    </row>
    <row r="12" spans="1:11" ht="15.75" thickBot="1" x14ac:dyDescent="0.3">
      <c r="A12" s="117" t="s">
        <v>59</v>
      </c>
      <c r="B12" s="9">
        <v>0.09</v>
      </c>
      <c r="C12" s="67">
        <v>0.91</v>
      </c>
      <c r="D12" s="67">
        <v>0.13</v>
      </c>
      <c r="E12" s="67">
        <v>0.87</v>
      </c>
      <c r="F12" s="67">
        <v>0.13</v>
      </c>
      <c r="G12" s="67">
        <v>0.9</v>
      </c>
      <c r="H12" s="67">
        <v>0.1</v>
      </c>
      <c r="I12" s="67">
        <v>0.9</v>
      </c>
      <c r="J12" s="67">
        <v>0.18</v>
      </c>
      <c r="K12" s="67">
        <v>0.82</v>
      </c>
    </row>
    <row r="13" spans="1:11" ht="15.75" thickBot="1" x14ac:dyDescent="0.3">
      <c r="A13" s="117" t="s">
        <v>60</v>
      </c>
      <c r="B13" s="9">
        <v>0.09</v>
      </c>
      <c r="C13" s="67">
        <v>0.91</v>
      </c>
      <c r="D13" s="67">
        <v>0.09</v>
      </c>
      <c r="E13" s="67">
        <v>0.91</v>
      </c>
      <c r="F13" s="67">
        <v>0.1</v>
      </c>
      <c r="G13" s="67">
        <v>0.92</v>
      </c>
      <c r="H13" s="67">
        <v>0.08</v>
      </c>
      <c r="I13" s="67">
        <v>0.92</v>
      </c>
      <c r="J13" s="67">
        <v>0.2</v>
      </c>
      <c r="K13" s="67">
        <v>0.8</v>
      </c>
    </row>
  </sheetData>
  <mergeCells count="6">
    <mergeCell ref="J3:K3"/>
    <mergeCell ref="A3:A4"/>
    <mergeCell ref="B3:C3"/>
    <mergeCell ref="D3:E3"/>
    <mergeCell ref="F3:G3"/>
    <mergeCell ref="H3:I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RowHeight="14.4" x14ac:dyDescent="0.3"/>
  <sheetData>
    <row r="1" spans="1:1" ht="15.75" x14ac:dyDescent="0.25">
      <c r="A1" s="1" t="s">
        <v>319</v>
      </c>
    </row>
    <row r="21" spans="2:2" ht="15" x14ac:dyDescent="0.25">
      <c r="B21" s="159"/>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RowHeight="14.4" x14ac:dyDescent="0.3"/>
  <cols>
    <col min="1" max="1" width="58.109375" customWidth="1"/>
  </cols>
  <sheetData>
    <row r="1" spans="1:6" ht="15.6" x14ac:dyDescent="0.3">
      <c r="A1" s="1" t="s">
        <v>436</v>
      </c>
    </row>
    <row r="2" spans="1:6" ht="15.75" thickBot="1" x14ac:dyDescent="0.3"/>
    <row r="3" spans="1:6" ht="16.2" thickBot="1" x14ac:dyDescent="0.35">
      <c r="A3" s="487" t="s">
        <v>288</v>
      </c>
      <c r="B3" s="490" t="s">
        <v>231</v>
      </c>
      <c r="C3" s="491"/>
      <c r="D3" s="491"/>
      <c r="E3" s="491"/>
      <c r="F3" s="492"/>
    </row>
    <row r="4" spans="1:6" ht="36.75" customHeight="1" x14ac:dyDescent="0.3">
      <c r="A4" s="488"/>
      <c r="B4" s="160" t="s">
        <v>232</v>
      </c>
      <c r="C4" s="160" t="s">
        <v>234</v>
      </c>
      <c r="D4" s="160" t="s">
        <v>235</v>
      </c>
      <c r="E4" s="160" t="s">
        <v>236</v>
      </c>
      <c r="F4" s="160" t="s">
        <v>237</v>
      </c>
    </row>
    <row r="5" spans="1:6" ht="50.25" customHeight="1" thickBot="1" x14ac:dyDescent="0.35">
      <c r="A5" s="489"/>
      <c r="B5" s="161" t="s">
        <v>233</v>
      </c>
      <c r="C5" s="161" t="s">
        <v>298</v>
      </c>
      <c r="D5" s="161" t="s">
        <v>299</v>
      </c>
      <c r="E5" s="161" t="s">
        <v>301</v>
      </c>
      <c r="F5" s="161" t="s">
        <v>238</v>
      </c>
    </row>
    <row r="6" spans="1:6" ht="15.75" thickBot="1" x14ac:dyDescent="0.3">
      <c r="A6" s="118" t="s">
        <v>79</v>
      </c>
      <c r="B6" s="119">
        <v>0.49</v>
      </c>
      <c r="C6" s="119">
        <v>0.5</v>
      </c>
      <c r="D6" s="119">
        <v>0.48</v>
      </c>
      <c r="E6" s="119">
        <v>0.53</v>
      </c>
      <c r="F6" s="119">
        <v>0.41</v>
      </c>
    </row>
    <row r="7" spans="1:6" ht="15.75" thickBot="1" x14ac:dyDescent="0.3">
      <c r="A7" s="118" t="s">
        <v>289</v>
      </c>
      <c r="B7" s="119">
        <v>0.61</v>
      </c>
      <c r="C7" s="119">
        <v>0.57999999999999996</v>
      </c>
      <c r="D7" s="119">
        <v>0.55000000000000004</v>
      </c>
      <c r="E7" s="119">
        <v>0.63</v>
      </c>
      <c r="F7" s="119">
        <v>0.49</v>
      </c>
    </row>
    <row r="8" spans="1:6" ht="15.75" thickBot="1" x14ac:dyDescent="0.3">
      <c r="A8" s="118" t="s">
        <v>290</v>
      </c>
      <c r="B8" s="119">
        <v>0.49</v>
      </c>
      <c r="C8" s="119">
        <v>0.5</v>
      </c>
      <c r="D8" s="119">
        <v>0.48</v>
      </c>
      <c r="E8" s="119">
        <v>0.52</v>
      </c>
      <c r="F8" s="119">
        <v>0.46</v>
      </c>
    </row>
    <row r="9" spans="1:6" ht="15.75" thickBot="1" x14ac:dyDescent="0.3">
      <c r="A9" s="118" t="s">
        <v>291</v>
      </c>
      <c r="B9" s="119">
        <v>0.54</v>
      </c>
      <c r="C9" s="119">
        <v>0.56000000000000005</v>
      </c>
      <c r="D9" s="119">
        <v>0.55000000000000004</v>
      </c>
      <c r="E9" s="119">
        <v>0.6</v>
      </c>
      <c r="F9" s="119">
        <v>0.47</v>
      </c>
    </row>
    <row r="10" spans="1:6" ht="15.75" thickBot="1" x14ac:dyDescent="0.3">
      <c r="A10" s="118" t="s">
        <v>80</v>
      </c>
      <c r="B10" s="119">
        <v>0.44</v>
      </c>
      <c r="C10" s="119">
        <v>0.45</v>
      </c>
      <c r="D10" s="119">
        <v>0.46</v>
      </c>
      <c r="E10" s="119">
        <v>0.53</v>
      </c>
      <c r="F10" s="119">
        <v>0.4</v>
      </c>
    </row>
    <row r="11" spans="1:6" ht="15.75" thickBot="1" x14ac:dyDescent="0.3">
      <c r="A11" s="118" t="s">
        <v>292</v>
      </c>
      <c r="B11" s="119">
        <v>0.54</v>
      </c>
      <c r="C11" s="119">
        <v>0.52</v>
      </c>
      <c r="D11" s="119">
        <v>0.56000000000000005</v>
      </c>
      <c r="E11" s="119">
        <v>0.56999999999999995</v>
      </c>
      <c r="F11" s="119">
        <v>0.49</v>
      </c>
    </row>
    <row r="12" spans="1:6" ht="15.75" thickBot="1" x14ac:dyDescent="0.3">
      <c r="A12" s="118" t="s">
        <v>293</v>
      </c>
      <c r="B12" s="119">
        <v>0.43</v>
      </c>
      <c r="C12" s="119">
        <v>0.41</v>
      </c>
      <c r="D12" s="119">
        <v>0.38</v>
      </c>
      <c r="E12" s="119">
        <v>0.4</v>
      </c>
      <c r="F12" s="119">
        <v>0.37</v>
      </c>
    </row>
    <row r="13" spans="1:6" ht="15.75" thickBot="1" x14ac:dyDescent="0.3">
      <c r="A13" s="118" t="s">
        <v>81</v>
      </c>
      <c r="B13" s="119">
        <v>0.47</v>
      </c>
      <c r="C13" s="119">
        <v>0.55000000000000004</v>
      </c>
      <c r="D13" s="119">
        <v>0.51</v>
      </c>
      <c r="E13" s="119">
        <v>0.53</v>
      </c>
      <c r="F13" s="119">
        <v>0.48</v>
      </c>
    </row>
    <row r="14" spans="1:6" ht="15.75" thickBot="1" x14ac:dyDescent="0.3">
      <c r="A14" s="118" t="s">
        <v>82</v>
      </c>
      <c r="B14" s="119">
        <v>0.47</v>
      </c>
      <c r="C14" s="119">
        <v>0.42</v>
      </c>
      <c r="D14" s="119">
        <v>0.48</v>
      </c>
      <c r="E14" s="119">
        <v>0.48</v>
      </c>
      <c r="F14" s="119">
        <v>0.38</v>
      </c>
    </row>
    <row r="15" spans="1:6" ht="15.75" thickBot="1" x14ac:dyDescent="0.3">
      <c r="A15" s="118" t="s">
        <v>83</v>
      </c>
      <c r="B15" s="119">
        <v>0.44</v>
      </c>
      <c r="C15" s="119">
        <v>0.5</v>
      </c>
      <c r="D15" s="119">
        <v>0.54</v>
      </c>
      <c r="E15" s="119">
        <v>0.49</v>
      </c>
      <c r="F15" s="119">
        <v>0.42</v>
      </c>
    </row>
    <row r="16" spans="1:6" ht="15.75" thickBot="1" x14ac:dyDescent="0.3">
      <c r="A16" s="118" t="s">
        <v>84</v>
      </c>
      <c r="B16" s="119">
        <v>0.47</v>
      </c>
      <c r="C16" s="119">
        <v>0.4</v>
      </c>
      <c r="D16" s="119">
        <v>0.48</v>
      </c>
      <c r="E16" s="119">
        <v>0.49</v>
      </c>
      <c r="F16" s="119">
        <v>0.39</v>
      </c>
    </row>
    <row r="17" spans="1:6" ht="15.75" thickBot="1" x14ac:dyDescent="0.3">
      <c r="A17" s="118" t="s">
        <v>85</v>
      </c>
      <c r="B17" s="119">
        <v>0.43</v>
      </c>
      <c r="C17" s="119">
        <v>0.44</v>
      </c>
      <c r="D17" s="119">
        <v>0.41</v>
      </c>
      <c r="E17" s="119">
        <v>0.42</v>
      </c>
      <c r="F17" s="119">
        <v>0.33</v>
      </c>
    </row>
    <row r="18" spans="1:6" ht="15.75" thickBot="1" x14ac:dyDescent="0.3">
      <c r="A18" s="118" t="s">
        <v>86</v>
      </c>
      <c r="B18" s="119">
        <v>0.4</v>
      </c>
      <c r="C18" s="119">
        <v>0.38</v>
      </c>
      <c r="D18" s="119">
        <v>0.35</v>
      </c>
      <c r="E18" s="119">
        <v>0.4</v>
      </c>
      <c r="F18" s="119">
        <v>0.39</v>
      </c>
    </row>
    <row r="19" spans="1:6" ht="15.75" thickBot="1" x14ac:dyDescent="0.3">
      <c r="A19" s="118" t="s">
        <v>294</v>
      </c>
      <c r="B19" s="119">
        <v>0.28999999999999998</v>
      </c>
      <c r="C19" s="119">
        <v>0.31</v>
      </c>
      <c r="D19" s="119">
        <v>0.3</v>
      </c>
      <c r="E19" s="119">
        <v>0.34</v>
      </c>
      <c r="F19" s="119">
        <v>0.3</v>
      </c>
    </row>
    <row r="20" spans="1:6" ht="15.75" thickBot="1" x14ac:dyDescent="0.3">
      <c r="A20" s="118" t="s">
        <v>87</v>
      </c>
      <c r="B20" s="119">
        <v>0.28000000000000003</v>
      </c>
      <c r="C20" s="119">
        <v>0.3</v>
      </c>
      <c r="D20" s="119">
        <v>0.3</v>
      </c>
      <c r="E20" s="119">
        <v>0.33</v>
      </c>
      <c r="F20" s="119">
        <v>0.31</v>
      </c>
    </row>
    <row r="21" spans="1:6" ht="15.75" thickBot="1" x14ac:dyDescent="0.3">
      <c r="A21" s="118" t="s">
        <v>93</v>
      </c>
      <c r="B21" s="120">
        <v>0.32</v>
      </c>
      <c r="C21" s="120">
        <v>0.33</v>
      </c>
      <c r="D21" s="120">
        <v>0.33</v>
      </c>
      <c r="E21" s="120">
        <v>0.36</v>
      </c>
      <c r="F21" s="120">
        <v>0.33</v>
      </c>
    </row>
  </sheetData>
  <mergeCells count="2">
    <mergeCell ref="A3:A5"/>
    <mergeCell ref="B3:F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RowHeight="14.4" x14ac:dyDescent="0.3"/>
  <cols>
    <col min="1" max="1" width="29" customWidth="1"/>
  </cols>
  <sheetData>
    <row r="1" spans="1:8" ht="15.75" x14ac:dyDescent="0.25">
      <c r="A1" s="1" t="s">
        <v>435</v>
      </c>
    </row>
    <row r="2" spans="1:8" ht="15.75" thickBot="1" x14ac:dyDescent="0.3"/>
    <row r="3" spans="1:8" ht="95.25" thickBot="1" x14ac:dyDescent="0.3">
      <c r="A3" s="79" t="s">
        <v>75</v>
      </c>
      <c r="B3" s="156" t="s">
        <v>128</v>
      </c>
      <c r="C3" s="156" t="s">
        <v>129</v>
      </c>
      <c r="D3" s="156" t="s">
        <v>173</v>
      </c>
      <c r="E3" s="156" t="s">
        <v>134</v>
      </c>
      <c r="F3" s="156" t="s">
        <v>131</v>
      </c>
      <c r="G3" s="156" t="s">
        <v>135</v>
      </c>
      <c r="H3" s="156" t="s">
        <v>174</v>
      </c>
    </row>
    <row r="4" spans="1:8" ht="30.75" thickBot="1" x14ac:dyDescent="0.3">
      <c r="A4" s="121" t="s">
        <v>79</v>
      </c>
      <c r="B4" s="119">
        <v>0.85</v>
      </c>
      <c r="C4" s="119">
        <v>0.04</v>
      </c>
      <c r="D4" s="119">
        <v>0</v>
      </c>
      <c r="E4" s="119">
        <v>0.02</v>
      </c>
      <c r="F4" s="119">
        <v>0.01</v>
      </c>
      <c r="G4" s="119">
        <v>7.0000000000000007E-2</v>
      </c>
      <c r="H4" s="119">
        <v>0.01</v>
      </c>
    </row>
    <row r="5" spans="1:8" ht="30.75" thickBot="1" x14ac:dyDescent="0.3">
      <c r="A5" s="121" t="s">
        <v>296</v>
      </c>
      <c r="B5" s="119">
        <v>0.91</v>
      </c>
      <c r="C5" s="119">
        <v>0.04</v>
      </c>
      <c r="D5" s="119">
        <v>0</v>
      </c>
      <c r="E5" s="119">
        <v>0.01</v>
      </c>
      <c r="F5" s="119">
        <v>0</v>
      </c>
      <c r="G5" s="119">
        <v>0.03</v>
      </c>
      <c r="H5" s="119">
        <v>0</v>
      </c>
    </row>
    <row r="6" spans="1:8" ht="30.75" thickBot="1" x14ac:dyDescent="0.3">
      <c r="A6" s="121" t="s">
        <v>290</v>
      </c>
      <c r="B6" s="119">
        <v>0.88</v>
      </c>
      <c r="C6" s="119">
        <v>0.04</v>
      </c>
      <c r="D6" s="119">
        <v>0</v>
      </c>
      <c r="E6" s="119">
        <v>0.02</v>
      </c>
      <c r="F6" s="119">
        <v>0.01</v>
      </c>
      <c r="G6" s="119">
        <v>0.05</v>
      </c>
      <c r="H6" s="119">
        <v>0</v>
      </c>
    </row>
    <row r="7" spans="1:8" ht="30.75" thickBot="1" x14ac:dyDescent="0.3">
      <c r="A7" s="121" t="s">
        <v>291</v>
      </c>
      <c r="B7" s="119">
        <v>0.88</v>
      </c>
      <c r="C7" s="119">
        <v>0.05</v>
      </c>
      <c r="D7" s="119">
        <v>0</v>
      </c>
      <c r="E7" s="119">
        <v>0.03</v>
      </c>
      <c r="F7" s="119">
        <v>0</v>
      </c>
      <c r="G7" s="119">
        <v>0.04</v>
      </c>
      <c r="H7" s="119">
        <v>0</v>
      </c>
    </row>
    <row r="8" spans="1:8" ht="30.75" thickBot="1" x14ac:dyDescent="0.3">
      <c r="A8" s="121" t="s">
        <v>80</v>
      </c>
      <c r="B8" s="119">
        <v>0.84</v>
      </c>
      <c r="C8" s="119">
        <v>0.05</v>
      </c>
      <c r="D8" s="119">
        <v>0.01</v>
      </c>
      <c r="E8" s="119">
        <v>0.02</v>
      </c>
      <c r="F8" s="119">
        <v>0</v>
      </c>
      <c r="G8" s="119">
        <v>0.08</v>
      </c>
      <c r="H8" s="119">
        <v>0</v>
      </c>
    </row>
    <row r="9" spans="1:8" ht="30.75" thickBot="1" x14ac:dyDescent="0.3">
      <c r="A9" s="121" t="s">
        <v>292</v>
      </c>
      <c r="B9" s="119">
        <v>0.86</v>
      </c>
      <c r="C9" s="119">
        <v>0.04</v>
      </c>
      <c r="D9" s="119">
        <v>0</v>
      </c>
      <c r="E9" s="119">
        <v>0.02</v>
      </c>
      <c r="F9" s="119">
        <v>0</v>
      </c>
      <c r="G9" s="119">
        <v>7.0000000000000007E-2</v>
      </c>
      <c r="H9" s="119">
        <v>0</v>
      </c>
    </row>
    <row r="10" spans="1:8" ht="30.75" thickBot="1" x14ac:dyDescent="0.3">
      <c r="A10" s="121" t="s">
        <v>293</v>
      </c>
      <c r="B10" s="119">
        <v>0.85</v>
      </c>
      <c r="C10" s="119">
        <v>0.05</v>
      </c>
      <c r="D10" s="119">
        <v>0.01</v>
      </c>
      <c r="E10" s="119">
        <v>0.02</v>
      </c>
      <c r="F10" s="119">
        <v>0</v>
      </c>
      <c r="G10" s="119">
        <v>7.0000000000000007E-2</v>
      </c>
      <c r="H10" s="119">
        <v>0.01</v>
      </c>
    </row>
    <row r="11" spans="1:8" ht="15.75" thickBot="1" x14ac:dyDescent="0.3">
      <c r="A11" s="121" t="s">
        <v>81</v>
      </c>
      <c r="B11" s="119">
        <v>0.89</v>
      </c>
      <c r="C11" s="119">
        <v>0.03</v>
      </c>
      <c r="D11" s="119">
        <v>0</v>
      </c>
      <c r="E11" s="119">
        <v>0.01</v>
      </c>
      <c r="F11" s="119">
        <v>0.01</v>
      </c>
      <c r="G11" s="119">
        <v>0.05</v>
      </c>
      <c r="H11" s="119">
        <v>0.01</v>
      </c>
    </row>
    <row r="12" spans="1:8" ht="15.75" thickBot="1" x14ac:dyDescent="0.3">
      <c r="A12" s="121" t="s">
        <v>86</v>
      </c>
      <c r="B12" s="119">
        <v>0.83</v>
      </c>
      <c r="C12" s="119">
        <v>0.05</v>
      </c>
      <c r="D12" s="119">
        <v>0.01</v>
      </c>
      <c r="E12" s="119">
        <v>0.02</v>
      </c>
      <c r="F12" s="119">
        <v>0.01</v>
      </c>
      <c r="G12" s="119">
        <v>0.08</v>
      </c>
      <c r="H12" s="119">
        <v>0.01</v>
      </c>
    </row>
    <row r="13" spans="1:8" ht="30.75" thickBot="1" x14ac:dyDescent="0.3">
      <c r="A13" s="121" t="s">
        <v>82</v>
      </c>
      <c r="B13" s="119">
        <v>0.87</v>
      </c>
      <c r="C13" s="119">
        <v>0.04</v>
      </c>
      <c r="D13" s="119">
        <v>0.01</v>
      </c>
      <c r="E13" s="119">
        <v>0.02</v>
      </c>
      <c r="F13" s="119">
        <v>0</v>
      </c>
      <c r="G13" s="119">
        <v>0.06</v>
      </c>
      <c r="H13" s="119">
        <v>0</v>
      </c>
    </row>
    <row r="14" spans="1:8" ht="15.75" thickBot="1" x14ac:dyDescent="0.3">
      <c r="A14" s="121" t="s">
        <v>83</v>
      </c>
      <c r="B14" s="119">
        <v>0.88</v>
      </c>
      <c r="C14" s="119">
        <v>0.05</v>
      </c>
      <c r="D14" s="119">
        <v>0</v>
      </c>
      <c r="E14" s="119">
        <v>0.01</v>
      </c>
      <c r="F14" s="119">
        <v>0.01</v>
      </c>
      <c r="G14" s="119">
        <v>0.04</v>
      </c>
      <c r="H14" s="119">
        <v>0</v>
      </c>
    </row>
    <row r="15" spans="1:8" ht="30.75" thickBot="1" x14ac:dyDescent="0.3">
      <c r="A15" s="121" t="s">
        <v>84</v>
      </c>
      <c r="B15" s="119">
        <v>0.85</v>
      </c>
      <c r="C15" s="119">
        <v>0.05</v>
      </c>
      <c r="D15" s="119">
        <v>0.01</v>
      </c>
      <c r="E15" s="119">
        <v>0.01</v>
      </c>
      <c r="F15" s="119">
        <v>0</v>
      </c>
      <c r="G15" s="119">
        <v>7.0000000000000007E-2</v>
      </c>
      <c r="H15" s="119">
        <v>0</v>
      </c>
    </row>
    <row r="16" spans="1:8" ht="28.8" thickBot="1" x14ac:dyDescent="0.35">
      <c r="A16" s="121" t="s">
        <v>85</v>
      </c>
      <c r="B16" s="119">
        <v>0.85</v>
      </c>
      <c r="C16" s="119">
        <v>0.06</v>
      </c>
      <c r="D16" s="119">
        <v>0.01</v>
      </c>
      <c r="E16" s="119">
        <v>0.02</v>
      </c>
      <c r="F16" s="119">
        <v>0</v>
      </c>
      <c r="G16" s="119">
        <v>7.0000000000000007E-2</v>
      </c>
      <c r="H16" s="119">
        <v>0</v>
      </c>
    </row>
    <row r="17" spans="1:8" ht="15" thickBot="1" x14ac:dyDescent="0.35">
      <c r="A17" s="121" t="s">
        <v>294</v>
      </c>
      <c r="B17" s="119">
        <v>0.8</v>
      </c>
      <c r="C17" s="119">
        <v>7.0000000000000007E-2</v>
      </c>
      <c r="D17" s="119">
        <v>0.01</v>
      </c>
      <c r="E17" s="119">
        <v>0.01</v>
      </c>
      <c r="F17" s="119">
        <v>0.01</v>
      </c>
      <c r="G17" s="119">
        <v>0.1</v>
      </c>
      <c r="H17" s="119">
        <v>0.01</v>
      </c>
    </row>
    <row r="18" spans="1:8" ht="28.8" thickBot="1" x14ac:dyDescent="0.35">
      <c r="A18" s="121" t="s">
        <v>87</v>
      </c>
      <c r="B18" s="119">
        <v>0.75</v>
      </c>
      <c r="C18" s="119">
        <v>0.06</v>
      </c>
      <c r="D18" s="119">
        <v>0.01</v>
      </c>
      <c r="E18" s="119">
        <v>0.01</v>
      </c>
      <c r="F18" s="119">
        <v>0.02</v>
      </c>
      <c r="G18" s="119">
        <v>0.14000000000000001</v>
      </c>
      <c r="H18" s="119">
        <v>0.01</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4.4" x14ac:dyDescent="0.3"/>
  <cols>
    <col min="1" max="1" width="30.88671875" customWidth="1"/>
    <col min="2" max="2" width="12.109375" customWidth="1"/>
    <col min="3" max="7" width="12.88671875" customWidth="1"/>
  </cols>
  <sheetData>
    <row r="1" spans="1:7" ht="15.6" x14ac:dyDescent="0.3">
      <c r="A1" s="1" t="s">
        <v>434</v>
      </c>
    </row>
    <row r="2" spans="1:7" ht="15.75" thickBot="1" x14ac:dyDescent="0.3"/>
    <row r="3" spans="1:7" ht="16.2" thickBot="1" x14ac:dyDescent="0.35">
      <c r="A3" s="454" t="s">
        <v>177</v>
      </c>
      <c r="B3" s="490" t="s">
        <v>239</v>
      </c>
      <c r="C3" s="491"/>
      <c r="D3" s="491"/>
      <c r="E3" s="491"/>
      <c r="F3" s="491"/>
      <c r="G3" s="494"/>
    </row>
    <row r="4" spans="1:7" ht="47.4" thickBot="1" x14ac:dyDescent="0.35">
      <c r="A4" s="493"/>
      <c r="B4" s="94" t="s">
        <v>226</v>
      </c>
      <c r="C4" s="94" t="s">
        <v>227</v>
      </c>
      <c r="D4" s="94" t="s">
        <v>228</v>
      </c>
      <c r="E4" s="94" t="s">
        <v>229</v>
      </c>
      <c r="F4" s="94" t="s">
        <v>240</v>
      </c>
      <c r="G4" s="94" t="s">
        <v>116</v>
      </c>
    </row>
    <row r="5" spans="1:7" ht="16.5" thickBot="1" x14ac:dyDescent="0.3">
      <c r="A5" s="57" t="s">
        <v>241</v>
      </c>
      <c r="B5" s="39">
        <v>0.28000000000000003</v>
      </c>
      <c r="C5" s="39">
        <v>0.28999999999999998</v>
      </c>
      <c r="D5" s="39">
        <v>0.28999999999999998</v>
      </c>
      <c r="E5" s="39">
        <v>0.31</v>
      </c>
      <c r="F5" s="39">
        <v>0.28999999999999998</v>
      </c>
      <c r="G5" s="40">
        <v>6.0000000000000001E-3</v>
      </c>
    </row>
    <row r="6" spans="1:7" ht="16.5" thickBot="1" x14ac:dyDescent="0.3">
      <c r="A6" s="57" t="s">
        <v>65</v>
      </c>
      <c r="B6" s="39">
        <v>0.3</v>
      </c>
      <c r="C6" s="39">
        <v>0.32</v>
      </c>
      <c r="D6" s="39">
        <v>0.31</v>
      </c>
      <c r="E6" s="39">
        <v>0.34</v>
      </c>
      <c r="F6" s="39">
        <v>0.31</v>
      </c>
      <c r="G6" s="40">
        <v>6.0000000000000001E-3</v>
      </c>
    </row>
    <row r="7" spans="1:7" ht="16.5" thickBot="1" x14ac:dyDescent="0.3">
      <c r="A7" s="57" t="s">
        <v>66</v>
      </c>
      <c r="B7" s="39">
        <v>0.34</v>
      </c>
      <c r="C7" s="39">
        <v>0.35</v>
      </c>
      <c r="D7" s="39">
        <v>0.34</v>
      </c>
      <c r="E7" s="39">
        <v>0.37</v>
      </c>
      <c r="F7" s="39">
        <v>0.34</v>
      </c>
      <c r="G7" s="40">
        <v>2E-3</v>
      </c>
    </row>
    <row r="8" spans="1:7" ht="16.5" thickBot="1" x14ac:dyDescent="0.3">
      <c r="A8" s="57" t="s">
        <v>67</v>
      </c>
      <c r="B8" s="39">
        <v>0.35</v>
      </c>
      <c r="C8" s="39">
        <v>0.35</v>
      </c>
      <c r="D8" s="39">
        <v>0.35</v>
      </c>
      <c r="E8" s="39">
        <v>0.39</v>
      </c>
      <c r="F8" s="39">
        <v>0.35</v>
      </c>
      <c r="G8" s="40">
        <v>0</v>
      </c>
    </row>
    <row r="9" spans="1:7" ht="16.5" thickBot="1" x14ac:dyDescent="0.3">
      <c r="A9" s="57" t="s">
        <v>242</v>
      </c>
      <c r="B9" s="39">
        <v>0.36</v>
      </c>
      <c r="C9" s="39">
        <v>0.37</v>
      </c>
      <c r="D9" s="39">
        <v>0.36</v>
      </c>
      <c r="E9" s="39">
        <v>0.42</v>
      </c>
      <c r="F9" s="39">
        <v>0.37</v>
      </c>
      <c r="G9" s="40">
        <v>0.01</v>
      </c>
    </row>
    <row r="10" spans="1:7" ht="16.5" thickBot="1" x14ac:dyDescent="0.3">
      <c r="A10" s="57" t="s">
        <v>68</v>
      </c>
      <c r="B10" s="39">
        <v>0.21</v>
      </c>
      <c r="C10" s="39">
        <v>0.19</v>
      </c>
      <c r="D10" s="39">
        <v>0.19</v>
      </c>
      <c r="E10" s="39">
        <v>0.24</v>
      </c>
      <c r="F10" s="39">
        <v>0.27</v>
      </c>
      <c r="G10" s="40">
        <v>0.06</v>
      </c>
    </row>
    <row r="11" spans="1:7" ht="16.5" thickBot="1" x14ac:dyDescent="0.3">
      <c r="A11" s="57" t="s">
        <v>93</v>
      </c>
      <c r="B11" s="39">
        <v>0.32</v>
      </c>
      <c r="C11" s="39">
        <v>0.34</v>
      </c>
      <c r="D11" s="39">
        <v>0.33</v>
      </c>
      <c r="E11" s="39">
        <v>0.37</v>
      </c>
      <c r="F11" s="39">
        <v>0.33</v>
      </c>
      <c r="G11" s="40">
        <v>4.0000000000000001E-3</v>
      </c>
    </row>
  </sheetData>
  <mergeCells count="2">
    <mergeCell ref="A3:A4"/>
    <mergeCell ref="B3:G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4.4" x14ac:dyDescent="0.3"/>
  <sheetData>
    <row r="1" spans="1:1" ht="15.75" x14ac:dyDescent="0.25">
      <c r="A1" s="1" t="s">
        <v>320</v>
      </c>
    </row>
    <row r="20" spans="2:2" ht="15" x14ac:dyDescent="0.25">
      <c r="B20" s="159"/>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C1" sqref="C1"/>
    </sheetView>
  </sheetViews>
  <sheetFormatPr defaultRowHeight="14.4" x14ac:dyDescent="0.3"/>
  <sheetData>
    <row r="1" spans="1:2" ht="15.75" x14ac:dyDescent="0.25">
      <c r="A1" s="1" t="s">
        <v>283</v>
      </c>
    </row>
    <row r="16" spans="1:2" ht="15" x14ac:dyDescent="0.25">
      <c r="B16" s="159"/>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H29" sqref="H29"/>
    </sheetView>
  </sheetViews>
  <sheetFormatPr defaultRowHeight="14.4" x14ac:dyDescent="0.3"/>
  <cols>
    <col min="1" max="1" width="17.88671875" customWidth="1"/>
    <col min="2" max="2" width="24.5546875" customWidth="1"/>
    <col min="8" max="8" width="13.109375" bestFit="1" customWidth="1"/>
  </cols>
  <sheetData>
    <row r="1" spans="1:9" ht="15.6" x14ac:dyDescent="0.3">
      <c r="A1" s="1" t="s">
        <v>433</v>
      </c>
    </row>
    <row r="2" spans="1:9" ht="15.75" thickBot="1" x14ac:dyDescent="0.3"/>
    <row r="3" spans="1:9" ht="15.6" x14ac:dyDescent="0.3">
      <c r="A3" s="95" t="s">
        <v>243</v>
      </c>
      <c r="B3" s="277" t="s">
        <v>245</v>
      </c>
      <c r="C3" s="287" t="s">
        <v>64</v>
      </c>
      <c r="D3" s="287" t="s">
        <v>65</v>
      </c>
      <c r="E3" s="287" t="s">
        <v>66</v>
      </c>
      <c r="F3" s="287" t="s">
        <v>67</v>
      </c>
      <c r="G3" s="287" t="s">
        <v>246</v>
      </c>
      <c r="H3" s="287" t="s">
        <v>247</v>
      </c>
      <c r="I3" s="287" t="s">
        <v>7</v>
      </c>
    </row>
    <row r="4" spans="1:9" ht="16.2" thickBot="1" x14ac:dyDescent="0.35">
      <c r="A4" s="96" t="s">
        <v>244</v>
      </c>
      <c r="B4" s="279"/>
      <c r="C4" s="288"/>
      <c r="D4" s="288"/>
      <c r="E4" s="288"/>
      <c r="F4" s="288"/>
      <c r="G4" s="288"/>
      <c r="H4" s="288"/>
      <c r="I4" s="288"/>
    </row>
    <row r="5" spans="1:9" ht="15.6" thickBot="1" x14ac:dyDescent="0.35">
      <c r="A5" s="462" t="s">
        <v>20</v>
      </c>
      <c r="B5" s="6" t="s">
        <v>248</v>
      </c>
      <c r="C5" s="50">
        <v>0.19</v>
      </c>
      <c r="D5" s="50">
        <v>0.2</v>
      </c>
      <c r="E5" s="50">
        <v>0.22</v>
      </c>
      <c r="F5" s="50">
        <v>0.2</v>
      </c>
      <c r="G5" s="50">
        <v>0.19</v>
      </c>
      <c r="H5" s="50">
        <v>0</v>
      </c>
      <c r="I5" s="50">
        <v>1</v>
      </c>
    </row>
    <row r="6" spans="1:9" ht="15.6" thickBot="1" x14ac:dyDescent="0.35">
      <c r="A6" s="463"/>
      <c r="B6" s="6" t="s">
        <v>128</v>
      </c>
      <c r="C6" s="50">
        <v>0.15</v>
      </c>
      <c r="D6" s="50">
        <v>0.18</v>
      </c>
      <c r="E6" s="50">
        <v>0.22</v>
      </c>
      <c r="F6" s="50">
        <v>0.23</v>
      </c>
      <c r="G6" s="50">
        <v>0.22</v>
      </c>
      <c r="H6" s="50">
        <v>0</v>
      </c>
      <c r="I6" s="50">
        <v>1</v>
      </c>
    </row>
    <row r="7" spans="1:9" ht="15.6" thickBot="1" x14ac:dyDescent="0.35">
      <c r="A7" s="463"/>
      <c r="B7" s="6" t="s">
        <v>129</v>
      </c>
      <c r="C7" s="50">
        <v>0.18</v>
      </c>
      <c r="D7" s="50">
        <v>0.21</v>
      </c>
      <c r="E7" s="50">
        <v>0.22</v>
      </c>
      <c r="F7" s="50">
        <v>0.2</v>
      </c>
      <c r="G7" s="50">
        <v>0.18</v>
      </c>
      <c r="H7" s="50">
        <v>0</v>
      </c>
      <c r="I7" s="50">
        <v>1</v>
      </c>
    </row>
    <row r="8" spans="1:9" ht="15.6" thickBot="1" x14ac:dyDescent="0.35">
      <c r="A8" s="463"/>
      <c r="B8" s="6" t="s">
        <v>134</v>
      </c>
      <c r="C8" s="50">
        <v>0.18</v>
      </c>
      <c r="D8" s="50">
        <v>0.21</v>
      </c>
      <c r="E8" s="50">
        <v>0.22</v>
      </c>
      <c r="F8" s="50">
        <v>0.2</v>
      </c>
      <c r="G8" s="50">
        <v>0.17</v>
      </c>
      <c r="H8" s="50">
        <v>0.01</v>
      </c>
      <c r="I8" s="50">
        <v>1</v>
      </c>
    </row>
    <row r="9" spans="1:9" ht="15.6" thickBot="1" x14ac:dyDescent="0.35">
      <c r="A9" s="463"/>
      <c r="B9" s="6" t="s">
        <v>132</v>
      </c>
      <c r="C9" s="50">
        <v>0.2</v>
      </c>
      <c r="D9" s="50">
        <v>0.2</v>
      </c>
      <c r="E9" s="50">
        <v>0.22</v>
      </c>
      <c r="F9" s="50">
        <v>0.2</v>
      </c>
      <c r="G9" s="50">
        <v>0.17</v>
      </c>
      <c r="H9" s="50">
        <v>0.01</v>
      </c>
      <c r="I9" s="50">
        <v>1</v>
      </c>
    </row>
    <row r="10" spans="1:9" ht="15.6" thickBot="1" x14ac:dyDescent="0.35">
      <c r="A10" s="464"/>
      <c r="B10" s="6" t="s">
        <v>174</v>
      </c>
      <c r="C10" s="50">
        <v>0.13</v>
      </c>
      <c r="D10" s="50">
        <v>0.17</v>
      </c>
      <c r="E10" s="50">
        <v>0.22</v>
      </c>
      <c r="F10" s="50">
        <v>0.21</v>
      </c>
      <c r="G10" s="50">
        <v>0.25</v>
      </c>
      <c r="H10" s="50">
        <v>0.02</v>
      </c>
      <c r="I10" s="50">
        <v>1</v>
      </c>
    </row>
    <row r="11" spans="1:9" ht="16.5" thickBot="1" x14ac:dyDescent="0.3">
      <c r="A11" s="307"/>
      <c r="B11" s="308"/>
      <c r="C11" s="308"/>
      <c r="D11" s="308"/>
      <c r="E11" s="308"/>
      <c r="F11" s="308"/>
      <c r="G11" s="308"/>
      <c r="H11" s="308"/>
      <c r="I11" s="379"/>
    </row>
    <row r="12" spans="1:9" ht="15.6" thickBot="1" x14ac:dyDescent="0.35">
      <c r="A12" s="462" t="s">
        <v>24</v>
      </c>
      <c r="B12" s="6" t="s">
        <v>184</v>
      </c>
      <c r="C12" s="157">
        <v>0.19</v>
      </c>
      <c r="D12" s="157">
        <v>0.21</v>
      </c>
      <c r="E12" s="157">
        <v>0.22</v>
      </c>
      <c r="F12" s="157">
        <v>0.2</v>
      </c>
      <c r="G12" s="157">
        <v>0.17</v>
      </c>
      <c r="H12" s="157">
        <v>0.01</v>
      </c>
      <c r="I12" s="157">
        <v>1</v>
      </c>
    </row>
    <row r="13" spans="1:9" ht="15.6" thickBot="1" x14ac:dyDescent="0.35">
      <c r="A13" s="463"/>
      <c r="B13" s="6" t="s">
        <v>128</v>
      </c>
      <c r="C13" s="157">
        <v>0.16</v>
      </c>
      <c r="D13" s="157">
        <v>0.19</v>
      </c>
      <c r="E13" s="157">
        <v>0.22</v>
      </c>
      <c r="F13" s="157">
        <v>0.22</v>
      </c>
      <c r="G13" s="157">
        <v>0.2</v>
      </c>
      <c r="H13" s="157">
        <v>0</v>
      </c>
      <c r="I13" s="157">
        <v>1</v>
      </c>
    </row>
    <row r="14" spans="1:9" ht="15.6" thickBot="1" x14ac:dyDescent="0.35">
      <c r="A14" s="463"/>
      <c r="B14" s="6" t="s">
        <v>129</v>
      </c>
      <c r="C14" s="157">
        <v>0.2</v>
      </c>
      <c r="D14" s="157">
        <v>0.22</v>
      </c>
      <c r="E14" s="157">
        <v>0.21</v>
      </c>
      <c r="F14" s="157">
        <v>0.2</v>
      </c>
      <c r="G14" s="157">
        <v>0.17</v>
      </c>
      <c r="H14" s="157">
        <v>0</v>
      </c>
      <c r="I14" s="157">
        <v>1</v>
      </c>
    </row>
    <row r="15" spans="1:9" ht="15.6" thickBot="1" x14ac:dyDescent="0.35">
      <c r="A15" s="463"/>
      <c r="B15" s="6" t="s">
        <v>134</v>
      </c>
      <c r="C15" s="157">
        <v>0.2</v>
      </c>
      <c r="D15" s="157">
        <v>0.2</v>
      </c>
      <c r="E15" s="157">
        <v>0.23</v>
      </c>
      <c r="F15" s="157">
        <v>0.2</v>
      </c>
      <c r="G15" s="157">
        <v>0.16</v>
      </c>
      <c r="H15" s="157">
        <v>0.01</v>
      </c>
      <c r="I15" s="157">
        <v>1</v>
      </c>
    </row>
    <row r="16" spans="1:9" ht="15.6" thickBot="1" x14ac:dyDescent="0.35">
      <c r="A16" s="463"/>
      <c r="B16" s="6" t="s">
        <v>132</v>
      </c>
      <c r="C16" s="157">
        <v>0.21</v>
      </c>
      <c r="D16" s="157">
        <v>0.22</v>
      </c>
      <c r="E16" s="157">
        <v>0.21</v>
      </c>
      <c r="F16" s="157">
        <v>0.18</v>
      </c>
      <c r="G16" s="157">
        <v>0.17</v>
      </c>
      <c r="H16" s="157">
        <v>0.01</v>
      </c>
      <c r="I16" s="157">
        <v>1</v>
      </c>
    </row>
    <row r="17" spans="1:9" ht="15.6" thickBot="1" x14ac:dyDescent="0.35">
      <c r="A17" s="464"/>
      <c r="B17" s="6" t="s">
        <v>174</v>
      </c>
      <c r="C17" s="157">
        <v>0.13</v>
      </c>
      <c r="D17" s="157">
        <v>0.16</v>
      </c>
      <c r="E17" s="157">
        <v>0.22</v>
      </c>
      <c r="F17" s="157">
        <v>0.2</v>
      </c>
      <c r="G17" s="157">
        <v>0.28000000000000003</v>
      </c>
      <c r="H17" s="157">
        <v>0.01</v>
      </c>
      <c r="I17" s="157">
        <v>1</v>
      </c>
    </row>
    <row r="18" spans="1:9" ht="15" x14ac:dyDescent="0.25">
      <c r="A18" s="37" t="s">
        <v>249</v>
      </c>
    </row>
  </sheetData>
  <mergeCells count="11">
    <mergeCell ref="H3:H4"/>
    <mergeCell ref="I3:I4"/>
    <mergeCell ref="A5:A10"/>
    <mergeCell ref="A12:A17"/>
    <mergeCell ref="B3:B4"/>
    <mergeCell ref="C3:C4"/>
    <mergeCell ref="D3:D4"/>
    <mergeCell ref="E3:E4"/>
    <mergeCell ref="F3:F4"/>
    <mergeCell ref="G3:G4"/>
    <mergeCell ref="A11:I1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heetViews>
  <sheetFormatPr defaultColWidth="12.6640625" defaultRowHeight="14.4" x14ac:dyDescent="0.3"/>
  <cols>
    <col min="1" max="1" width="80.5546875" customWidth="1"/>
  </cols>
  <sheetData>
    <row r="1" spans="1:4" ht="15.6" x14ac:dyDescent="0.3">
      <c r="A1" s="1" t="s">
        <v>402</v>
      </c>
    </row>
    <row r="2" spans="1:4" ht="15.75" thickBot="1" x14ac:dyDescent="0.3"/>
    <row r="3" spans="1:4" ht="16.5" thickBot="1" x14ac:dyDescent="0.3">
      <c r="A3" s="218" t="s">
        <v>403</v>
      </c>
      <c r="B3" s="495" t="s">
        <v>404</v>
      </c>
      <c r="C3" s="496"/>
      <c r="D3" s="497"/>
    </row>
    <row r="4" spans="1:4" ht="16.5" thickBot="1" x14ac:dyDescent="0.3">
      <c r="A4" s="219" t="s">
        <v>405</v>
      </c>
      <c r="B4" s="220" t="s">
        <v>329</v>
      </c>
      <c r="C4" s="220" t="s">
        <v>5</v>
      </c>
      <c r="D4" s="220" t="s">
        <v>158</v>
      </c>
    </row>
    <row r="5" spans="1:4" ht="15.75" thickBot="1" x14ac:dyDescent="0.3">
      <c r="A5" s="212" t="s">
        <v>406</v>
      </c>
      <c r="B5" s="213">
        <v>1069450</v>
      </c>
      <c r="C5" s="213">
        <v>180005</v>
      </c>
      <c r="D5" s="213">
        <v>605595</v>
      </c>
    </row>
    <row r="6" spans="1:4" x14ac:dyDescent="0.3">
      <c r="A6" s="498" t="s">
        <v>407</v>
      </c>
      <c r="B6" s="500" t="s">
        <v>408</v>
      </c>
      <c r="C6" s="214">
        <v>-3545</v>
      </c>
      <c r="D6" s="500" t="s">
        <v>410</v>
      </c>
    </row>
    <row r="7" spans="1:4" ht="9" customHeight="1" thickBot="1" x14ac:dyDescent="0.35">
      <c r="A7" s="499"/>
      <c r="B7" s="501"/>
      <c r="C7" s="213" t="s">
        <v>409</v>
      </c>
      <c r="D7" s="501"/>
    </row>
    <row r="8" spans="1:4" ht="15.75" thickBot="1" x14ac:dyDescent="0.3">
      <c r="A8" s="212" t="s">
        <v>411</v>
      </c>
      <c r="B8" s="215">
        <v>0.01</v>
      </c>
      <c r="C8" s="215">
        <v>0.22</v>
      </c>
      <c r="D8" s="215">
        <v>0.1</v>
      </c>
    </row>
    <row r="9" spans="1:4" ht="15.75" thickBot="1" x14ac:dyDescent="0.3">
      <c r="A9" s="212" t="s">
        <v>412</v>
      </c>
      <c r="B9" s="215">
        <v>0.43</v>
      </c>
      <c r="C9" s="215">
        <v>0.23</v>
      </c>
      <c r="D9" s="215">
        <v>0.05</v>
      </c>
    </row>
    <row r="10" spans="1:4" ht="15.75" thickBot="1" x14ac:dyDescent="0.3">
      <c r="A10" s="212" t="s">
        <v>413</v>
      </c>
      <c r="B10" s="215">
        <v>0.38</v>
      </c>
      <c r="C10" s="215">
        <v>0.01</v>
      </c>
      <c r="D10" s="215">
        <v>0.01</v>
      </c>
    </row>
    <row r="11" spans="1:4" ht="15.75" thickBot="1" x14ac:dyDescent="0.3">
      <c r="A11" s="212" t="s">
        <v>414</v>
      </c>
      <c r="B11" s="215">
        <v>0.18</v>
      </c>
      <c r="C11" s="215">
        <v>0.55000000000000004</v>
      </c>
      <c r="D11" s="215">
        <v>0.85</v>
      </c>
    </row>
    <row r="12" spans="1:4" ht="15.75" thickBot="1" x14ac:dyDescent="0.3">
      <c r="A12" s="212" t="s">
        <v>415</v>
      </c>
      <c r="B12" s="215">
        <v>0.54</v>
      </c>
      <c r="C12" s="215">
        <v>0.55000000000000004</v>
      </c>
      <c r="D12" s="215">
        <v>0.6</v>
      </c>
    </row>
    <row r="13" spans="1:4" ht="15.75" thickBot="1" x14ac:dyDescent="0.3">
      <c r="A13" s="212" t="s">
        <v>416</v>
      </c>
      <c r="B13" s="215">
        <v>0.46</v>
      </c>
      <c r="C13" s="215">
        <v>0.45</v>
      </c>
      <c r="D13" s="215">
        <v>0.4</v>
      </c>
    </row>
    <row r="14" spans="1:4" ht="15.75" thickBot="1" x14ac:dyDescent="0.3">
      <c r="A14" s="212" t="s">
        <v>417</v>
      </c>
      <c r="B14" s="215">
        <v>0.56999999999999995</v>
      </c>
      <c r="C14" s="215">
        <v>0.09</v>
      </c>
      <c r="D14" s="215">
        <v>0.34</v>
      </c>
    </row>
    <row r="15" spans="1:4" ht="15.75" thickBot="1" x14ac:dyDescent="0.3">
      <c r="A15" s="212" t="s">
        <v>418</v>
      </c>
      <c r="B15" s="215">
        <v>0.62</v>
      </c>
      <c r="C15" s="215">
        <v>0.11</v>
      </c>
      <c r="D15" s="215">
        <v>0.27</v>
      </c>
    </row>
    <row r="16" spans="1:4" ht="15.6" x14ac:dyDescent="0.3">
      <c r="A16" s="216"/>
      <c r="B16" s="502" t="s">
        <v>329</v>
      </c>
      <c r="C16" s="504" t="s">
        <v>5</v>
      </c>
      <c r="D16" s="504" t="s">
        <v>420</v>
      </c>
    </row>
    <row r="17" spans="1:4" ht="16.2" thickBot="1" x14ac:dyDescent="0.35">
      <c r="A17" s="217" t="s">
        <v>419</v>
      </c>
      <c r="B17" s="503"/>
      <c r="C17" s="505"/>
      <c r="D17" s="505"/>
    </row>
    <row r="18" spans="1:4" ht="30.75" thickBot="1" x14ac:dyDescent="0.3">
      <c r="A18" s="212" t="s">
        <v>421</v>
      </c>
      <c r="B18" s="213">
        <v>484730</v>
      </c>
      <c r="C18" s="213">
        <v>55155</v>
      </c>
      <c r="D18" s="213">
        <v>83900</v>
      </c>
    </row>
    <row r="19" spans="1:4" ht="15.75" thickBot="1" x14ac:dyDescent="0.3">
      <c r="A19" s="212" t="s">
        <v>422</v>
      </c>
      <c r="B19" s="215">
        <v>0.45</v>
      </c>
      <c r="C19" s="215">
        <v>0.31</v>
      </c>
      <c r="D19" s="215">
        <v>0.14000000000000001</v>
      </c>
    </row>
    <row r="20" spans="1:4" ht="15.75" thickBot="1" x14ac:dyDescent="0.3">
      <c r="A20" s="212" t="s">
        <v>423</v>
      </c>
      <c r="B20" s="215">
        <v>0.69</v>
      </c>
      <c r="C20" s="215">
        <v>0.69</v>
      </c>
      <c r="D20" s="215">
        <v>0.68</v>
      </c>
    </row>
    <row r="21" spans="1:4" ht="15.75" thickBot="1" x14ac:dyDescent="0.3">
      <c r="A21" s="212" t="s">
        <v>424</v>
      </c>
      <c r="B21" s="215">
        <v>0.67</v>
      </c>
      <c r="C21" s="215">
        <v>0.61</v>
      </c>
      <c r="D21" s="215">
        <v>0.53</v>
      </c>
    </row>
    <row r="22" spans="1:4" ht="15.75" thickBot="1" x14ac:dyDescent="0.3">
      <c r="A22" s="212" t="s">
        <v>425</v>
      </c>
      <c r="B22" s="215">
        <v>0.39</v>
      </c>
      <c r="C22" s="215">
        <v>0.4</v>
      </c>
      <c r="D22" s="215">
        <v>0.3</v>
      </c>
    </row>
    <row r="23" spans="1:4" ht="15.75" thickBot="1" x14ac:dyDescent="0.3">
      <c r="A23" s="212" t="s">
        <v>426</v>
      </c>
      <c r="B23" s="215">
        <v>0.13</v>
      </c>
      <c r="C23" s="215">
        <v>0.1</v>
      </c>
      <c r="D23" s="215">
        <v>7.0000000000000007E-2</v>
      </c>
    </row>
    <row r="24" spans="1:4" ht="30.75" thickBot="1" x14ac:dyDescent="0.3">
      <c r="A24" s="212" t="s">
        <v>427</v>
      </c>
      <c r="B24" s="215">
        <v>0.96</v>
      </c>
      <c r="C24" s="215">
        <v>0.92</v>
      </c>
      <c r="D24" s="215">
        <v>0.82</v>
      </c>
    </row>
    <row r="25" spans="1:4" ht="30.75" thickBot="1" x14ac:dyDescent="0.3">
      <c r="A25" s="212" t="s">
        <v>428</v>
      </c>
      <c r="B25" s="215">
        <v>0.04</v>
      </c>
      <c r="C25" s="215">
        <v>0.08</v>
      </c>
      <c r="D25" s="215">
        <v>0.15</v>
      </c>
    </row>
    <row r="26" spans="1:4" ht="15.6" thickBot="1" x14ac:dyDescent="0.35">
      <c r="A26" s="212" t="s">
        <v>429</v>
      </c>
      <c r="B26" s="215">
        <v>0.88</v>
      </c>
      <c r="C26" s="215">
        <v>0.74</v>
      </c>
      <c r="D26" s="215">
        <v>0.49</v>
      </c>
    </row>
    <row r="27" spans="1:4" ht="15.6" thickBot="1" x14ac:dyDescent="0.35">
      <c r="A27" s="212" t="s">
        <v>430</v>
      </c>
      <c r="B27" s="215">
        <v>0.12</v>
      </c>
      <c r="C27" s="215">
        <v>0.26</v>
      </c>
      <c r="D27" s="215">
        <v>0.51</v>
      </c>
    </row>
    <row r="28" spans="1:4" ht="15.6" thickBot="1" x14ac:dyDescent="0.35">
      <c r="A28" s="212" t="s">
        <v>431</v>
      </c>
      <c r="B28" s="215">
        <v>0.91</v>
      </c>
      <c r="C28" s="215">
        <v>0.81</v>
      </c>
      <c r="D28" s="215">
        <v>0.63</v>
      </c>
    </row>
    <row r="29" spans="1:4" ht="15.6" thickBot="1" x14ac:dyDescent="0.35">
      <c r="A29" s="212" t="s">
        <v>432</v>
      </c>
      <c r="B29" s="215">
        <v>0.09</v>
      </c>
      <c r="C29" s="215">
        <v>0.19</v>
      </c>
      <c r="D29" s="215">
        <v>0.37</v>
      </c>
    </row>
    <row r="30" spans="1:4" ht="15" x14ac:dyDescent="0.3">
      <c r="A30" s="42"/>
    </row>
  </sheetData>
  <mergeCells count="7">
    <mergeCell ref="B3:D3"/>
    <mergeCell ref="A6:A7"/>
    <mergeCell ref="B6:B7"/>
    <mergeCell ref="D6:D7"/>
    <mergeCell ref="B16:B17"/>
    <mergeCell ref="C16:C17"/>
    <mergeCell ref="D16:D1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RowHeight="14.4" x14ac:dyDescent="0.3"/>
  <sheetData>
    <row r="1" spans="1:2" ht="15.75" x14ac:dyDescent="0.25">
      <c r="A1" s="36" t="s">
        <v>401</v>
      </c>
    </row>
    <row r="16" spans="1:2" ht="15" x14ac:dyDescent="0.25">
      <c r="B16" s="159"/>
    </row>
  </sheetData>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D3" sqref="D3:E4"/>
    </sheetView>
  </sheetViews>
  <sheetFormatPr defaultRowHeight="14.4" x14ac:dyDescent="0.3"/>
  <sheetData>
    <row r="1" spans="1:12" ht="15.6" x14ac:dyDescent="0.3">
      <c r="A1" s="1" t="s">
        <v>31</v>
      </c>
    </row>
    <row r="2" spans="1:12" ht="16.5" thickBot="1" x14ac:dyDescent="0.3">
      <c r="A2" s="1"/>
    </row>
    <row r="3" spans="1:12" x14ac:dyDescent="0.3">
      <c r="A3" s="287" t="s">
        <v>32</v>
      </c>
      <c r="B3" s="301" t="s">
        <v>20</v>
      </c>
      <c r="C3" s="296"/>
      <c r="D3" s="295" t="s">
        <v>21</v>
      </c>
      <c r="E3" s="296"/>
      <c r="F3" s="295" t="s">
        <v>22</v>
      </c>
      <c r="G3" s="296"/>
      <c r="H3" s="295" t="s">
        <v>23</v>
      </c>
      <c r="I3" s="296"/>
      <c r="J3" s="295" t="s">
        <v>24</v>
      </c>
      <c r="K3" s="296"/>
      <c r="L3" s="75"/>
    </row>
    <row r="4" spans="1:12" ht="61.8" thickBot="1" x14ac:dyDescent="0.35">
      <c r="A4" s="299"/>
      <c r="B4" s="302"/>
      <c r="C4" s="298"/>
      <c r="D4" s="297"/>
      <c r="E4" s="298"/>
      <c r="F4" s="297"/>
      <c r="G4" s="298"/>
      <c r="H4" s="297"/>
      <c r="I4" s="298"/>
      <c r="J4" s="297"/>
      <c r="K4" s="298"/>
      <c r="L4" s="76" t="s">
        <v>33</v>
      </c>
    </row>
    <row r="5" spans="1:12" ht="63.6" thickBot="1" x14ac:dyDescent="0.35">
      <c r="A5" s="300"/>
      <c r="B5" s="71" t="s">
        <v>35</v>
      </c>
      <c r="C5" s="71" t="s">
        <v>36</v>
      </c>
      <c r="D5" s="71" t="s">
        <v>35</v>
      </c>
      <c r="E5" s="71" t="s">
        <v>36</v>
      </c>
      <c r="F5" s="71" t="s">
        <v>35</v>
      </c>
      <c r="G5" s="71" t="s">
        <v>36</v>
      </c>
      <c r="H5" s="71" t="s">
        <v>35</v>
      </c>
      <c r="I5" s="71" t="s">
        <v>36</v>
      </c>
      <c r="J5" s="71" t="s">
        <v>35</v>
      </c>
      <c r="K5" s="71" t="s">
        <v>36</v>
      </c>
      <c r="L5" s="72" t="s">
        <v>34</v>
      </c>
    </row>
    <row r="6" spans="1:12" ht="16.5" thickBot="1" x14ac:dyDescent="0.3">
      <c r="A6" s="7" t="s">
        <v>37</v>
      </c>
      <c r="B6" s="47">
        <v>207880</v>
      </c>
      <c r="C6" s="47">
        <v>57</v>
      </c>
      <c r="D6" s="47">
        <v>209660</v>
      </c>
      <c r="E6" s="47">
        <v>56</v>
      </c>
      <c r="F6" s="47">
        <v>217865</v>
      </c>
      <c r="G6" s="47">
        <v>57</v>
      </c>
      <c r="H6" s="47">
        <v>192085</v>
      </c>
      <c r="I6" s="47">
        <v>56</v>
      </c>
      <c r="J6" s="47">
        <v>215240</v>
      </c>
      <c r="K6" s="47">
        <v>55</v>
      </c>
      <c r="L6" s="48">
        <v>0.04</v>
      </c>
    </row>
    <row r="7" spans="1:12" ht="16.5" thickBot="1" x14ac:dyDescent="0.3">
      <c r="A7" s="7" t="s">
        <v>38</v>
      </c>
      <c r="B7" s="47">
        <v>155590</v>
      </c>
      <c r="C7" s="47">
        <v>43</v>
      </c>
      <c r="D7" s="47">
        <v>162160</v>
      </c>
      <c r="E7" s="47">
        <v>44</v>
      </c>
      <c r="F7" s="47">
        <v>164435</v>
      </c>
      <c r="G7" s="47">
        <v>43</v>
      </c>
      <c r="H7" s="47">
        <v>153025</v>
      </c>
      <c r="I7" s="47">
        <v>44</v>
      </c>
      <c r="J7" s="47">
        <v>177120</v>
      </c>
      <c r="K7" s="47">
        <v>45</v>
      </c>
      <c r="L7" s="48">
        <v>0.14000000000000001</v>
      </c>
    </row>
  </sheetData>
  <mergeCells count="6">
    <mergeCell ref="J3:K4"/>
    <mergeCell ref="A3:A5"/>
    <mergeCell ref="B3:C4"/>
    <mergeCell ref="D3:E4"/>
    <mergeCell ref="F3:G4"/>
    <mergeCell ref="H3:I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heetViews>
  <sheetFormatPr defaultRowHeight="14.4" x14ac:dyDescent="0.3"/>
  <cols>
    <col min="1" max="1" width="25.33203125" customWidth="1"/>
    <col min="2" max="2" width="22.5546875" customWidth="1"/>
    <col min="3" max="3" width="13.6640625" customWidth="1"/>
    <col min="4" max="4" width="14" customWidth="1"/>
  </cols>
  <sheetData>
    <row r="1" spans="1:4" ht="15.75" x14ac:dyDescent="0.25">
      <c r="A1" s="1" t="s">
        <v>400</v>
      </c>
    </row>
    <row r="2" spans="1:4" ht="15.75" thickBot="1" x14ac:dyDescent="0.3"/>
    <row r="3" spans="1:4" ht="48" thickBot="1" x14ac:dyDescent="0.3">
      <c r="A3" s="158" t="s">
        <v>250</v>
      </c>
      <c r="B3" s="98" t="s">
        <v>251</v>
      </c>
      <c r="C3" s="98" t="s">
        <v>252</v>
      </c>
      <c r="D3" s="98" t="s">
        <v>253</v>
      </c>
    </row>
    <row r="4" spans="1:4" ht="16.5" thickBot="1" x14ac:dyDescent="0.3">
      <c r="A4" s="14" t="s">
        <v>12</v>
      </c>
      <c r="B4" s="41">
        <v>18630</v>
      </c>
      <c r="C4" s="15">
        <v>0.62</v>
      </c>
      <c r="D4" s="15">
        <v>0.1</v>
      </c>
    </row>
    <row r="5" spans="1:4" ht="16.5" thickBot="1" x14ac:dyDescent="0.3">
      <c r="A5" s="14" t="s">
        <v>13</v>
      </c>
      <c r="B5" s="41">
        <v>46010</v>
      </c>
      <c r="C5" s="15">
        <v>0.67</v>
      </c>
      <c r="D5" s="15">
        <v>0.1</v>
      </c>
    </row>
    <row r="6" spans="1:4" ht="16.5" thickBot="1" x14ac:dyDescent="0.3">
      <c r="A6" s="14" t="s">
        <v>254</v>
      </c>
      <c r="B6" s="41">
        <v>81625</v>
      </c>
      <c r="C6" s="15">
        <v>0.83</v>
      </c>
      <c r="D6" s="15">
        <v>0.04</v>
      </c>
    </row>
    <row r="7" spans="1:4" ht="16.5" thickBot="1" x14ac:dyDescent="0.3">
      <c r="A7" s="14" t="s">
        <v>131</v>
      </c>
      <c r="B7" s="41">
        <v>1085</v>
      </c>
      <c r="C7" s="15">
        <v>0.62</v>
      </c>
      <c r="D7" s="15">
        <v>0.1</v>
      </c>
    </row>
    <row r="8" spans="1:4" ht="16.5" thickBot="1" x14ac:dyDescent="0.3">
      <c r="A8" s="14" t="s">
        <v>255</v>
      </c>
      <c r="B8" s="41">
        <v>8315</v>
      </c>
      <c r="C8" s="15">
        <v>0.73</v>
      </c>
      <c r="D8" s="15">
        <v>0.05</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ht="15.75" x14ac:dyDescent="0.25">
      <c r="A1" s="1" t="s">
        <v>282</v>
      </c>
    </row>
  </sheetData>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ht="15.75" x14ac:dyDescent="0.25">
      <c r="A1" s="1" t="s">
        <v>281</v>
      </c>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A6" sqref="A5:XFD6"/>
    </sheetView>
  </sheetViews>
  <sheetFormatPr defaultRowHeight="14.4" x14ac:dyDescent="0.3"/>
  <cols>
    <col min="1" max="1" width="25.33203125" customWidth="1"/>
  </cols>
  <sheetData>
    <row r="1" spans="1:11" ht="15.75" x14ac:dyDescent="0.25">
      <c r="A1" s="1" t="s">
        <v>389</v>
      </c>
    </row>
    <row r="2" spans="1:11" ht="15.75" thickBot="1" x14ac:dyDescent="0.3"/>
    <row r="3" spans="1:11" s="206" customFormat="1" ht="58.5" customHeight="1" x14ac:dyDescent="0.3">
      <c r="A3" s="208" t="s">
        <v>390</v>
      </c>
      <c r="B3" s="512" t="s">
        <v>392</v>
      </c>
      <c r="C3" s="512" t="s">
        <v>393</v>
      </c>
      <c r="D3" s="512" t="s">
        <v>394</v>
      </c>
      <c r="E3" s="462"/>
      <c r="F3" s="516" t="s">
        <v>395</v>
      </c>
      <c r="G3" s="517"/>
      <c r="H3" s="462"/>
      <c r="I3" s="506" t="s">
        <v>396</v>
      </c>
      <c r="J3" s="507"/>
      <c r="K3" s="508"/>
    </row>
    <row r="4" spans="1:11" s="206" customFormat="1" ht="15" thickBot="1" x14ac:dyDescent="0.35">
      <c r="A4" s="209"/>
      <c r="B4" s="514"/>
      <c r="C4" s="514"/>
      <c r="D4" s="514"/>
      <c r="E4" s="463"/>
      <c r="F4" s="518"/>
      <c r="G4" s="519"/>
      <c r="H4" s="463"/>
      <c r="I4" s="509"/>
      <c r="J4" s="510"/>
      <c r="K4" s="511"/>
    </row>
    <row r="5" spans="1:11" s="206" customFormat="1" ht="108.75" customHeight="1" x14ac:dyDescent="0.3">
      <c r="A5" s="210" t="s">
        <v>391</v>
      </c>
      <c r="B5" s="514"/>
      <c r="C5" s="514"/>
      <c r="D5" s="514"/>
      <c r="E5" s="463"/>
      <c r="F5" s="512" t="s">
        <v>393</v>
      </c>
      <c r="G5" s="512" t="s">
        <v>397</v>
      </c>
      <c r="H5" s="463"/>
      <c r="I5" s="512" t="s">
        <v>129</v>
      </c>
      <c r="J5" s="512" t="s">
        <v>398</v>
      </c>
      <c r="K5" s="512" t="s">
        <v>399</v>
      </c>
    </row>
    <row r="6" spans="1:11" s="206" customFormat="1" ht="15" thickBot="1" x14ac:dyDescent="0.35">
      <c r="A6" s="211"/>
      <c r="B6" s="513"/>
      <c r="C6" s="513"/>
      <c r="D6" s="513"/>
      <c r="E6" s="463"/>
      <c r="F6" s="513"/>
      <c r="G6" s="513"/>
      <c r="H6" s="463"/>
      <c r="I6" s="513"/>
      <c r="J6" s="513"/>
      <c r="K6" s="513"/>
    </row>
    <row r="7" spans="1:11" ht="16.2" thickBot="1" x14ac:dyDescent="0.35">
      <c r="A7" s="164" t="s">
        <v>4</v>
      </c>
      <c r="B7" s="3">
        <v>2685</v>
      </c>
      <c r="C7" s="3">
        <v>1595</v>
      </c>
      <c r="D7" s="4">
        <v>0.59</v>
      </c>
      <c r="E7" s="463"/>
      <c r="F7" s="3">
        <v>275</v>
      </c>
      <c r="G7" s="4">
        <v>0.1</v>
      </c>
      <c r="H7" s="463"/>
      <c r="I7" s="4">
        <v>0.01</v>
      </c>
      <c r="J7" s="4">
        <v>0.01</v>
      </c>
      <c r="K7" s="4">
        <v>0.98</v>
      </c>
    </row>
    <row r="8" spans="1:11" ht="16.2" thickBot="1" x14ac:dyDescent="0.35">
      <c r="A8" s="164" t="s">
        <v>5</v>
      </c>
      <c r="B8" s="3">
        <v>6600</v>
      </c>
      <c r="C8" s="3">
        <v>3875</v>
      </c>
      <c r="D8" s="4">
        <v>0.59</v>
      </c>
      <c r="E8" s="463"/>
      <c r="F8" s="3">
        <v>660</v>
      </c>
      <c r="G8" s="4">
        <v>0.1</v>
      </c>
      <c r="H8" s="463"/>
      <c r="I8" s="4">
        <v>0.01</v>
      </c>
      <c r="J8" s="4">
        <v>0</v>
      </c>
      <c r="K8" s="4">
        <v>0.99</v>
      </c>
    </row>
    <row r="9" spans="1:11" ht="16.2" thickBot="1" x14ac:dyDescent="0.35">
      <c r="A9" s="164" t="s">
        <v>158</v>
      </c>
      <c r="B9" s="3">
        <v>9350</v>
      </c>
      <c r="C9" s="3">
        <v>3110</v>
      </c>
      <c r="D9" s="4">
        <v>0.65</v>
      </c>
      <c r="E9" s="463"/>
      <c r="F9" s="3">
        <v>885</v>
      </c>
      <c r="G9" s="4">
        <v>0.09</v>
      </c>
      <c r="H9" s="463"/>
      <c r="I9" s="4">
        <v>0.01</v>
      </c>
      <c r="J9" s="4">
        <v>0</v>
      </c>
      <c r="K9" s="4">
        <v>0.99</v>
      </c>
    </row>
    <row r="10" spans="1:11" ht="16.2" thickBot="1" x14ac:dyDescent="0.35">
      <c r="A10" s="164" t="s">
        <v>7</v>
      </c>
      <c r="B10" s="3">
        <v>18630</v>
      </c>
      <c r="C10" s="3">
        <v>11485</v>
      </c>
      <c r="D10" s="4">
        <v>0.62</v>
      </c>
      <c r="E10" s="515"/>
      <c r="F10" s="3">
        <v>1820</v>
      </c>
      <c r="G10" s="4">
        <v>0.1</v>
      </c>
      <c r="H10" s="515"/>
      <c r="I10" s="4">
        <v>0.01</v>
      </c>
      <c r="J10" s="4">
        <v>0</v>
      </c>
      <c r="K10" s="4">
        <v>0.99</v>
      </c>
    </row>
    <row r="11" spans="1:11" ht="15" x14ac:dyDescent="0.25">
      <c r="A11" s="42"/>
    </row>
  </sheetData>
  <mergeCells count="12">
    <mergeCell ref="B3:B6"/>
    <mergeCell ref="D3:D6"/>
    <mergeCell ref="E3:E10"/>
    <mergeCell ref="F3:G4"/>
    <mergeCell ref="H3:H10"/>
    <mergeCell ref="I3:K4"/>
    <mergeCell ref="I5:I6"/>
    <mergeCell ref="J5:J6"/>
    <mergeCell ref="C3:C6"/>
    <mergeCell ref="K5:K6"/>
    <mergeCell ref="G5:G6"/>
    <mergeCell ref="F5:F6"/>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0"/>
  <sheetViews>
    <sheetView workbookViewId="0"/>
  </sheetViews>
  <sheetFormatPr defaultRowHeight="14.4" x14ac:dyDescent="0.3"/>
  <cols>
    <col min="1" max="1" width="54.44140625" customWidth="1"/>
    <col min="2" max="2" width="21.33203125" customWidth="1"/>
    <col min="3" max="3" width="14.109375" customWidth="1"/>
    <col min="4" max="4" width="23.33203125" customWidth="1"/>
    <col min="5" max="79" width="9.109375" style="204"/>
  </cols>
  <sheetData>
    <row r="1" spans="1:79" ht="15.75" x14ac:dyDescent="0.25">
      <c r="A1" s="1" t="s">
        <v>380</v>
      </c>
    </row>
    <row r="2" spans="1:79" ht="15.75" thickBot="1" x14ac:dyDescent="0.3"/>
    <row r="3" spans="1:79" s="194" customFormat="1" ht="27.6" x14ac:dyDescent="0.3">
      <c r="A3" s="520" t="s">
        <v>381</v>
      </c>
      <c r="B3" s="522" t="s">
        <v>382</v>
      </c>
      <c r="C3" s="522" t="s">
        <v>383</v>
      </c>
      <c r="D3" s="202" t="s">
        <v>384</v>
      </c>
      <c r="E3" s="205"/>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row>
    <row r="4" spans="1:79" ht="15" thickBot="1" x14ac:dyDescent="0.35">
      <c r="A4" s="521"/>
      <c r="B4" s="523"/>
      <c r="C4" s="523"/>
      <c r="D4" s="203" t="s">
        <v>385</v>
      </c>
      <c r="E4" s="207"/>
    </row>
    <row r="5" spans="1:79" ht="15.75" thickBot="1" x14ac:dyDescent="0.3">
      <c r="A5" s="199" t="s">
        <v>386</v>
      </c>
      <c r="B5" s="66">
        <v>0.73</v>
      </c>
      <c r="C5" s="66">
        <v>0.08</v>
      </c>
      <c r="D5" s="66">
        <v>0.56000000000000005</v>
      </c>
      <c r="E5" s="207"/>
    </row>
    <row r="6" spans="1:79" ht="15.75" thickBot="1" x14ac:dyDescent="0.3">
      <c r="A6" s="199" t="s">
        <v>141</v>
      </c>
      <c r="B6" s="66">
        <v>0.75</v>
      </c>
      <c r="C6" s="66">
        <v>7.0000000000000007E-2</v>
      </c>
      <c r="D6" s="66">
        <v>0.61</v>
      </c>
      <c r="E6" s="207"/>
    </row>
    <row r="7" spans="1:79" ht="15.75" thickBot="1" x14ac:dyDescent="0.3">
      <c r="A7" s="199" t="s">
        <v>137</v>
      </c>
      <c r="B7" s="66">
        <v>0.75</v>
      </c>
      <c r="C7" s="66">
        <v>7.0000000000000007E-2</v>
      </c>
      <c r="D7" s="66">
        <v>0.59</v>
      </c>
      <c r="E7" s="207"/>
    </row>
    <row r="8" spans="1:79" ht="15.75" thickBot="1" x14ac:dyDescent="0.3">
      <c r="A8" s="199" t="s">
        <v>387</v>
      </c>
      <c r="B8" s="66">
        <v>0.65</v>
      </c>
      <c r="C8" s="66">
        <v>0.1</v>
      </c>
      <c r="D8" s="66">
        <v>0.55000000000000004</v>
      </c>
      <c r="E8" s="207"/>
    </row>
    <row r="9" spans="1:79" ht="15.75" thickBot="1" x14ac:dyDescent="0.3">
      <c r="A9" s="199" t="s">
        <v>215</v>
      </c>
      <c r="B9" s="66">
        <v>0.64</v>
      </c>
      <c r="C9" s="66">
        <v>0.11</v>
      </c>
      <c r="D9" s="66">
        <v>0.63</v>
      </c>
      <c r="E9" s="207"/>
    </row>
    <row r="10" spans="1:79" ht="15.75" thickBot="1" x14ac:dyDescent="0.3">
      <c r="A10" s="199" t="s">
        <v>143</v>
      </c>
      <c r="B10" s="66">
        <v>0.56000000000000005</v>
      </c>
      <c r="C10" s="66">
        <v>0.09</v>
      </c>
      <c r="D10" s="66">
        <v>0.57999999999999996</v>
      </c>
      <c r="E10" s="207"/>
    </row>
    <row r="11" spans="1:79" ht="15.75" thickBot="1" x14ac:dyDescent="0.3">
      <c r="A11" s="199" t="s">
        <v>139</v>
      </c>
      <c r="B11" s="66">
        <v>0.65</v>
      </c>
      <c r="C11" s="66">
        <v>0.1</v>
      </c>
      <c r="D11" s="66">
        <v>0.49</v>
      </c>
      <c r="E11" s="207"/>
    </row>
    <row r="12" spans="1:79" ht="15.75" thickBot="1" x14ac:dyDescent="0.3">
      <c r="A12" s="199" t="s">
        <v>151</v>
      </c>
      <c r="B12" s="66">
        <v>0.75</v>
      </c>
      <c r="C12" s="66">
        <v>0.06</v>
      </c>
      <c r="D12" s="66">
        <v>0.67</v>
      </c>
      <c r="E12" s="207"/>
    </row>
    <row r="13" spans="1:79" ht="15.75" thickBot="1" x14ac:dyDescent="0.3">
      <c r="A13" s="199" t="s">
        <v>388</v>
      </c>
      <c r="B13" s="66">
        <v>0.66</v>
      </c>
      <c r="C13" s="66">
        <v>0.09</v>
      </c>
      <c r="D13" s="66">
        <v>0.55000000000000004</v>
      </c>
      <c r="E13" s="207"/>
    </row>
    <row r="14" spans="1:79" ht="15.75" thickBot="1" x14ac:dyDescent="0.3">
      <c r="A14" s="199" t="s">
        <v>152</v>
      </c>
      <c r="B14" s="66">
        <v>0.83</v>
      </c>
      <c r="C14" s="66">
        <v>0.04</v>
      </c>
      <c r="D14" s="66">
        <v>0.72</v>
      </c>
      <c r="E14" s="207"/>
    </row>
    <row r="15" spans="1:79" ht="15.75" thickBot="1" x14ac:dyDescent="0.3">
      <c r="A15" s="199" t="s">
        <v>147</v>
      </c>
      <c r="B15" s="66">
        <v>0.7</v>
      </c>
      <c r="C15" s="66">
        <v>0.1</v>
      </c>
      <c r="D15" s="66">
        <v>0.47</v>
      </c>
      <c r="E15" s="207"/>
    </row>
    <row r="16" spans="1:79" ht="15.75" thickBot="1" x14ac:dyDescent="0.3">
      <c r="A16" s="199" t="s">
        <v>145</v>
      </c>
      <c r="B16" s="66">
        <v>0.63</v>
      </c>
      <c r="C16" s="66">
        <v>0.08</v>
      </c>
      <c r="D16" s="66">
        <v>0.59</v>
      </c>
      <c r="E16" s="207"/>
    </row>
    <row r="17" spans="1:5" ht="15.75" thickBot="1" x14ac:dyDescent="0.3">
      <c r="A17" s="199" t="s">
        <v>209</v>
      </c>
      <c r="B17" s="66">
        <v>0.79</v>
      </c>
      <c r="C17" s="66">
        <v>0.05</v>
      </c>
      <c r="D17" s="66">
        <v>0.68</v>
      </c>
      <c r="E17" s="207"/>
    </row>
    <row r="18" spans="1:5" ht="15.75" thickBot="1" x14ac:dyDescent="0.3">
      <c r="A18" s="199" t="s">
        <v>214</v>
      </c>
      <c r="B18" s="66">
        <v>0.8</v>
      </c>
      <c r="C18" s="66">
        <v>0.05</v>
      </c>
      <c r="D18" s="66">
        <v>0.66</v>
      </c>
      <c r="E18" s="207"/>
    </row>
    <row r="19" spans="1:5" ht="15.75" thickBot="1" x14ac:dyDescent="0.3">
      <c r="A19" s="200" t="s">
        <v>7</v>
      </c>
      <c r="B19" s="201">
        <v>0.75</v>
      </c>
      <c r="C19" s="201">
        <v>7.0000000000000007E-2</v>
      </c>
      <c r="D19" s="201">
        <v>0.62</v>
      </c>
      <c r="E19" s="207"/>
    </row>
    <row r="20" spans="1:5" ht="15" x14ac:dyDescent="0.25">
      <c r="A20" s="42"/>
    </row>
  </sheetData>
  <mergeCells count="3">
    <mergeCell ref="A3:A4"/>
    <mergeCell ref="B3:B4"/>
    <mergeCell ref="C3:C4"/>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4.4" x14ac:dyDescent="0.3"/>
  <cols>
    <col min="1" max="1" width="30.33203125" customWidth="1"/>
    <col min="2" max="2" width="17.44140625" customWidth="1"/>
    <col min="3" max="3" width="20.33203125" customWidth="1"/>
    <col min="4" max="4" width="21.33203125" customWidth="1"/>
  </cols>
  <sheetData>
    <row r="1" spans="1:5" ht="15.75" x14ac:dyDescent="0.25">
      <c r="A1" s="193" t="s">
        <v>373</v>
      </c>
    </row>
    <row r="2" spans="1:5" ht="15.75" thickBot="1" x14ac:dyDescent="0.3"/>
    <row r="3" spans="1:5" ht="67.5" customHeight="1" x14ac:dyDescent="0.3">
      <c r="A3" s="524" t="s">
        <v>374</v>
      </c>
      <c r="B3" s="524" t="s">
        <v>375</v>
      </c>
      <c r="C3" s="524" t="s">
        <v>376</v>
      </c>
      <c r="D3" s="524" t="s">
        <v>377</v>
      </c>
      <c r="E3" s="13"/>
    </row>
    <row r="4" spans="1:5" ht="15.75" hidden="1" thickBot="1" x14ac:dyDescent="0.3">
      <c r="A4" s="525"/>
      <c r="B4" s="525"/>
      <c r="C4" s="525"/>
      <c r="D4" s="525"/>
      <c r="E4" s="13"/>
    </row>
    <row r="5" spans="1:5" ht="15.6" thickBot="1" x14ac:dyDescent="0.35">
      <c r="A5" s="197" t="s">
        <v>378</v>
      </c>
      <c r="B5" s="195">
        <v>0.72</v>
      </c>
      <c r="C5" s="195">
        <v>0.1</v>
      </c>
      <c r="D5" s="195">
        <v>0.59</v>
      </c>
      <c r="E5" s="13"/>
    </row>
    <row r="6" spans="1:5" ht="15.75" thickBot="1" x14ac:dyDescent="0.3">
      <c r="A6" s="197">
        <v>2</v>
      </c>
      <c r="B6" s="195">
        <v>0.74</v>
      </c>
      <c r="C6" s="195">
        <v>7.0000000000000007E-2</v>
      </c>
      <c r="D6" s="195">
        <v>0.61</v>
      </c>
      <c r="E6" s="13"/>
    </row>
    <row r="7" spans="1:5" ht="15.75" thickBot="1" x14ac:dyDescent="0.3">
      <c r="A7" s="197">
        <v>3</v>
      </c>
      <c r="B7" s="195">
        <v>0.74</v>
      </c>
      <c r="C7" s="195">
        <v>7.0000000000000007E-2</v>
      </c>
      <c r="D7" s="195">
        <v>0.6</v>
      </c>
      <c r="E7" s="13"/>
    </row>
    <row r="8" spans="1:5" ht="15.75" thickBot="1" x14ac:dyDescent="0.3">
      <c r="A8" s="197">
        <v>4</v>
      </c>
      <c r="B8" s="195">
        <v>0.75</v>
      </c>
      <c r="C8" s="195">
        <v>0.06</v>
      </c>
      <c r="D8" s="195">
        <v>0.64</v>
      </c>
      <c r="E8" s="13"/>
    </row>
    <row r="9" spans="1:5" ht="15.6" thickBot="1" x14ac:dyDescent="0.35">
      <c r="A9" s="197" t="s">
        <v>379</v>
      </c>
      <c r="B9" s="195">
        <v>0.78</v>
      </c>
      <c r="C9" s="195">
        <v>0.05</v>
      </c>
      <c r="D9" s="195">
        <v>0.67</v>
      </c>
      <c r="E9" s="13"/>
    </row>
    <row r="10" spans="1:5" ht="16.5" thickBot="1" x14ac:dyDescent="0.3">
      <c r="A10" s="198" t="s">
        <v>93</v>
      </c>
      <c r="B10" s="196">
        <v>0.75</v>
      </c>
      <c r="C10" s="196">
        <v>7.0000000000000007E-2</v>
      </c>
      <c r="D10" s="196">
        <v>0.62</v>
      </c>
      <c r="E10" s="13"/>
    </row>
  </sheetData>
  <mergeCells count="4">
    <mergeCell ref="A3:A4"/>
    <mergeCell ref="B3:B4"/>
    <mergeCell ref="C3:C4"/>
    <mergeCell ref="D3:D4"/>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heetViews>
  <sheetFormatPr defaultRowHeight="14.4" x14ac:dyDescent="0.3"/>
  <cols>
    <col min="1" max="1" width="29.44140625" style="206" customWidth="1"/>
    <col min="2" max="5" width="9.109375" style="204"/>
    <col min="6" max="6" width="17" style="204" customWidth="1"/>
    <col min="7" max="8" width="9.109375" style="204"/>
    <col min="9" max="9" width="11.44140625" style="204" customWidth="1"/>
    <col min="10" max="14" width="9.109375" style="204"/>
  </cols>
  <sheetData>
    <row r="1" spans="1:10" ht="15.75" x14ac:dyDescent="0.25">
      <c r="A1" s="230" t="s">
        <v>372</v>
      </c>
    </row>
    <row r="2" spans="1:10" ht="15.75" thickBot="1" x14ac:dyDescent="0.3"/>
    <row r="3" spans="1:10" ht="30" thickTop="1" thickBot="1" x14ac:dyDescent="0.3">
      <c r="A3" s="231"/>
      <c r="B3" s="234"/>
      <c r="C3" s="234"/>
      <c r="D3" s="235" t="s">
        <v>268</v>
      </c>
      <c r="E3" s="234"/>
      <c r="F3" s="234"/>
      <c r="G3" s="234"/>
      <c r="H3" s="234"/>
      <c r="I3" s="236" t="s">
        <v>351</v>
      </c>
      <c r="J3" s="237">
        <v>0.03</v>
      </c>
    </row>
    <row r="4" spans="1:10" ht="30" thickTop="1" thickBot="1" x14ac:dyDescent="0.3">
      <c r="A4" s="231"/>
      <c r="B4" s="234"/>
      <c r="C4" s="234"/>
      <c r="D4" s="234"/>
      <c r="E4" s="234"/>
      <c r="F4" s="234"/>
      <c r="G4" s="234"/>
      <c r="H4" s="234"/>
      <c r="I4" s="238" t="s">
        <v>352</v>
      </c>
      <c r="J4" s="239">
        <v>0.09</v>
      </c>
    </row>
    <row r="5" spans="1:10" ht="30" thickTop="1" thickBot="1" x14ac:dyDescent="0.3">
      <c r="A5" s="231"/>
      <c r="B5" s="234"/>
      <c r="C5" s="234"/>
      <c r="D5" s="234"/>
      <c r="E5" s="234"/>
      <c r="F5" s="236" t="s">
        <v>128</v>
      </c>
      <c r="G5" s="237">
        <v>0.6</v>
      </c>
      <c r="H5" s="240"/>
      <c r="I5" s="238" t="s">
        <v>354</v>
      </c>
      <c r="J5" s="239">
        <v>0.5</v>
      </c>
    </row>
    <row r="6" spans="1:10" ht="30" thickTop="1" thickBot="1" x14ac:dyDescent="0.3">
      <c r="A6" s="231"/>
      <c r="B6" s="234"/>
      <c r="C6" s="234"/>
      <c r="D6" s="234"/>
      <c r="E6" s="234"/>
      <c r="F6" s="238" t="s">
        <v>355</v>
      </c>
      <c r="G6" s="239">
        <v>0.02</v>
      </c>
      <c r="H6" s="234"/>
      <c r="I6" s="238" t="s">
        <v>191</v>
      </c>
      <c r="J6" s="239">
        <v>0.06</v>
      </c>
    </row>
    <row r="7" spans="1:10" ht="17.25" thickTop="1" thickBot="1" x14ac:dyDescent="0.3">
      <c r="A7" s="232" t="s">
        <v>12</v>
      </c>
      <c r="B7" s="240"/>
      <c r="C7" s="241" t="s">
        <v>357</v>
      </c>
      <c r="D7" s="237">
        <v>0.68</v>
      </c>
      <c r="E7" s="240"/>
      <c r="F7" s="238" t="s">
        <v>358</v>
      </c>
      <c r="G7" s="239">
        <v>0</v>
      </c>
      <c r="H7" s="234"/>
      <c r="I7" s="234"/>
      <c r="J7" s="234"/>
    </row>
    <row r="8" spans="1:10" ht="30" thickTop="1" thickBot="1" x14ac:dyDescent="0.3">
      <c r="A8" s="231"/>
      <c r="B8" s="234"/>
      <c r="C8" s="234"/>
      <c r="D8" s="234"/>
      <c r="E8" s="234"/>
      <c r="F8" s="238" t="s">
        <v>132</v>
      </c>
      <c r="G8" s="239">
        <v>0.06</v>
      </c>
      <c r="H8" s="234"/>
      <c r="I8" s="234"/>
      <c r="J8" s="234"/>
    </row>
    <row r="9" spans="1:10" ht="30" thickTop="1" thickBot="1" x14ac:dyDescent="0.3">
      <c r="A9" s="231"/>
      <c r="B9" s="240"/>
      <c r="C9" s="236" t="s">
        <v>359</v>
      </c>
      <c r="D9" s="237">
        <v>0.32</v>
      </c>
      <c r="E9" s="234"/>
      <c r="F9" s="234"/>
      <c r="G9" s="234"/>
      <c r="H9" s="234"/>
      <c r="I9" s="236" t="s">
        <v>351</v>
      </c>
      <c r="J9" s="237">
        <v>0.01</v>
      </c>
    </row>
    <row r="10" spans="1:10" ht="30" thickTop="1" thickBot="1" x14ac:dyDescent="0.3">
      <c r="A10" s="231"/>
      <c r="B10" s="234"/>
      <c r="C10" s="234"/>
      <c r="D10" s="234"/>
      <c r="E10" s="234"/>
      <c r="F10" s="236" t="s">
        <v>128</v>
      </c>
      <c r="G10" s="237">
        <v>0.3</v>
      </c>
      <c r="H10" s="240"/>
      <c r="I10" s="238" t="s">
        <v>352</v>
      </c>
      <c r="J10" s="239">
        <v>0.03</v>
      </c>
    </row>
    <row r="11" spans="1:10" ht="30" thickTop="1" thickBot="1" x14ac:dyDescent="0.3">
      <c r="A11" s="231"/>
      <c r="B11" s="234"/>
      <c r="C11" s="234"/>
      <c r="D11" s="234"/>
      <c r="E11" s="234"/>
      <c r="F11" s="238" t="s">
        <v>129</v>
      </c>
      <c r="G11" s="239">
        <v>0.04</v>
      </c>
      <c r="H11" s="234"/>
      <c r="I11" s="238" t="s">
        <v>354</v>
      </c>
      <c r="J11" s="239">
        <v>0.28000000000000003</v>
      </c>
    </row>
    <row r="12" spans="1:10" ht="17.25" thickTop="1" thickBot="1" x14ac:dyDescent="0.3">
      <c r="A12" s="232" t="s">
        <v>28</v>
      </c>
      <c r="B12" s="240"/>
      <c r="C12" s="241" t="s">
        <v>357</v>
      </c>
      <c r="D12" s="237">
        <v>0.39</v>
      </c>
      <c r="E12" s="240"/>
      <c r="F12" s="238" t="s">
        <v>358</v>
      </c>
      <c r="G12" s="239">
        <v>0.02</v>
      </c>
      <c r="H12" s="234"/>
      <c r="I12" s="238" t="s">
        <v>191</v>
      </c>
      <c r="J12" s="239">
        <v>7.0000000000000007E-2</v>
      </c>
    </row>
    <row r="13" spans="1:10" ht="30" thickTop="1" thickBot="1" x14ac:dyDescent="0.3">
      <c r="A13" s="231"/>
      <c r="B13" s="234"/>
      <c r="C13" s="234"/>
      <c r="D13" s="234"/>
      <c r="E13" s="234"/>
      <c r="F13" s="238" t="s">
        <v>132</v>
      </c>
      <c r="G13" s="239">
        <v>0.03</v>
      </c>
      <c r="H13" s="234"/>
      <c r="I13" s="234"/>
      <c r="J13" s="234"/>
    </row>
    <row r="14" spans="1:10" ht="30" thickTop="1" thickBot="1" x14ac:dyDescent="0.3">
      <c r="A14" s="231"/>
      <c r="B14" s="240"/>
      <c r="C14" s="236" t="s">
        <v>359</v>
      </c>
      <c r="D14" s="237">
        <v>0.61</v>
      </c>
      <c r="E14" s="234"/>
      <c r="F14" s="234"/>
      <c r="G14" s="234"/>
      <c r="H14" s="234"/>
      <c r="I14" s="236" t="s">
        <v>351</v>
      </c>
      <c r="J14" s="237">
        <v>0.12</v>
      </c>
    </row>
    <row r="15" spans="1:10" ht="30" thickTop="1" thickBot="1" x14ac:dyDescent="0.3">
      <c r="A15" s="231"/>
      <c r="B15" s="234"/>
      <c r="C15" s="234"/>
      <c r="D15" s="234"/>
      <c r="E15" s="234"/>
      <c r="F15" s="236" t="s">
        <v>128</v>
      </c>
      <c r="G15" s="237">
        <v>0.61</v>
      </c>
      <c r="H15" s="240"/>
      <c r="I15" s="238" t="s">
        <v>352</v>
      </c>
      <c r="J15" s="239">
        <v>0.13</v>
      </c>
    </row>
    <row r="16" spans="1:10" ht="30" thickTop="1" thickBot="1" x14ac:dyDescent="0.3">
      <c r="A16" s="231"/>
      <c r="B16" s="234"/>
      <c r="C16" s="234"/>
      <c r="D16" s="234"/>
      <c r="E16" s="234"/>
      <c r="F16" s="238" t="s">
        <v>129</v>
      </c>
      <c r="G16" s="239">
        <v>0.01</v>
      </c>
      <c r="H16" s="234"/>
      <c r="I16" s="238" t="s">
        <v>354</v>
      </c>
      <c r="J16" s="239">
        <v>0.4</v>
      </c>
    </row>
    <row r="17" spans="1:10" ht="16.8" thickTop="1" thickBot="1" x14ac:dyDescent="0.35">
      <c r="A17" s="232" t="s">
        <v>371</v>
      </c>
      <c r="B17" s="240"/>
      <c r="C17" s="241" t="s">
        <v>357</v>
      </c>
      <c r="D17" s="237">
        <v>0.67</v>
      </c>
      <c r="E17" s="240"/>
      <c r="F17" s="238" t="s">
        <v>358</v>
      </c>
      <c r="G17" s="239">
        <v>0</v>
      </c>
      <c r="H17" s="234"/>
      <c r="I17" s="238" t="s">
        <v>191</v>
      </c>
      <c r="J17" s="239">
        <v>0.02</v>
      </c>
    </row>
    <row r="18" spans="1:10" ht="28.8" thickTop="1" thickBot="1" x14ac:dyDescent="0.35">
      <c r="A18" s="231"/>
      <c r="B18" s="234"/>
      <c r="C18" s="234"/>
      <c r="D18" s="234"/>
      <c r="E18" s="234"/>
      <c r="F18" s="238" t="s">
        <v>132</v>
      </c>
      <c r="G18" s="239">
        <v>0</v>
      </c>
      <c r="H18" s="234"/>
      <c r="I18" s="234"/>
      <c r="J18" s="234"/>
    </row>
    <row r="19" spans="1:10" ht="28.8" thickTop="1" thickBot="1" x14ac:dyDescent="0.35">
      <c r="A19" s="231"/>
      <c r="B19" s="234"/>
      <c r="C19" s="236" t="s">
        <v>359</v>
      </c>
      <c r="D19" s="237">
        <v>0.33</v>
      </c>
      <c r="E19" s="234"/>
      <c r="F19" s="234"/>
      <c r="G19" s="234"/>
      <c r="H19" s="234"/>
      <c r="I19" s="236" t="s">
        <v>351</v>
      </c>
      <c r="J19" s="237">
        <v>0</v>
      </c>
    </row>
    <row r="20" spans="1:10" ht="28.8" thickTop="1" thickBot="1" x14ac:dyDescent="0.35">
      <c r="A20" s="231"/>
      <c r="B20" s="234"/>
      <c r="C20" s="234"/>
      <c r="D20" s="234"/>
      <c r="E20" s="234"/>
      <c r="F20" s="236" t="s">
        <v>128</v>
      </c>
      <c r="G20" s="237">
        <v>0.03</v>
      </c>
      <c r="H20" s="240"/>
      <c r="I20" s="238" t="s">
        <v>352</v>
      </c>
      <c r="J20" s="239">
        <v>0.01</v>
      </c>
    </row>
    <row r="21" spans="1:10" ht="28.8" thickTop="1" thickBot="1" x14ac:dyDescent="0.35">
      <c r="A21" s="231"/>
      <c r="B21" s="234"/>
      <c r="C21" s="234"/>
      <c r="D21" s="234"/>
      <c r="E21" s="234"/>
      <c r="F21" s="238" t="s">
        <v>129</v>
      </c>
      <c r="G21" s="239">
        <v>0.01</v>
      </c>
      <c r="H21" s="234"/>
      <c r="I21" s="238" t="s">
        <v>354</v>
      </c>
      <c r="J21" s="239">
        <v>0.04</v>
      </c>
    </row>
    <row r="22" spans="1:10" ht="15.6" thickTop="1" thickBot="1" x14ac:dyDescent="0.35">
      <c r="A22" s="233" t="s">
        <v>162</v>
      </c>
      <c r="B22" s="240"/>
      <c r="C22" s="241" t="s">
        <v>357</v>
      </c>
      <c r="D22" s="237">
        <v>0.09</v>
      </c>
      <c r="E22" s="240"/>
      <c r="F22" s="238" t="s">
        <v>358</v>
      </c>
      <c r="G22" s="239">
        <v>0.01</v>
      </c>
      <c r="H22" s="234"/>
      <c r="I22" s="238" t="s">
        <v>191</v>
      </c>
      <c r="J22" s="239">
        <v>0.04</v>
      </c>
    </row>
    <row r="23" spans="1:10" ht="28.8" thickTop="1" thickBot="1" x14ac:dyDescent="0.35">
      <c r="A23" s="231"/>
      <c r="B23" s="234"/>
      <c r="C23" s="234"/>
      <c r="D23" s="234"/>
      <c r="E23" s="234"/>
      <c r="F23" s="238" t="s">
        <v>132</v>
      </c>
      <c r="G23" s="239">
        <v>0.04</v>
      </c>
      <c r="H23" s="234"/>
      <c r="I23" s="234"/>
      <c r="J23" s="234"/>
    </row>
    <row r="24" spans="1:10" ht="28.8" thickTop="1" thickBot="1" x14ac:dyDescent="0.35">
      <c r="A24" s="231"/>
      <c r="B24" s="234"/>
      <c r="C24" s="236" t="s">
        <v>359</v>
      </c>
      <c r="D24" s="237">
        <v>0.91</v>
      </c>
      <c r="E24" s="234"/>
      <c r="F24" s="234"/>
      <c r="G24" s="234"/>
      <c r="H24" s="234"/>
      <c r="I24" s="234"/>
      <c r="J24" s="234"/>
    </row>
    <row r="25" spans="1:10" ht="15" thickTop="1" x14ac:dyDescent="0.3"/>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4.4" x14ac:dyDescent="0.3"/>
  <cols>
    <col min="1" max="1" width="27.88671875" customWidth="1"/>
    <col min="4" max="4" width="21.6640625" customWidth="1"/>
    <col min="7" max="7" width="15" customWidth="1"/>
  </cols>
  <sheetData>
    <row r="1" spans="1:12" ht="15.75" x14ac:dyDescent="0.25">
      <c r="A1" s="242" t="s">
        <v>367</v>
      </c>
      <c r="B1" s="204"/>
      <c r="C1" s="204"/>
      <c r="D1" s="204"/>
      <c r="E1" s="204"/>
      <c r="F1" s="204"/>
      <c r="G1" s="204"/>
      <c r="H1" s="204"/>
      <c r="I1" s="204"/>
      <c r="J1" s="204"/>
      <c r="K1" s="204"/>
      <c r="L1" s="204"/>
    </row>
    <row r="2" spans="1:12" ht="15.75" thickBot="1" x14ac:dyDescent="0.3">
      <c r="A2" s="204"/>
      <c r="B2" s="204"/>
      <c r="C2" s="204"/>
      <c r="D2" s="204"/>
      <c r="E2" s="204"/>
      <c r="F2" s="204"/>
      <c r="G2" s="204"/>
      <c r="H2" s="204"/>
      <c r="I2" s="204"/>
      <c r="J2" s="204"/>
      <c r="K2" s="204"/>
      <c r="L2" s="204"/>
    </row>
    <row r="3" spans="1:12" ht="15" thickTop="1" x14ac:dyDescent="0.3">
      <c r="A3" s="526"/>
      <c r="B3" s="526"/>
      <c r="C3" s="526"/>
      <c r="D3" s="526"/>
      <c r="E3" s="526"/>
      <c r="F3" s="243"/>
      <c r="G3" s="244" t="s">
        <v>368</v>
      </c>
      <c r="H3" s="245">
        <v>0.56999999999999995</v>
      </c>
      <c r="I3" s="204"/>
      <c r="J3" s="204"/>
      <c r="K3" s="204"/>
      <c r="L3" s="204"/>
    </row>
    <row r="4" spans="1:12" ht="15" thickBot="1" x14ac:dyDescent="0.35">
      <c r="A4" s="526"/>
      <c r="B4" s="526"/>
      <c r="C4" s="526"/>
      <c r="D4" s="526"/>
      <c r="E4" s="526"/>
      <c r="F4" s="246"/>
      <c r="G4" s="247" t="s">
        <v>346</v>
      </c>
      <c r="H4" s="248"/>
      <c r="I4" s="204"/>
      <c r="J4" s="204"/>
      <c r="K4" s="204"/>
      <c r="L4" s="204"/>
    </row>
    <row r="5" spans="1:12" ht="15.6" thickTop="1" thickBot="1" x14ac:dyDescent="0.35">
      <c r="A5" s="526"/>
      <c r="B5" s="526"/>
      <c r="C5" s="527"/>
      <c r="D5" s="527"/>
      <c r="E5" s="527"/>
      <c r="F5" s="249"/>
      <c r="G5" s="204"/>
      <c r="H5" s="204"/>
      <c r="I5" s="204"/>
      <c r="J5" s="204"/>
      <c r="K5" s="204"/>
      <c r="L5" s="204"/>
    </row>
    <row r="6" spans="1:12" ht="15.6" thickTop="1" thickBot="1" x14ac:dyDescent="0.35">
      <c r="A6" s="250"/>
      <c r="B6" s="528"/>
      <c r="C6" s="531" t="s">
        <v>369</v>
      </c>
      <c r="D6" s="532"/>
      <c r="E6" s="251">
        <v>0.62</v>
      </c>
      <c r="F6" s="204"/>
      <c r="G6" s="204"/>
      <c r="H6" s="204"/>
      <c r="I6" s="204"/>
      <c r="J6" s="204"/>
      <c r="K6" s="204"/>
      <c r="L6" s="204"/>
    </row>
    <row r="7" spans="1:12" ht="16.8" thickTop="1" thickBot="1" x14ac:dyDescent="0.35">
      <c r="A7" s="252" t="s">
        <v>267</v>
      </c>
      <c r="B7" s="528"/>
      <c r="C7" s="533" t="s">
        <v>370</v>
      </c>
      <c r="D7" s="534"/>
      <c r="E7" s="251">
        <v>0.1</v>
      </c>
      <c r="F7" s="253"/>
      <c r="G7" s="253"/>
      <c r="H7" s="253"/>
      <c r="I7" s="204"/>
      <c r="J7" s="204"/>
      <c r="K7" s="204"/>
      <c r="L7" s="204"/>
    </row>
    <row r="8" spans="1:12" ht="16.5" thickTop="1" thickBot="1" x14ac:dyDescent="0.3">
      <c r="A8" s="254"/>
      <c r="B8" s="253"/>
      <c r="C8" s="253"/>
      <c r="D8" s="255"/>
      <c r="E8" s="253"/>
      <c r="F8" s="253"/>
      <c r="G8" s="250"/>
      <c r="H8" s="250"/>
      <c r="I8" s="204"/>
      <c r="J8" s="204"/>
      <c r="K8" s="204"/>
      <c r="L8" s="204"/>
    </row>
    <row r="9" spans="1:12" ht="15.6" thickTop="1" thickBot="1" x14ac:dyDescent="0.35">
      <c r="A9" s="254"/>
      <c r="B9" s="253"/>
      <c r="C9" s="250"/>
      <c r="D9" s="250"/>
      <c r="E9" s="250"/>
      <c r="F9" s="528"/>
      <c r="G9" s="256" t="s">
        <v>368</v>
      </c>
      <c r="H9" s="529">
        <v>0.5</v>
      </c>
      <c r="I9" s="204"/>
      <c r="J9" s="204"/>
      <c r="K9" s="204"/>
      <c r="L9" s="204"/>
    </row>
    <row r="10" spans="1:12" ht="15.6" thickTop="1" thickBot="1" x14ac:dyDescent="0.35">
      <c r="A10" s="257"/>
      <c r="B10" s="528"/>
      <c r="C10" s="531" t="s">
        <v>369</v>
      </c>
      <c r="D10" s="532"/>
      <c r="E10" s="251">
        <v>0.67</v>
      </c>
      <c r="F10" s="528"/>
      <c r="G10" s="258" t="s">
        <v>346</v>
      </c>
      <c r="H10" s="530"/>
      <c r="I10" s="204"/>
      <c r="J10" s="204"/>
      <c r="K10" s="204"/>
      <c r="L10" s="204"/>
    </row>
    <row r="11" spans="1:12" ht="16.8" thickTop="1" thickBot="1" x14ac:dyDescent="0.35">
      <c r="A11" s="252" t="s">
        <v>28</v>
      </c>
      <c r="B11" s="528"/>
      <c r="C11" s="533" t="s">
        <v>370</v>
      </c>
      <c r="D11" s="534"/>
      <c r="E11" s="251">
        <v>0.1</v>
      </c>
      <c r="F11" s="253"/>
      <c r="G11" s="253"/>
      <c r="H11" s="253"/>
      <c r="I11" s="204"/>
      <c r="J11" s="204"/>
      <c r="K11" s="204"/>
      <c r="L11" s="204"/>
    </row>
    <row r="12" spans="1:12" ht="16.5" thickTop="1" thickBot="1" x14ac:dyDescent="0.3">
      <c r="A12" s="254"/>
      <c r="B12" s="253"/>
      <c r="C12" s="253"/>
      <c r="D12" s="255"/>
      <c r="E12" s="253"/>
      <c r="F12" s="253"/>
      <c r="G12" s="250"/>
      <c r="H12" s="250"/>
      <c r="I12" s="204"/>
      <c r="J12" s="204"/>
      <c r="K12" s="204"/>
      <c r="L12" s="204"/>
    </row>
    <row r="13" spans="1:12" ht="15.6" thickTop="1" thickBot="1" x14ac:dyDescent="0.35">
      <c r="A13" s="254"/>
      <c r="B13" s="253"/>
      <c r="C13" s="250"/>
      <c r="D13" s="250"/>
      <c r="E13" s="250"/>
      <c r="F13" s="528"/>
      <c r="G13" s="256" t="s">
        <v>368</v>
      </c>
      <c r="H13" s="529">
        <v>0.7</v>
      </c>
      <c r="I13" s="204"/>
      <c r="J13" s="204"/>
      <c r="K13" s="204"/>
      <c r="L13" s="204"/>
    </row>
    <row r="14" spans="1:12" ht="15.6" thickTop="1" thickBot="1" x14ac:dyDescent="0.35">
      <c r="A14" s="257"/>
      <c r="B14" s="528"/>
      <c r="C14" s="531" t="s">
        <v>369</v>
      </c>
      <c r="D14" s="532"/>
      <c r="E14" s="251">
        <v>0.83</v>
      </c>
      <c r="F14" s="528"/>
      <c r="G14" s="258" t="s">
        <v>346</v>
      </c>
      <c r="H14" s="530"/>
      <c r="I14" s="204"/>
      <c r="J14" s="204"/>
      <c r="K14" s="204"/>
      <c r="L14" s="204"/>
    </row>
    <row r="15" spans="1:12" ht="15.6" thickTop="1" thickBot="1" x14ac:dyDescent="0.35">
      <c r="A15" s="259" t="s">
        <v>371</v>
      </c>
      <c r="B15" s="528"/>
      <c r="C15" s="533" t="s">
        <v>370</v>
      </c>
      <c r="D15" s="534"/>
      <c r="E15" s="251">
        <v>0.04</v>
      </c>
      <c r="F15" s="253"/>
      <c r="G15" s="253"/>
      <c r="H15" s="253"/>
      <c r="I15" s="204"/>
      <c r="J15" s="204"/>
      <c r="K15" s="204"/>
      <c r="L15" s="204"/>
    </row>
    <row r="16" spans="1:12" ht="16.5" thickTop="1" thickBot="1" x14ac:dyDescent="0.3">
      <c r="A16" s="254"/>
      <c r="B16" s="253"/>
      <c r="C16" s="253"/>
      <c r="D16" s="255"/>
      <c r="E16" s="253"/>
      <c r="F16" s="253"/>
      <c r="G16" s="250"/>
      <c r="H16" s="250"/>
      <c r="I16" s="204"/>
      <c r="J16" s="204"/>
      <c r="K16" s="204"/>
      <c r="L16" s="204"/>
    </row>
    <row r="17" spans="1:12" ht="15.6" thickTop="1" thickBot="1" x14ac:dyDescent="0.35">
      <c r="A17" s="254"/>
      <c r="B17" s="253"/>
      <c r="C17" s="250"/>
      <c r="D17" s="250"/>
      <c r="E17" s="250"/>
      <c r="F17" s="528"/>
      <c r="G17" s="256" t="s">
        <v>368</v>
      </c>
      <c r="H17" s="529">
        <v>0.61</v>
      </c>
      <c r="I17" s="204"/>
      <c r="J17" s="204"/>
      <c r="K17" s="204"/>
      <c r="L17" s="204"/>
    </row>
    <row r="18" spans="1:12" ht="15.6" thickTop="1" thickBot="1" x14ac:dyDescent="0.35">
      <c r="A18" s="257"/>
      <c r="B18" s="528"/>
      <c r="C18" s="531" t="s">
        <v>369</v>
      </c>
      <c r="D18" s="532"/>
      <c r="E18" s="251">
        <v>0.73</v>
      </c>
      <c r="F18" s="528"/>
      <c r="G18" s="258" t="s">
        <v>346</v>
      </c>
      <c r="H18" s="530"/>
      <c r="I18" s="204"/>
      <c r="J18" s="204"/>
      <c r="K18" s="204"/>
      <c r="L18" s="204"/>
    </row>
    <row r="19" spans="1:12" ht="29.25" customHeight="1" thickTop="1" thickBot="1" x14ac:dyDescent="0.35">
      <c r="A19" s="259" t="s">
        <v>162</v>
      </c>
      <c r="B19" s="528"/>
      <c r="C19" s="533" t="s">
        <v>370</v>
      </c>
      <c r="D19" s="534"/>
      <c r="E19" s="251">
        <v>0.05</v>
      </c>
      <c r="F19" s="253"/>
      <c r="G19" s="253"/>
      <c r="H19" s="253"/>
      <c r="I19" s="204"/>
      <c r="J19" s="204"/>
      <c r="K19" s="204"/>
      <c r="L19" s="204"/>
    </row>
    <row r="20" spans="1:12" ht="15.75" thickTop="1" x14ac:dyDescent="0.25">
      <c r="A20" s="206"/>
      <c r="B20" s="204"/>
      <c r="C20" s="204"/>
      <c r="D20" s="204"/>
      <c r="E20" s="204"/>
      <c r="F20" s="204"/>
      <c r="G20" s="204"/>
      <c r="H20" s="204"/>
      <c r="I20" s="204"/>
      <c r="J20" s="204"/>
      <c r="K20" s="204"/>
      <c r="L20" s="204"/>
    </row>
    <row r="21" spans="1:12" ht="15" x14ac:dyDescent="0.25">
      <c r="A21" s="260"/>
      <c r="B21" s="204"/>
      <c r="C21" s="204"/>
      <c r="D21" s="204"/>
      <c r="E21" s="204"/>
      <c r="F21" s="204"/>
      <c r="G21" s="204"/>
      <c r="H21" s="204"/>
      <c r="I21" s="204"/>
      <c r="J21" s="204"/>
      <c r="K21" s="204"/>
      <c r="L21" s="204"/>
    </row>
    <row r="22" spans="1:12" ht="15" x14ac:dyDescent="0.25">
      <c r="A22" s="204"/>
      <c r="B22" s="204"/>
      <c r="C22" s="204"/>
      <c r="D22" s="204"/>
      <c r="E22" s="204"/>
      <c r="F22" s="204"/>
      <c r="G22" s="204"/>
      <c r="H22" s="204"/>
      <c r="I22" s="204"/>
      <c r="J22" s="204"/>
      <c r="K22" s="204"/>
      <c r="L22" s="204"/>
    </row>
    <row r="23" spans="1:12" ht="15" x14ac:dyDescent="0.25">
      <c r="A23" s="204"/>
      <c r="B23" s="204"/>
      <c r="C23" s="204"/>
      <c r="D23" s="204"/>
      <c r="E23" s="204"/>
      <c r="F23" s="204"/>
      <c r="G23" s="204"/>
      <c r="H23" s="204"/>
      <c r="I23" s="204"/>
      <c r="J23" s="204"/>
      <c r="K23" s="204"/>
      <c r="L23" s="204"/>
    </row>
    <row r="24" spans="1:12" ht="15" x14ac:dyDescent="0.25">
      <c r="A24" s="204"/>
      <c r="B24" s="204"/>
      <c r="C24" s="204"/>
      <c r="D24" s="204"/>
      <c r="E24" s="204"/>
      <c r="F24" s="204"/>
      <c r="G24" s="204"/>
      <c r="H24" s="204"/>
      <c r="I24" s="204"/>
      <c r="J24" s="204"/>
      <c r="K24" s="204"/>
      <c r="L24" s="204"/>
    </row>
    <row r="25" spans="1:12" ht="15" x14ac:dyDescent="0.25">
      <c r="A25" s="204"/>
      <c r="B25" s="204"/>
      <c r="C25" s="204"/>
      <c r="D25" s="204"/>
      <c r="E25" s="204"/>
      <c r="F25" s="204"/>
      <c r="G25" s="204"/>
      <c r="H25" s="204"/>
      <c r="I25" s="204"/>
      <c r="J25" s="204"/>
      <c r="K25" s="204"/>
      <c r="L25" s="204"/>
    </row>
    <row r="26" spans="1:12" ht="15" x14ac:dyDescent="0.25">
      <c r="A26" s="204"/>
      <c r="B26" s="204"/>
      <c r="C26" s="204"/>
      <c r="D26" s="204"/>
      <c r="E26" s="204"/>
      <c r="F26" s="204"/>
      <c r="G26" s="204"/>
      <c r="H26" s="204"/>
      <c r="I26" s="204"/>
      <c r="J26" s="204"/>
      <c r="K26" s="204"/>
      <c r="L26" s="204"/>
    </row>
    <row r="27" spans="1:12" x14ac:dyDescent="0.3">
      <c r="A27" s="204"/>
      <c r="B27" s="204"/>
      <c r="C27" s="204"/>
      <c r="D27" s="204"/>
      <c r="E27" s="204"/>
      <c r="F27" s="204"/>
      <c r="G27" s="204"/>
      <c r="H27" s="204"/>
      <c r="I27" s="204"/>
      <c r="J27" s="204"/>
      <c r="K27" s="204"/>
      <c r="L27" s="204"/>
    </row>
    <row r="28" spans="1:12" x14ac:dyDescent="0.3">
      <c r="A28" s="204"/>
      <c r="B28" s="204"/>
      <c r="C28" s="204"/>
      <c r="D28" s="204"/>
      <c r="E28" s="204"/>
      <c r="F28" s="204"/>
      <c r="G28" s="204"/>
      <c r="H28" s="204"/>
      <c r="I28" s="204"/>
      <c r="J28" s="204"/>
      <c r="K28" s="204"/>
      <c r="L28" s="204"/>
    </row>
    <row r="29" spans="1:12" x14ac:dyDescent="0.3">
      <c r="A29" s="204"/>
      <c r="B29" s="204"/>
      <c r="C29" s="204"/>
      <c r="D29" s="204"/>
      <c r="E29" s="204"/>
      <c r="F29" s="204"/>
      <c r="G29" s="204"/>
      <c r="H29" s="204"/>
      <c r="I29" s="204"/>
      <c r="J29" s="204"/>
      <c r="K29" s="204"/>
      <c r="L29" s="204"/>
    </row>
    <row r="30" spans="1:12" x14ac:dyDescent="0.3">
      <c r="A30" s="204"/>
      <c r="B30" s="204"/>
      <c r="C30" s="204"/>
      <c r="D30" s="204"/>
      <c r="E30" s="204"/>
      <c r="F30" s="204"/>
      <c r="G30" s="204"/>
      <c r="H30" s="204"/>
      <c r="I30" s="204"/>
      <c r="J30" s="204"/>
      <c r="K30" s="204"/>
      <c r="L30" s="204"/>
    </row>
  </sheetData>
  <mergeCells count="23">
    <mergeCell ref="B6:B7"/>
    <mergeCell ref="C6:D6"/>
    <mergeCell ref="C7:D7"/>
    <mergeCell ref="F17:F18"/>
    <mergeCell ref="H17:H18"/>
    <mergeCell ref="B18:B19"/>
    <mergeCell ref="C18:D18"/>
    <mergeCell ref="C19:D19"/>
    <mergeCell ref="F9:F10"/>
    <mergeCell ref="H9:H10"/>
    <mergeCell ref="B10:B11"/>
    <mergeCell ref="C10:D10"/>
    <mergeCell ref="C11:D11"/>
    <mergeCell ref="F13:F14"/>
    <mergeCell ref="H13:H14"/>
    <mergeCell ref="B14:B15"/>
    <mergeCell ref="C14:D14"/>
    <mergeCell ref="C15:D15"/>
    <mergeCell ref="A3:A5"/>
    <mergeCell ref="B3:B5"/>
    <mergeCell ref="C3:C5"/>
    <mergeCell ref="D3:D5"/>
    <mergeCell ref="E3:E5"/>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G10" sqref="G10"/>
    </sheetView>
  </sheetViews>
  <sheetFormatPr defaultRowHeight="14.4" x14ac:dyDescent="0.3"/>
  <cols>
    <col min="1" max="1" width="11.88671875" customWidth="1"/>
    <col min="3" max="3" width="14.44140625" customWidth="1"/>
    <col min="7" max="8" width="12.44140625" customWidth="1"/>
  </cols>
  <sheetData>
    <row r="1" spans="1:8" ht="15.75" x14ac:dyDescent="0.25">
      <c r="A1" s="1" t="s">
        <v>366</v>
      </c>
    </row>
    <row r="2" spans="1:8" ht="15.75" thickBot="1" x14ac:dyDescent="0.3">
      <c r="A2" s="42"/>
    </row>
    <row r="3" spans="1:8" ht="63.75" thickBot="1" x14ac:dyDescent="0.3">
      <c r="A3" s="97" t="s">
        <v>256</v>
      </c>
      <c r="B3" s="98" t="s">
        <v>257</v>
      </c>
      <c r="C3" s="98" t="s">
        <v>258</v>
      </c>
      <c r="D3" s="98" t="s">
        <v>259</v>
      </c>
      <c r="E3" s="98" t="s">
        <v>260</v>
      </c>
      <c r="F3" s="98" t="s">
        <v>261</v>
      </c>
      <c r="G3" s="98" t="s">
        <v>262</v>
      </c>
      <c r="H3" s="98" t="s">
        <v>263</v>
      </c>
    </row>
    <row r="4" spans="1:8" ht="24" customHeight="1" thickBot="1" x14ac:dyDescent="0.3">
      <c r="A4" s="43">
        <v>688760</v>
      </c>
      <c r="B4" s="43">
        <v>584960</v>
      </c>
      <c r="C4" s="44">
        <v>0.85</v>
      </c>
      <c r="D4" s="44">
        <v>0.12</v>
      </c>
      <c r="E4" s="43">
        <v>406920</v>
      </c>
      <c r="F4" s="44">
        <v>0.7</v>
      </c>
      <c r="G4" s="43">
        <v>357980</v>
      </c>
      <c r="H4" s="44">
        <v>0.61</v>
      </c>
    </row>
    <row r="5" spans="1:8" ht="15" x14ac:dyDescent="0.25">
      <c r="A5" s="42"/>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ht="15.75" x14ac:dyDescent="0.25">
      <c r="A1" s="1" t="s">
        <v>363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A8" sqref="A8:A9"/>
    </sheetView>
  </sheetViews>
  <sheetFormatPr defaultColWidth="9.109375" defaultRowHeight="15.6" x14ac:dyDescent="0.3"/>
  <cols>
    <col min="1" max="1" width="26.33203125" style="125" customWidth="1"/>
    <col min="2" max="2" width="11" style="125" customWidth="1"/>
    <col min="3" max="7" width="9.6640625" style="125" bestFit="1" customWidth="1"/>
    <col min="8" max="16384" width="9.109375" style="125"/>
  </cols>
  <sheetData>
    <row r="1" spans="1:7" x14ac:dyDescent="0.3">
      <c r="A1" s="1" t="s">
        <v>39</v>
      </c>
    </row>
    <row r="2" spans="1:7" ht="16.5" thickBot="1" x14ac:dyDescent="0.3">
      <c r="A2" s="1"/>
    </row>
    <row r="3" spans="1:7" ht="16.2" thickBot="1" x14ac:dyDescent="0.35">
      <c r="A3" s="277" t="s">
        <v>40</v>
      </c>
      <c r="B3" s="277" t="s">
        <v>32</v>
      </c>
      <c r="C3" s="280" t="s">
        <v>41</v>
      </c>
      <c r="D3" s="281"/>
      <c r="E3" s="281"/>
      <c r="F3" s="281"/>
      <c r="G3" s="282"/>
    </row>
    <row r="4" spans="1:7" ht="16.2" thickBot="1" x14ac:dyDescent="0.35">
      <c r="A4" s="279"/>
      <c r="B4" s="279"/>
      <c r="C4" s="126" t="s">
        <v>20</v>
      </c>
      <c r="D4" s="126" t="s">
        <v>21</v>
      </c>
      <c r="E4" s="126" t="s">
        <v>22</v>
      </c>
      <c r="F4" s="126" t="s">
        <v>23</v>
      </c>
      <c r="G4" s="126" t="s">
        <v>24</v>
      </c>
    </row>
    <row r="5" spans="1:7" ht="16.2" thickBot="1" x14ac:dyDescent="0.35">
      <c r="A5" s="289" t="s">
        <v>25</v>
      </c>
      <c r="B5" s="127" t="s">
        <v>37</v>
      </c>
      <c r="C5" s="4">
        <v>0.73</v>
      </c>
      <c r="D5" s="4">
        <v>0.73</v>
      </c>
      <c r="E5" s="4">
        <v>0.71</v>
      </c>
      <c r="F5" s="4">
        <v>0.71</v>
      </c>
      <c r="G5" s="4">
        <v>0.72</v>
      </c>
    </row>
    <row r="6" spans="1:7" ht="16.2" thickBot="1" x14ac:dyDescent="0.35">
      <c r="A6" s="291"/>
      <c r="B6" s="127" t="s">
        <v>38</v>
      </c>
      <c r="C6" s="4">
        <v>0.27</v>
      </c>
      <c r="D6" s="4">
        <v>0.27</v>
      </c>
      <c r="E6" s="4">
        <v>0.28999999999999998</v>
      </c>
      <c r="F6" s="4">
        <v>0.28999999999999998</v>
      </c>
      <c r="G6" s="4">
        <v>0.28000000000000003</v>
      </c>
    </row>
    <row r="7" spans="1:7" ht="16.5" thickBot="1" x14ac:dyDescent="0.3">
      <c r="A7" s="303"/>
      <c r="B7" s="304"/>
      <c r="C7" s="304"/>
      <c r="D7" s="304"/>
      <c r="E7" s="304"/>
      <c r="F7" s="304"/>
      <c r="G7" s="305"/>
    </row>
    <row r="8" spans="1:7" ht="16.2" thickBot="1" x14ac:dyDescent="0.35">
      <c r="A8" s="289" t="s">
        <v>28</v>
      </c>
      <c r="B8" s="127" t="s">
        <v>37</v>
      </c>
      <c r="C8" s="4">
        <v>0.48</v>
      </c>
      <c r="D8" s="4">
        <v>0.48</v>
      </c>
      <c r="E8" s="4">
        <v>0.48</v>
      </c>
      <c r="F8" s="4">
        <v>0.47</v>
      </c>
      <c r="G8" s="4">
        <v>0.47</v>
      </c>
    </row>
    <row r="9" spans="1:7" ht="16.2" thickBot="1" x14ac:dyDescent="0.35">
      <c r="A9" s="291"/>
      <c r="B9" s="127" t="s">
        <v>38</v>
      </c>
      <c r="C9" s="4">
        <v>0.52</v>
      </c>
      <c r="D9" s="4">
        <v>0.52</v>
      </c>
      <c r="E9" s="4">
        <v>0.52</v>
      </c>
      <c r="F9" s="4">
        <v>0.53</v>
      </c>
      <c r="G9" s="4">
        <v>0.53</v>
      </c>
    </row>
    <row r="10" spans="1:7" ht="16.5" thickBot="1" x14ac:dyDescent="0.3">
      <c r="A10" s="303"/>
      <c r="B10" s="304"/>
      <c r="C10" s="304"/>
      <c r="D10" s="304"/>
      <c r="E10" s="304"/>
      <c r="F10" s="304"/>
      <c r="G10" s="305"/>
    </row>
    <row r="11" spans="1:7" ht="16.2" thickBot="1" x14ac:dyDescent="0.35">
      <c r="A11" s="289" t="s">
        <v>29</v>
      </c>
      <c r="B11" s="127" t="s">
        <v>37</v>
      </c>
      <c r="C11" s="4">
        <v>0.56999999999999995</v>
      </c>
      <c r="D11" s="4">
        <v>0.56999999999999995</v>
      </c>
      <c r="E11" s="4">
        <v>0.57999999999999996</v>
      </c>
      <c r="F11" s="4">
        <v>0.57999999999999996</v>
      </c>
      <c r="G11" s="4">
        <v>0.57999999999999996</v>
      </c>
    </row>
    <row r="12" spans="1:7" ht="16.2" thickBot="1" x14ac:dyDescent="0.35">
      <c r="A12" s="291"/>
      <c r="B12" s="127" t="s">
        <v>38</v>
      </c>
      <c r="C12" s="4">
        <v>0.43</v>
      </c>
      <c r="D12" s="4">
        <v>0.43</v>
      </c>
      <c r="E12" s="4">
        <v>0.42</v>
      </c>
      <c r="F12" s="4">
        <v>0.42</v>
      </c>
      <c r="G12" s="4">
        <v>0.42</v>
      </c>
    </row>
    <row r="13" spans="1:7" ht="16.5" thickBot="1" x14ac:dyDescent="0.3">
      <c r="A13" s="303"/>
      <c r="B13" s="304"/>
      <c r="C13" s="304"/>
      <c r="D13" s="304"/>
      <c r="E13" s="304"/>
      <c r="F13" s="304"/>
      <c r="G13" s="305"/>
    </row>
    <row r="14" spans="1:7" ht="16.2" thickBot="1" x14ac:dyDescent="0.35">
      <c r="A14" s="289" t="s">
        <v>30</v>
      </c>
      <c r="B14" s="127" t="s">
        <v>37</v>
      </c>
      <c r="C14" s="4">
        <v>0.6</v>
      </c>
      <c r="D14" s="4">
        <v>0.57999999999999996</v>
      </c>
      <c r="E14" s="4">
        <v>0.59</v>
      </c>
      <c r="F14" s="4">
        <v>0.57999999999999996</v>
      </c>
      <c r="G14" s="4">
        <v>0.6</v>
      </c>
    </row>
    <row r="15" spans="1:7" ht="16.2" thickBot="1" x14ac:dyDescent="0.35">
      <c r="A15" s="291"/>
      <c r="B15" s="127" t="s">
        <v>38</v>
      </c>
      <c r="C15" s="4">
        <v>0.4</v>
      </c>
      <c r="D15" s="4">
        <v>0.42</v>
      </c>
      <c r="E15" s="4">
        <v>0.41</v>
      </c>
      <c r="F15" s="4">
        <v>0.42</v>
      </c>
      <c r="G15" s="4">
        <v>0.4</v>
      </c>
    </row>
  </sheetData>
  <mergeCells count="10">
    <mergeCell ref="A10:G10"/>
    <mergeCell ref="A11:A12"/>
    <mergeCell ref="A13:G13"/>
    <mergeCell ref="A14:A15"/>
    <mergeCell ref="A3:A4"/>
    <mergeCell ref="B3:B4"/>
    <mergeCell ref="C3:G3"/>
    <mergeCell ref="A5:A6"/>
    <mergeCell ref="A7:G7"/>
    <mergeCell ref="A8:A9"/>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heetViews>
  <sheetFormatPr defaultRowHeight="14.4" x14ac:dyDescent="0.3"/>
  <sheetData>
    <row r="1" spans="1:1" ht="15.75" x14ac:dyDescent="0.25">
      <c r="A1" s="1" t="s">
        <v>365</v>
      </c>
    </row>
    <row r="25" spans="2:2" ht="15" x14ac:dyDescent="0.25">
      <c r="B25" s="159"/>
    </row>
  </sheetData>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RowHeight="14.4" x14ac:dyDescent="0.3"/>
  <sheetData>
    <row r="1" spans="1:1" ht="15.75" x14ac:dyDescent="0.25">
      <c r="A1" s="1" t="s">
        <v>364</v>
      </c>
    </row>
    <row r="21" spans="2:2" ht="15" x14ac:dyDescent="0.25">
      <c r="B21" t="s">
        <v>268</v>
      </c>
    </row>
    <row r="23" spans="2:2" ht="15" x14ac:dyDescent="0.25">
      <c r="B23" s="159" t="s">
        <v>268</v>
      </c>
    </row>
  </sheetData>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4.4" x14ac:dyDescent="0.3"/>
  <cols>
    <col min="1" max="1" width="27.109375" customWidth="1"/>
    <col min="2" max="2" width="11.33203125" bestFit="1" customWidth="1"/>
    <col min="3" max="3" width="12.33203125" bestFit="1" customWidth="1"/>
    <col min="4" max="4" width="27.88671875" customWidth="1"/>
    <col min="5" max="5" width="30.6640625" customWidth="1"/>
  </cols>
  <sheetData>
    <row r="1" spans="1:5" ht="15.75" x14ac:dyDescent="0.25">
      <c r="A1" s="1" t="s">
        <v>362</v>
      </c>
    </row>
    <row r="2" spans="1:5" ht="15.75" thickBot="1" x14ac:dyDescent="0.3"/>
    <row r="3" spans="1:5" ht="16.2" thickBot="1" x14ac:dyDescent="0.35">
      <c r="A3" s="487" t="s">
        <v>94</v>
      </c>
      <c r="B3" s="490" t="s">
        <v>264</v>
      </c>
      <c r="C3" s="492"/>
      <c r="D3" s="490" t="s">
        <v>265</v>
      </c>
      <c r="E3" s="492"/>
    </row>
    <row r="4" spans="1:5" ht="16.2" thickBot="1" x14ac:dyDescent="0.35">
      <c r="A4" s="489"/>
      <c r="B4" s="91" t="s">
        <v>266</v>
      </c>
      <c r="C4" s="91" t="s">
        <v>192</v>
      </c>
      <c r="D4" s="91" t="s">
        <v>266</v>
      </c>
      <c r="E4" s="91" t="s">
        <v>192</v>
      </c>
    </row>
    <row r="5" spans="1:5" ht="16.5" thickBot="1" x14ac:dyDescent="0.3">
      <c r="A5" s="14" t="s">
        <v>267</v>
      </c>
      <c r="B5" s="15">
        <v>7.0000000000000007E-2</v>
      </c>
      <c r="C5" s="15">
        <v>0.93</v>
      </c>
      <c r="D5" s="15">
        <v>7.0000000000000007E-2</v>
      </c>
      <c r="E5" s="15">
        <v>0.93</v>
      </c>
    </row>
    <row r="6" spans="1:5" ht="16.5" thickBot="1" x14ac:dyDescent="0.3">
      <c r="A6" s="14" t="s">
        <v>28</v>
      </c>
      <c r="B6" s="15">
        <v>0.28999999999999998</v>
      </c>
      <c r="C6" s="15">
        <v>0.71</v>
      </c>
      <c r="D6" s="15">
        <v>0.23</v>
      </c>
      <c r="E6" s="15">
        <v>0.77</v>
      </c>
    </row>
    <row r="7" spans="1:5" ht="16.5" thickBot="1" x14ac:dyDescent="0.3">
      <c r="A7" s="14" t="s">
        <v>29</v>
      </c>
      <c r="B7" s="15">
        <v>0.1</v>
      </c>
      <c r="C7" s="15">
        <v>0.9</v>
      </c>
      <c r="D7" s="15">
        <v>0.06</v>
      </c>
      <c r="E7" s="15">
        <v>0.94</v>
      </c>
    </row>
    <row r="8" spans="1:5" ht="16.5" thickBot="1" x14ac:dyDescent="0.3">
      <c r="A8" s="14" t="s">
        <v>131</v>
      </c>
      <c r="B8" s="15">
        <v>0.76</v>
      </c>
      <c r="C8" s="15">
        <v>0.24</v>
      </c>
      <c r="D8" s="15">
        <v>0.65</v>
      </c>
      <c r="E8" s="15">
        <v>0.35</v>
      </c>
    </row>
    <row r="9" spans="1:5" ht="16.5" thickBot="1" x14ac:dyDescent="0.3">
      <c r="A9" s="14" t="s">
        <v>73</v>
      </c>
      <c r="B9" s="15">
        <v>0.63</v>
      </c>
      <c r="C9" s="15">
        <v>0.42</v>
      </c>
      <c r="D9" s="15">
        <v>0.32</v>
      </c>
      <c r="E9" s="15">
        <v>0.68</v>
      </c>
    </row>
    <row r="10" spans="1:5" ht="15" x14ac:dyDescent="0.25">
      <c r="A10" s="45"/>
    </row>
  </sheetData>
  <mergeCells count="3">
    <mergeCell ref="A3:A4"/>
    <mergeCell ref="B3:C3"/>
    <mergeCell ref="D3:E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4.4" x14ac:dyDescent="0.3"/>
  <sheetData>
    <row r="1" spans="1:1" ht="15.75" x14ac:dyDescent="0.25">
      <c r="A1" s="1" t="s">
        <v>477</v>
      </c>
    </row>
    <row r="2" spans="1:1" ht="15.75" x14ac:dyDescent="0.25">
      <c r="A2" s="1"/>
    </row>
    <row r="20" spans="2:2" ht="15" x14ac:dyDescent="0.25">
      <c r="B20" s="159"/>
    </row>
  </sheetData>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defaultRowHeight="14.4" x14ac:dyDescent="0.3"/>
  <cols>
    <col min="1" max="1" width="31.6640625" customWidth="1"/>
    <col min="2" max="2" width="23.109375" customWidth="1"/>
    <col min="3" max="3" width="18.88671875" bestFit="1" customWidth="1"/>
    <col min="4" max="4" width="17.6640625" bestFit="1" customWidth="1"/>
    <col min="5" max="5" width="19.33203125" bestFit="1" customWidth="1"/>
  </cols>
  <sheetData>
    <row r="1" spans="1:6" ht="15.75" x14ac:dyDescent="0.25">
      <c r="A1" s="1" t="s">
        <v>361</v>
      </c>
    </row>
    <row r="2" spans="1:6" ht="15.75" thickBot="1" x14ac:dyDescent="0.3">
      <c r="A2" s="42" t="s">
        <v>268</v>
      </c>
    </row>
    <row r="3" spans="1:6" ht="16.2" thickBot="1" x14ac:dyDescent="0.35">
      <c r="A3" s="535" t="s">
        <v>270</v>
      </c>
      <c r="B3" s="490" t="s">
        <v>269</v>
      </c>
      <c r="C3" s="491"/>
      <c r="D3" s="491"/>
      <c r="E3" s="491"/>
      <c r="F3" s="492"/>
    </row>
    <row r="4" spans="1:6" ht="45.75" customHeight="1" thickBot="1" x14ac:dyDescent="0.35">
      <c r="A4" s="536"/>
      <c r="B4" s="94" t="s">
        <v>271</v>
      </c>
      <c r="C4" s="91" t="s">
        <v>272</v>
      </c>
      <c r="D4" s="91" t="s">
        <v>273</v>
      </c>
      <c r="E4" s="91" t="s">
        <v>274</v>
      </c>
      <c r="F4" s="91" t="s">
        <v>275</v>
      </c>
    </row>
    <row r="5" spans="1:6" ht="16.5" thickBot="1" x14ac:dyDescent="0.3">
      <c r="A5" s="58" t="s">
        <v>52</v>
      </c>
      <c r="B5" s="15">
        <v>0.42</v>
      </c>
      <c r="C5" s="15">
        <v>0.35</v>
      </c>
      <c r="D5" s="15">
        <v>0.28999999999999998</v>
      </c>
      <c r="E5" s="15">
        <v>0.71</v>
      </c>
      <c r="F5" s="41">
        <v>17615</v>
      </c>
    </row>
    <row r="6" spans="1:6" ht="16.5" thickBot="1" x14ac:dyDescent="0.3">
      <c r="A6" s="58" t="s">
        <v>53</v>
      </c>
      <c r="B6" s="15">
        <v>0.39</v>
      </c>
      <c r="C6" s="15">
        <v>0.3</v>
      </c>
      <c r="D6" s="15">
        <v>0.25</v>
      </c>
      <c r="E6" s="15">
        <v>0.75</v>
      </c>
      <c r="F6" s="41">
        <v>23005</v>
      </c>
    </row>
    <row r="7" spans="1:6" ht="16.5" thickBot="1" x14ac:dyDescent="0.3">
      <c r="A7" s="58" t="s">
        <v>54</v>
      </c>
      <c r="B7" s="15">
        <v>0.47</v>
      </c>
      <c r="C7" s="15">
        <v>0.5</v>
      </c>
      <c r="D7" s="15">
        <v>0.14000000000000001</v>
      </c>
      <c r="E7" s="15">
        <v>0.86</v>
      </c>
      <c r="F7" s="41">
        <v>33465</v>
      </c>
    </row>
    <row r="8" spans="1:6" ht="16.5" thickBot="1" x14ac:dyDescent="0.3">
      <c r="A8" s="58" t="s">
        <v>55</v>
      </c>
      <c r="B8" s="15">
        <v>0.4</v>
      </c>
      <c r="C8" s="15">
        <v>0.38</v>
      </c>
      <c r="D8" s="15">
        <v>0.53</v>
      </c>
      <c r="E8" s="15">
        <v>0.47</v>
      </c>
      <c r="F8" s="41">
        <v>11680</v>
      </c>
    </row>
    <row r="9" spans="1:6" ht="16.5" thickBot="1" x14ac:dyDescent="0.3">
      <c r="A9" s="58" t="s">
        <v>56</v>
      </c>
      <c r="B9" s="15">
        <v>0.35</v>
      </c>
      <c r="C9" s="15">
        <v>0.41</v>
      </c>
      <c r="D9" s="15">
        <v>0.28000000000000003</v>
      </c>
      <c r="E9" s="15">
        <v>0.72</v>
      </c>
      <c r="F9" s="41">
        <v>36250</v>
      </c>
    </row>
    <row r="10" spans="1:6" ht="16.5" thickBot="1" x14ac:dyDescent="0.3">
      <c r="A10" s="58" t="s">
        <v>57</v>
      </c>
      <c r="B10" s="15">
        <v>0.34</v>
      </c>
      <c r="C10" s="15">
        <v>0.33</v>
      </c>
      <c r="D10" s="15">
        <v>0.31</v>
      </c>
      <c r="E10" s="15">
        <v>0.69</v>
      </c>
      <c r="F10" s="41">
        <v>33595</v>
      </c>
    </row>
    <row r="11" spans="1:6" ht="16.5" thickBot="1" x14ac:dyDescent="0.3">
      <c r="A11" s="58" t="s">
        <v>58</v>
      </c>
      <c r="B11" s="15">
        <v>0.39</v>
      </c>
      <c r="C11" s="15">
        <v>0.32</v>
      </c>
      <c r="D11" s="15">
        <v>0.45</v>
      </c>
      <c r="E11" s="15">
        <v>0.55000000000000004</v>
      </c>
      <c r="F11" s="41">
        <v>21510</v>
      </c>
    </row>
    <row r="12" spans="1:6" ht="16.5" thickBot="1" x14ac:dyDescent="0.3">
      <c r="A12" s="58" t="s">
        <v>59</v>
      </c>
      <c r="B12" s="15">
        <v>0.39</v>
      </c>
      <c r="C12" s="15">
        <v>0.41</v>
      </c>
      <c r="D12" s="15">
        <v>0.3</v>
      </c>
      <c r="E12" s="15">
        <v>0.7</v>
      </c>
      <c r="F12" s="41">
        <v>26865</v>
      </c>
    </row>
    <row r="13" spans="1:6" ht="16.5" thickBot="1" x14ac:dyDescent="0.3">
      <c r="A13" s="58" t="s">
        <v>60</v>
      </c>
      <c r="B13" s="15">
        <v>0.39</v>
      </c>
      <c r="C13" s="15">
        <v>0.37</v>
      </c>
      <c r="D13" s="15">
        <v>0.28999999999999998</v>
      </c>
      <c r="E13" s="15">
        <v>0.71</v>
      </c>
      <c r="F13" s="41">
        <v>22400</v>
      </c>
    </row>
    <row r="14" spans="1:6" ht="15" x14ac:dyDescent="0.25">
      <c r="A14" s="42"/>
    </row>
  </sheetData>
  <mergeCells count="2">
    <mergeCell ref="B3:F3"/>
    <mergeCell ref="A3:A4"/>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G17" sqref="G17"/>
    </sheetView>
  </sheetViews>
  <sheetFormatPr defaultRowHeight="14.4" x14ac:dyDescent="0.3"/>
  <cols>
    <col min="1" max="1" width="48.33203125" customWidth="1"/>
    <col min="6" max="6" width="15.88671875" customWidth="1"/>
    <col min="9" max="9" width="12.5546875" customWidth="1"/>
  </cols>
  <sheetData>
    <row r="1" spans="1:10" ht="27" thickTop="1" thickBot="1" x14ac:dyDescent="0.3">
      <c r="A1" s="1" t="s">
        <v>360</v>
      </c>
      <c r="B1" s="179"/>
      <c r="C1" s="180"/>
      <c r="D1" s="179" t="s">
        <v>268</v>
      </c>
      <c r="E1" s="179"/>
      <c r="F1" s="180"/>
      <c r="G1" s="179"/>
      <c r="H1" s="179"/>
      <c r="I1" s="181" t="s">
        <v>351</v>
      </c>
      <c r="J1" s="182">
        <v>7.0000000000000007E-2</v>
      </c>
    </row>
    <row r="2" spans="1:10" ht="16.5" thickTop="1" thickBot="1" x14ac:dyDescent="0.3">
      <c r="A2" s="179"/>
      <c r="B2" s="179"/>
      <c r="C2" s="180"/>
      <c r="D2" s="179"/>
      <c r="E2" s="179"/>
      <c r="F2" s="180"/>
      <c r="G2" s="179"/>
      <c r="H2" s="179"/>
      <c r="I2" s="183" t="s">
        <v>352</v>
      </c>
      <c r="J2" s="184">
        <v>0.1</v>
      </c>
    </row>
    <row r="3" spans="1:10" ht="27" thickTop="1" thickBot="1" x14ac:dyDescent="0.3">
      <c r="A3" s="179"/>
      <c r="B3" s="179"/>
      <c r="C3" s="180"/>
      <c r="D3" s="179"/>
      <c r="E3" s="179"/>
      <c r="F3" s="181" t="s">
        <v>353</v>
      </c>
      <c r="G3" s="182">
        <v>0.55000000000000004</v>
      </c>
      <c r="H3" s="185"/>
      <c r="I3" s="183" t="s">
        <v>354</v>
      </c>
      <c r="J3" s="184">
        <v>0.41</v>
      </c>
    </row>
    <row r="4" spans="1:10" ht="27" thickTop="1" thickBot="1" x14ac:dyDescent="0.3">
      <c r="A4" s="179"/>
      <c r="B4" s="179"/>
      <c r="C4" s="180"/>
      <c r="D4" s="179"/>
      <c r="E4" s="179"/>
      <c r="F4" s="183" t="s">
        <v>355</v>
      </c>
      <c r="G4" s="184">
        <v>0.03</v>
      </c>
      <c r="H4" s="179"/>
      <c r="I4" s="183" t="s">
        <v>191</v>
      </c>
      <c r="J4" s="184">
        <v>0.06</v>
      </c>
    </row>
    <row r="5" spans="1:10" ht="33" customHeight="1" thickTop="1" thickBot="1" x14ac:dyDescent="0.3">
      <c r="A5" s="192" t="s">
        <v>356</v>
      </c>
      <c r="B5" s="185"/>
      <c r="C5" s="186" t="s">
        <v>357</v>
      </c>
      <c r="D5" s="182">
        <v>0.64</v>
      </c>
      <c r="E5" s="185"/>
      <c r="F5" s="183" t="s">
        <v>358</v>
      </c>
      <c r="G5" s="184">
        <v>0.01</v>
      </c>
      <c r="H5" s="179"/>
      <c r="I5" s="180"/>
      <c r="J5" s="179"/>
    </row>
    <row r="6" spans="1:10" ht="39" thickBot="1" x14ac:dyDescent="0.3">
      <c r="A6" s="179"/>
      <c r="B6" s="185"/>
      <c r="C6" s="180"/>
      <c r="D6" s="179"/>
      <c r="E6" s="179"/>
      <c r="F6" s="183" t="s">
        <v>132</v>
      </c>
      <c r="G6" s="184">
        <v>0.05</v>
      </c>
      <c r="H6" s="179"/>
      <c r="I6" s="180"/>
      <c r="J6" s="179"/>
    </row>
    <row r="7" spans="1:10" ht="16.5" thickTop="1" thickBot="1" x14ac:dyDescent="0.3">
      <c r="A7" s="179"/>
      <c r="B7" s="179"/>
      <c r="C7" s="187" t="s">
        <v>359</v>
      </c>
      <c r="D7" s="182">
        <v>0.36</v>
      </c>
      <c r="E7" s="179"/>
      <c r="F7" s="180"/>
      <c r="G7" s="179"/>
      <c r="H7" s="179"/>
      <c r="I7" s="180"/>
      <c r="J7" s="179"/>
    </row>
    <row r="8" spans="1:10" ht="27" thickTop="1" thickBot="1" x14ac:dyDescent="0.3">
      <c r="A8" s="179"/>
      <c r="B8" s="179"/>
      <c r="C8" s="180"/>
      <c r="D8" s="179" t="s">
        <v>268</v>
      </c>
      <c r="E8" s="179"/>
      <c r="F8" s="180"/>
      <c r="G8" s="179"/>
      <c r="H8" s="179"/>
      <c r="I8" s="181" t="s">
        <v>351</v>
      </c>
      <c r="J8" s="182">
        <v>0.01</v>
      </c>
    </row>
    <row r="9" spans="1:10" ht="27" thickTop="1" thickBot="1" x14ac:dyDescent="0.3">
      <c r="A9" s="179"/>
      <c r="B9" s="179"/>
      <c r="C9" s="180"/>
      <c r="D9" s="179"/>
      <c r="E9" s="179"/>
      <c r="F9" s="180"/>
      <c r="G9" s="179"/>
      <c r="H9" s="179"/>
      <c r="I9" s="183" t="s">
        <v>352</v>
      </c>
      <c r="J9" s="184">
        <v>0.02</v>
      </c>
    </row>
    <row r="10" spans="1:10" ht="27" thickTop="1" thickBot="1" x14ac:dyDescent="0.3">
      <c r="A10" s="179"/>
      <c r="B10" s="179"/>
      <c r="C10" s="180"/>
      <c r="D10" s="179"/>
      <c r="E10" s="179"/>
      <c r="F10" s="181" t="s">
        <v>353</v>
      </c>
      <c r="G10" s="182">
        <v>0.26</v>
      </c>
      <c r="H10" s="185"/>
      <c r="I10" s="183" t="s">
        <v>354</v>
      </c>
      <c r="J10" s="184">
        <v>0.27</v>
      </c>
    </row>
    <row r="11" spans="1:10" ht="27" thickTop="1" thickBot="1" x14ac:dyDescent="0.3">
      <c r="A11" s="188"/>
      <c r="B11" s="179"/>
      <c r="C11" s="189"/>
      <c r="D11" s="179"/>
      <c r="E11" s="179"/>
      <c r="F11" s="183" t="s">
        <v>355</v>
      </c>
      <c r="G11" s="184">
        <v>0.05</v>
      </c>
      <c r="H11" s="179"/>
      <c r="I11" s="183" t="s">
        <v>191</v>
      </c>
      <c r="J11" s="184">
        <v>0.08</v>
      </c>
    </row>
    <row r="12" spans="1:10" ht="29.25" customHeight="1" thickTop="1" thickBot="1" x14ac:dyDescent="0.3">
      <c r="A12" s="178" t="s">
        <v>350</v>
      </c>
      <c r="B12" s="190"/>
      <c r="C12" s="191" t="s">
        <v>357</v>
      </c>
      <c r="D12" s="182">
        <v>0.38</v>
      </c>
      <c r="E12" s="185"/>
      <c r="F12" s="183" t="s">
        <v>358</v>
      </c>
      <c r="G12" s="184">
        <v>0.01</v>
      </c>
      <c r="H12" s="179"/>
      <c r="I12" s="180"/>
      <c r="J12" s="179"/>
    </row>
    <row r="13" spans="1:10" ht="39.75" thickTop="1" thickBot="1" x14ac:dyDescent="0.3">
      <c r="A13" s="179"/>
      <c r="B13" s="185"/>
      <c r="C13" s="180"/>
      <c r="D13" s="179" t="s">
        <v>268</v>
      </c>
      <c r="E13" s="179"/>
      <c r="F13" s="183" t="s">
        <v>132</v>
      </c>
      <c r="G13" s="184">
        <v>0.06</v>
      </c>
      <c r="H13" s="179"/>
      <c r="I13" s="180"/>
      <c r="J13" s="179"/>
    </row>
    <row r="14" spans="1:10" ht="16.5" thickTop="1" thickBot="1" x14ac:dyDescent="0.3">
      <c r="A14" s="179"/>
      <c r="B14" s="179"/>
      <c r="C14" s="187" t="s">
        <v>359</v>
      </c>
      <c r="D14" s="182">
        <v>0.62</v>
      </c>
      <c r="E14" s="179"/>
      <c r="F14" s="180"/>
      <c r="G14" s="179"/>
      <c r="H14" s="179"/>
      <c r="I14" s="180"/>
      <c r="J14" s="179"/>
    </row>
    <row r="15" spans="1:10" ht="15.75" thickTop="1" x14ac:dyDescent="0.25"/>
  </sheetData>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19" sqref="B19"/>
    </sheetView>
  </sheetViews>
  <sheetFormatPr defaultRowHeight="14.4" x14ac:dyDescent="0.3"/>
  <cols>
    <col min="1" max="1" width="52.44140625" style="204" customWidth="1"/>
    <col min="2" max="2" width="28.109375" style="204" customWidth="1"/>
    <col min="3" max="3" width="9.109375" style="204"/>
    <col min="4" max="4" width="37" style="204" customWidth="1"/>
    <col min="5" max="6" width="9.109375" style="204"/>
    <col min="7" max="7" width="15.109375" style="204" customWidth="1"/>
    <col min="8" max="9" width="9.109375" style="204"/>
  </cols>
  <sheetData>
    <row r="1" spans="1:8" ht="15.75" x14ac:dyDescent="0.25">
      <c r="A1" s="261" t="s">
        <v>478</v>
      </c>
    </row>
    <row r="2" spans="1:8" ht="15.75" thickBot="1" x14ac:dyDescent="0.3"/>
    <row r="3" spans="1:8" ht="15" thickTop="1" x14ac:dyDescent="0.3">
      <c r="A3" s="526"/>
      <c r="B3" s="526"/>
      <c r="C3" s="526"/>
      <c r="D3" s="526"/>
      <c r="E3" s="526"/>
      <c r="F3" s="262"/>
      <c r="G3" s="546" t="s">
        <v>346</v>
      </c>
      <c r="H3" s="539">
        <v>0.69</v>
      </c>
    </row>
    <row r="4" spans="1:8" x14ac:dyDescent="0.3">
      <c r="A4" s="526"/>
      <c r="B4" s="526"/>
      <c r="C4" s="526"/>
      <c r="D4" s="526"/>
      <c r="E4" s="526"/>
      <c r="F4" s="263"/>
      <c r="G4" s="547"/>
      <c r="H4" s="540"/>
    </row>
    <row r="5" spans="1:8" ht="15" thickBot="1" x14ac:dyDescent="0.35">
      <c r="A5" s="526"/>
      <c r="B5" s="526"/>
      <c r="C5" s="527"/>
      <c r="D5" s="527"/>
      <c r="E5" s="527"/>
      <c r="F5" s="264"/>
      <c r="G5" s="548"/>
      <c r="H5" s="541"/>
    </row>
    <row r="6" spans="1:8" ht="15.6" thickTop="1" thickBot="1" x14ac:dyDescent="0.35">
      <c r="A6" s="249"/>
      <c r="B6" s="528"/>
      <c r="C6" s="542" t="s">
        <v>347</v>
      </c>
      <c r="D6" s="543"/>
      <c r="E6" s="265">
        <v>0.81</v>
      </c>
      <c r="F6" s="266"/>
      <c r="G6" s="253"/>
      <c r="H6" s="253"/>
    </row>
    <row r="7" spans="1:8" ht="26.25" customHeight="1" thickTop="1" thickBot="1" x14ac:dyDescent="0.35">
      <c r="A7" s="218" t="s">
        <v>348</v>
      </c>
      <c r="B7" s="528"/>
      <c r="C7" s="544" t="s">
        <v>349</v>
      </c>
      <c r="D7" s="545"/>
      <c r="E7" s="267">
        <v>0.05</v>
      </c>
      <c r="F7" s="253"/>
      <c r="G7" s="250"/>
      <c r="H7" s="250"/>
    </row>
    <row r="8" spans="1:8" ht="37.5" customHeight="1" thickTop="1" thickBot="1" x14ac:dyDescent="0.3">
      <c r="B8" s="253"/>
      <c r="C8" s="250"/>
      <c r="D8" s="268"/>
      <c r="E8" s="250"/>
      <c r="F8" s="264"/>
      <c r="G8" s="258" t="s">
        <v>346</v>
      </c>
      <c r="H8" s="269">
        <v>0.42</v>
      </c>
    </row>
    <row r="9" spans="1:8" ht="15.6" thickTop="1" thickBot="1" x14ac:dyDescent="0.35">
      <c r="A9" s="537" t="s">
        <v>350</v>
      </c>
      <c r="B9" s="264"/>
      <c r="C9" s="542" t="s">
        <v>347</v>
      </c>
      <c r="D9" s="543"/>
      <c r="E9" s="265">
        <v>0.65</v>
      </c>
      <c r="F9" s="266"/>
      <c r="G9" s="253"/>
      <c r="H9" s="253"/>
    </row>
    <row r="10" spans="1:8" ht="18.75" customHeight="1" thickTop="1" thickBot="1" x14ac:dyDescent="0.35">
      <c r="A10" s="538"/>
      <c r="B10" s="270"/>
      <c r="C10" s="544" t="s">
        <v>349</v>
      </c>
      <c r="D10" s="545"/>
      <c r="E10" s="267">
        <v>0.1</v>
      </c>
      <c r="F10" s="253"/>
      <c r="G10" s="253"/>
      <c r="H10" s="253"/>
    </row>
  </sheetData>
  <mergeCells count="13">
    <mergeCell ref="A9:A10"/>
    <mergeCell ref="H3:H5"/>
    <mergeCell ref="B6:B7"/>
    <mergeCell ref="C6:D6"/>
    <mergeCell ref="C7:D7"/>
    <mergeCell ref="C9:D9"/>
    <mergeCell ref="C10:D10"/>
    <mergeCell ref="A3:A5"/>
    <mergeCell ref="B3:B5"/>
    <mergeCell ref="C3:C5"/>
    <mergeCell ref="D3:D5"/>
    <mergeCell ref="E3:E5"/>
    <mergeCell ref="G3:G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15" sqref="B15"/>
    </sheetView>
  </sheetViews>
  <sheetFormatPr defaultRowHeight="14.4" x14ac:dyDescent="0.3"/>
  <cols>
    <col min="1" max="1" width="20.109375" customWidth="1"/>
    <col min="2" max="6" width="10.44140625" customWidth="1"/>
    <col min="7" max="7" width="10.33203125" customWidth="1"/>
  </cols>
  <sheetData>
    <row r="1" spans="1:7" ht="15.6" x14ac:dyDescent="0.3">
      <c r="A1" s="1" t="s">
        <v>42</v>
      </c>
    </row>
    <row r="2" spans="1:7" ht="15.75" thickBot="1" x14ac:dyDescent="0.3"/>
    <row r="3" spans="1:7" ht="46.5" customHeight="1" thickBot="1" x14ac:dyDescent="0.35">
      <c r="A3" s="277" t="s">
        <v>43</v>
      </c>
      <c r="B3" s="307" t="s">
        <v>44</v>
      </c>
      <c r="C3" s="308"/>
      <c r="D3" s="308"/>
      <c r="E3" s="308"/>
      <c r="F3" s="309"/>
      <c r="G3" s="296" t="s">
        <v>45</v>
      </c>
    </row>
    <row r="4" spans="1:7" ht="16.2" thickBot="1" x14ac:dyDescent="0.35">
      <c r="A4" s="306"/>
      <c r="B4" s="77" t="s">
        <v>20</v>
      </c>
      <c r="C4" s="77" t="s">
        <v>21</v>
      </c>
      <c r="D4" s="77" t="s">
        <v>22</v>
      </c>
      <c r="E4" s="77" t="s">
        <v>23</v>
      </c>
      <c r="F4" s="77" t="s">
        <v>24</v>
      </c>
      <c r="G4" s="310"/>
    </row>
    <row r="5" spans="1:7" ht="16.5" thickBot="1" x14ac:dyDescent="0.3">
      <c r="A5" s="33" t="s">
        <v>168</v>
      </c>
      <c r="B5" s="3">
        <v>310115</v>
      </c>
      <c r="C5" s="3">
        <v>315520</v>
      </c>
      <c r="D5" s="3">
        <v>324985</v>
      </c>
      <c r="E5" s="3">
        <v>284930</v>
      </c>
      <c r="F5" s="3">
        <v>321585</v>
      </c>
      <c r="G5" s="8">
        <v>0.04</v>
      </c>
    </row>
    <row r="6" spans="1:7" ht="16.5" thickBot="1" x14ac:dyDescent="0.3">
      <c r="A6" s="11" t="s">
        <v>46</v>
      </c>
      <c r="B6" s="3">
        <v>53360</v>
      </c>
      <c r="C6" s="3">
        <v>56300</v>
      </c>
      <c r="D6" s="3">
        <v>57310</v>
      </c>
      <c r="E6" s="3">
        <v>60180</v>
      </c>
      <c r="F6" s="3">
        <v>70775</v>
      </c>
      <c r="G6" s="8">
        <v>0.33</v>
      </c>
    </row>
    <row r="7" spans="1:7" ht="16.5" thickBot="1" x14ac:dyDescent="0.3">
      <c r="A7" s="11" t="s">
        <v>47</v>
      </c>
      <c r="B7" s="3">
        <v>363470</v>
      </c>
      <c r="C7" s="3">
        <v>371820</v>
      </c>
      <c r="D7" s="3">
        <v>382295</v>
      </c>
      <c r="E7" s="3">
        <v>345105</v>
      </c>
      <c r="F7" s="3">
        <v>392360</v>
      </c>
      <c r="G7" s="8">
        <v>0.08</v>
      </c>
    </row>
  </sheetData>
  <mergeCells count="3">
    <mergeCell ref="A3:A4"/>
    <mergeCell ref="B3:F3"/>
    <mergeCell ref="G3: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I25" sqref="I25"/>
    </sheetView>
  </sheetViews>
  <sheetFormatPr defaultRowHeight="14.4" x14ac:dyDescent="0.3"/>
  <sheetData>
    <row r="1" spans="1:1" ht="15.75" x14ac:dyDescent="0.25">
      <c r="A1" s="1" t="s">
        <v>277</v>
      </c>
    </row>
    <row r="2" spans="1:1" ht="15.75" x14ac:dyDescent="0.25">
      <c r="A2" s="1"/>
    </row>
    <row r="17" spans="2:2" ht="15" x14ac:dyDescent="0.25">
      <c r="B17" t="s">
        <v>302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B1" sqref="A1:B1"/>
    </sheetView>
  </sheetViews>
  <sheetFormatPr defaultRowHeight="14.4" x14ac:dyDescent="0.3"/>
  <cols>
    <col min="1" max="1" width="29" customWidth="1"/>
  </cols>
  <sheetData>
    <row r="1" spans="1:12" ht="15.6" x14ac:dyDescent="0.3">
      <c r="A1" s="1" t="s">
        <v>48</v>
      </c>
    </row>
    <row r="2" spans="1:12" ht="16.5" thickBot="1" x14ac:dyDescent="0.3">
      <c r="A2" s="1"/>
    </row>
    <row r="3" spans="1:12" ht="15" thickBot="1" x14ac:dyDescent="0.35">
      <c r="A3" s="313" t="s">
        <v>270</v>
      </c>
      <c r="B3" s="315" t="s">
        <v>20</v>
      </c>
      <c r="C3" s="316"/>
      <c r="D3" s="315" t="s">
        <v>21</v>
      </c>
      <c r="E3" s="316"/>
      <c r="F3" s="315" t="s">
        <v>22</v>
      </c>
      <c r="G3" s="316"/>
      <c r="H3" s="315" t="s">
        <v>23</v>
      </c>
      <c r="I3" s="316"/>
      <c r="J3" s="315" t="s">
        <v>24</v>
      </c>
      <c r="K3" s="316"/>
      <c r="L3" s="311" t="s">
        <v>49</v>
      </c>
    </row>
    <row r="4" spans="1:12" ht="62.25" customHeight="1" thickBot="1" x14ac:dyDescent="0.35">
      <c r="A4" s="314"/>
      <c r="B4" s="113" t="s">
        <v>50</v>
      </c>
      <c r="C4" s="113" t="s">
        <v>51</v>
      </c>
      <c r="D4" s="113" t="s">
        <v>50</v>
      </c>
      <c r="E4" s="113" t="s">
        <v>51</v>
      </c>
      <c r="F4" s="113" t="s">
        <v>50</v>
      </c>
      <c r="G4" s="113" t="s">
        <v>51</v>
      </c>
      <c r="H4" s="113" t="s">
        <v>50</v>
      </c>
      <c r="I4" s="113" t="s">
        <v>51</v>
      </c>
      <c r="J4" s="113" t="s">
        <v>50</v>
      </c>
      <c r="K4" s="113" t="s">
        <v>51</v>
      </c>
      <c r="L4" s="312"/>
    </row>
    <row r="5" spans="1:12" ht="15.75" thickBot="1" x14ac:dyDescent="0.3">
      <c r="A5" s="128" t="s">
        <v>52</v>
      </c>
      <c r="B5" s="61">
        <v>28315</v>
      </c>
      <c r="C5" s="61">
        <v>8</v>
      </c>
      <c r="D5" s="61">
        <v>30275</v>
      </c>
      <c r="E5" s="61">
        <v>8</v>
      </c>
      <c r="F5" s="61">
        <v>30715</v>
      </c>
      <c r="G5" s="61">
        <v>8</v>
      </c>
      <c r="H5" s="61">
        <v>27705</v>
      </c>
      <c r="I5" s="61">
        <v>8</v>
      </c>
      <c r="J5" s="61">
        <v>31845</v>
      </c>
      <c r="K5" s="61">
        <v>8</v>
      </c>
      <c r="L5" s="53">
        <v>0.13</v>
      </c>
    </row>
    <row r="6" spans="1:12" ht="15.75" thickBot="1" x14ac:dyDescent="0.3">
      <c r="A6" s="128" t="s">
        <v>53</v>
      </c>
      <c r="B6" s="61">
        <v>33295</v>
      </c>
      <c r="C6" s="61">
        <v>9</v>
      </c>
      <c r="D6" s="61">
        <v>34745</v>
      </c>
      <c r="E6" s="61">
        <v>9</v>
      </c>
      <c r="F6" s="61">
        <v>38415</v>
      </c>
      <c r="G6" s="61">
        <v>10</v>
      </c>
      <c r="H6" s="61">
        <v>33660</v>
      </c>
      <c r="I6" s="61">
        <v>10</v>
      </c>
      <c r="J6" s="61">
        <v>37690</v>
      </c>
      <c r="K6" s="61">
        <v>10</v>
      </c>
      <c r="L6" s="53">
        <v>0.13</v>
      </c>
    </row>
    <row r="7" spans="1:12" ht="15.75" thickBot="1" x14ac:dyDescent="0.3">
      <c r="A7" s="128" t="s">
        <v>54</v>
      </c>
      <c r="B7" s="61">
        <v>47475</v>
      </c>
      <c r="C7" s="61">
        <v>13</v>
      </c>
      <c r="D7" s="61">
        <v>48625</v>
      </c>
      <c r="E7" s="61">
        <v>13</v>
      </c>
      <c r="F7" s="61">
        <v>48035</v>
      </c>
      <c r="G7" s="61">
        <v>13</v>
      </c>
      <c r="H7" s="61">
        <v>45760</v>
      </c>
      <c r="I7" s="61">
        <v>13</v>
      </c>
      <c r="J7" s="61">
        <v>50500</v>
      </c>
      <c r="K7" s="61">
        <v>13</v>
      </c>
      <c r="L7" s="53">
        <v>0.06</v>
      </c>
    </row>
    <row r="8" spans="1:12" ht="15.75" thickBot="1" x14ac:dyDescent="0.3">
      <c r="A8" s="128" t="s">
        <v>55</v>
      </c>
      <c r="B8" s="61">
        <v>20360</v>
      </c>
      <c r="C8" s="61">
        <v>6</v>
      </c>
      <c r="D8" s="61">
        <v>20605</v>
      </c>
      <c r="E8" s="61">
        <v>6</v>
      </c>
      <c r="F8" s="61">
        <v>19595</v>
      </c>
      <c r="G8" s="61">
        <v>5</v>
      </c>
      <c r="H8" s="61">
        <v>16865</v>
      </c>
      <c r="I8" s="61">
        <v>5</v>
      </c>
      <c r="J8" s="61">
        <v>19410</v>
      </c>
      <c r="K8" s="61">
        <v>5</v>
      </c>
      <c r="L8" s="53">
        <v>-0.05</v>
      </c>
    </row>
    <row r="9" spans="1:12" ht="15.75" thickBot="1" x14ac:dyDescent="0.3">
      <c r="A9" s="128" t="s">
        <v>56</v>
      </c>
      <c r="B9" s="61">
        <v>56595</v>
      </c>
      <c r="C9" s="61">
        <v>16</v>
      </c>
      <c r="D9" s="61">
        <v>56670</v>
      </c>
      <c r="E9" s="61">
        <v>15</v>
      </c>
      <c r="F9" s="61">
        <v>61160</v>
      </c>
      <c r="G9" s="61">
        <v>16</v>
      </c>
      <c r="H9" s="61">
        <v>56605</v>
      </c>
      <c r="I9" s="61">
        <v>16</v>
      </c>
      <c r="J9" s="61">
        <v>64690</v>
      </c>
      <c r="K9" s="61">
        <v>16</v>
      </c>
      <c r="L9" s="53">
        <v>0.14000000000000001</v>
      </c>
    </row>
    <row r="10" spans="1:12" ht="15.75" thickBot="1" x14ac:dyDescent="0.3">
      <c r="A10" s="128" t="s">
        <v>57</v>
      </c>
      <c r="B10" s="61">
        <v>56570</v>
      </c>
      <c r="C10" s="61">
        <v>16</v>
      </c>
      <c r="D10" s="61">
        <v>59205</v>
      </c>
      <c r="E10" s="61">
        <v>16</v>
      </c>
      <c r="F10" s="61">
        <v>62065</v>
      </c>
      <c r="G10" s="61">
        <v>16</v>
      </c>
      <c r="H10" s="61">
        <v>54220</v>
      </c>
      <c r="I10" s="61">
        <v>16</v>
      </c>
      <c r="J10" s="61">
        <v>63420</v>
      </c>
      <c r="K10" s="61">
        <v>16</v>
      </c>
      <c r="L10" s="53">
        <v>0.12</v>
      </c>
    </row>
    <row r="11" spans="1:12" ht="15.75" thickBot="1" x14ac:dyDescent="0.3">
      <c r="A11" s="128" t="s">
        <v>58</v>
      </c>
      <c r="B11" s="61">
        <v>38255</v>
      </c>
      <c r="C11" s="61">
        <v>11</v>
      </c>
      <c r="D11" s="61">
        <v>37580</v>
      </c>
      <c r="E11" s="61">
        <v>10</v>
      </c>
      <c r="F11" s="61">
        <v>38570</v>
      </c>
      <c r="G11" s="61">
        <v>10</v>
      </c>
      <c r="H11" s="61">
        <v>33345</v>
      </c>
      <c r="I11" s="61">
        <v>10</v>
      </c>
      <c r="J11" s="61">
        <v>35650</v>
      </c>
      <c r="K11" s="61">
        <v>9</v>
      </c>
      <c r="L11" s="53">
        <v>-7.0000000000000007E-2</v>
      </c>
    </row>
    <row r="12" spans="1:12" ht="15.75" thickBot="1" x14ac:dyDescent="0.3">
      <c r="A12" s="128" t="s">
        <v>59</v>
      </c>
      <c r="B12" s="61">
        <v>42685</v>
      </c>
      <c r="C12" s="61">
        <v>12</v>
      </c>
      <c r="D12" s="61">
        <v>44510</v>
      </c>
      <c r="E12" s="61">
        <v>12</v>
      </c>
      <c r="F12" s="61">
        <v>45480</v>
      </c>
      <c r="G12" s="61">
        <v>12</v>
      </c>
      <c r="H12" s="61">
        <v>40085</v>
      </c>
      <c r="I12" s="61">
        <v>12</v>
      </c>
      <c r="J12" s="61">
        <v>46035</v>
      </c>
      <c r="K12" s="61">
        <v>12</v>
      </c>
      <c r="L12" s="53">
        <v>0.08</v>
      </c>
    </row>
    <row r="13" spans="1:12" ht="15.75" thickBot="1" x14ac:dyDescent="0.3">
      <c r="A13" s="128" t="s">
        <v>60</v>
      </c>
      <c r="B13" s="61">
        <v>35235</v>
      </c>
      <c r="C13" s="61">
        <v>10</v>
      </c>
      <c r="D13" s="61">
        <v>35945</v>
      </c>
      <c r="E13" s="61">
        <v>10</v>
      </c>
      <c r="F13" s="61">
        <v>34940</v>
      </c>
      <c r="G13" s="61">
        <v>9</v>
      </c>
      <c r="H13" s="61">
        <v>33930</v>
      </c>
      <c r="I13" s="61">
        <v>10</v>
      </c>
      <c r="J13" s="61">
        <v>40385</v>
      </c>
      <c r="K13" s="61">
        <v>10</v>
      </c>
      <c r="L13" s="53">
        <v>0.15</v>
      </c>
    </row>
    <row r="14" spans="1:12" ht="15.75" thickBot="1" x14ac:dyDescent="0.3">
      <c r="A14" s="128" t="s">
        <v>61</v>
      </c>
      <c r="B14" s="61">
        <v>4685</v>
      </c>
      <c r="C14" s="61">
        <v>1</v>
      </c>
      <c r="D14" s="61">
        <v>3655</v>
      </c>
      <c r="E14" s="61">
        <v>1</v>
      </c>
      <c r="F14" s="61">
        <v>3325</v>
      </c>
      <c r="G14" s="61">
        <v>1</v>
      </c>
      <c r="H14" s="61">
        <v>2925</v>
      </c>
      <c r="I14" s="61">
        <v>1</v>
      </c>
      <c r="J14" s="61">
        <v>2740</v>
      </c>
      <c r="K14" s="61">
        <v>1</v>
      </c>
      <c r="L14" s="53">
        <v>-0.41</v>
      </c>
    </row>
    <row r="15" spans="1:12" ht="15.75" thickBot="1" x14ac:dyDescent="0.3">
      <c r="A15" s="128" t="s">
        <v>7</v>
      </c>
      <c r="B15" s="129">
        <v>363470</v>
      </c>
      <c r="C15" s="129">
        <v>100</v>
      </c>
      <c r="D15" s="129">
        <v>371820</v>
      </c>
      <c r="E15" s="129">
        <v>100</v>
      </c>
      <c r="F15" s="129">
        <v>382295</v>
      </c>
      <c r="G15" s="129">
        <v>100</v>
      </c>
      <c r="H15" s="129">
        <v>345105</v>
      </c>
      <c r="I15" s="129">
        <v>100</v>
      </c>
      <c r="J15" s="129">
        <v>392360</v>
      </c>
      <c r="K15" s="129">
        <v>100</v>
      </c>
      <c r="L15" s="130">
        <v>0.08</v>
      </c>
    </row>
  </sheetData>
  <mergeCells count="7">
    <mergeCell ref="L3:L4"/>
    <mergeCell ref="A3:A4"/>
    <mergeCell ref="B3:C3"/>
    <mergeCell ref="D3:E3"/>
    <mergeCell ref="F3:G3"/>
    <mergeCell ref="H3:I3"/>
    <mergeCell ref="J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Index</vt:lpstr>
      <vt:lpstr>T1</vt:lpstr>
      <vt:lpstr>T2</vt:lpstr>
      <vt:lpstr>T3</vt:lpstr>
      <vt:lpstr>T4</vt:lpstr>
      <vt:lpstr>T5</vt:lpstr>
      <vt:lpstr>T6</vt:lpstr>
      <vt:lpstr>F1</vt:lpstr>
      <vt:lpstr>T7</vt:lpstr>
      <vt:lpstr>T8</vt:lpstr>
      <vt:lpstr>T9</vt:lpstr>
      <vt:lpstr>T10</vt:lpstr>
      <vt:lpstr>T11</vt:lpstr>
      <vt:lpstr>F2</vt:lpstr>
      <vt:lpstr>T12</vt:lpstr>
      <vt:lpstr>T13</vt:lpstr>
      <vt:lpstr>T14</vt:lpstr>
      <vt:lpstr>F3</vt:lpstr>
      <vt:lpstr>T15</vt:lpstr>
      <vt:lpstr>T16</vt:lpstr>
      <vt:lpstr>T18</vt:lpstr>
      <vt:lpstr>T17</vt:lpstr>
      <vt:lpstr>T19</vt:lpstr>
      <vt:lpstr>T20</vt:lpstr>
      <vt:lpstr>T21</vt:lpstr>
      <vt:lpstr>T22</vt:lpstr>
      <vt:lpstr>T23</vt:lpstr>
      <vt:lpstr>T24</vt:lpstr>
      <vt:lpstr>T25</vt:lpstr>
      <vt:lpstr>T26</vt:lpstr>
      <vt:lpstr>F4</vt:lpstr>
      <vt:lpstr>T27</vt:lpstr>
      <vt:lpstr>T28</vt:lpstr>
      <vt:lpstr>F5</vt:lpstr>
      <vt:lpstr>T29</vt:lpstr>
      <vt:lpstr>T30</vt:lpstr>
      <vt:lpstr>T31</vt:lpstr>
      <vt:lpstr>T32</vt:lpstr>
      <vt:lpstr>F6</vt:lpstr>
      <vt:lpstr>T33</vt:lpstr>
      <vt:lpstr>F7</vt:lpstr>
      <vt:lpstr>T34</vt:lpstr>
      <vt:lpstr>T35</vt:lpstr>
      <vt:lpstr>T36</vt:lpstr>
      <vt:lpstr>F8</vt:lpstr>
      <vt:lpstr>F9</vt:lpstr>
      <vt:lpstr>T37</vt:lpstr>
      <vt:lpstr>T38</vt:lpstr>
      <vt:lpstr>F10</vt:lpstr>
      <vt:lpstr>T39</vt:lpstr>
      <vt:lpstr>F11</vt:lpstr>
      <vt:lpstr>F12</vt:lpstr>
      <vt:lpstr>T40</vt:lpstr>
      <vt:lpstr>T41</vt:lpstr>
      <vt:lpstr>T42</vt:lpstr>
      <vt:lpstr>F13</vt:lpstr>
      <vt:lpstr>F14</vt:lpstr>
      <vt:lpstr>T43</vt:lpstr>
      <vt:lpstr>F15</vt:lpstr>
      <vt:lpstr>F16</vt:lpstr>
      <vt:lpstr>F17</vt:lpstr>
      <vt:lpstr>T44</vt:lpstr>
      <vt:lpstr>F18</vt:lpstr>
      <vt:lpstr>T45</vt:lpstr>
      <vt:lpstr>F19</vt:lpstr>
      <vt:lpstr>F20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dc:creator>
  <cp:lastModifiedBy>Pitkin Jeni (Communications)</cp:lastModifiedBy>
  <dcterms:created xsi:type="dcterms:W3CDTF">2015-01-21T18:07:20Z</dcterms:created>
  <dcterms:modified xsi:type="dcterms:W3CDTF">2015-09-11T13:02:14Z</dcterms:modified>
</cp:coreProperties>
</file>