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2120" windowHeight="8790" activeTab="0"/>
  </bookViews>
  <sheets>
    <sheet name="EU Imports" sheetId="1" r:id="rId1"/>
    <sheet name="Non-EU Imports" sheetId="2" r:id="rId2"/>
    <sheet name="Metadata" sheetId="3" r:id="rId3"/>
  </sheets>
  <definedNames>
    <definedName name="_xlnm.Print_Area" localSheetId="1">'Non-EU Imports'!$A$1:$D$104</definedName>
  </definedNames>
  <calcPr fullCalcOnLoad="1"/>
</workbook>
</file>

<file path=xl/sharedStrings.xml><?xml version="1.0" encoding="utf-8"?>
<sst xmlns="http://schemas.openxmlformats.org/spreadsheetml/2006/main" count="420" uniqueCount="220">
  <si>
    <t>Statistical Value (£1000)</t>
  </si>
  <si>
    <t>Chap</t>
  </si>
  <si>
    <t>Goods Description</t>
  </si>
  <si>
    <t>Accessibility:</t>
  </si>
  <si>
    <t>Creator:</t>
  </si>
  <si>
    <t>Date Issued:</t>
  </si>
  <si>
    <t>Identifier:</t>
  </si>
  <si>
    <t>Publisher:</t>
  </si>
  <si>
    <t>Status:</t>
  </si>
  <si>
    <t>Version 1.0 for publication</t>
  </si>
  <si>
    <t>Subject:</t>
  </si>
  <si>
    <t>Trade Statistics</t>
  </si>
  <si>
    <t>Title:</t>
  </si>
  <si>
    <t>Notes:</t>
  </si>
  <si>
    <t>*provisional data - subject to update*</t>
  </si>
  <si>
    <t>HM Revenue &amp; Customs</t>
  </si>
  <si>
    <t>Customs- Trade Statistics</t>
  </si>
  <si>
    <t>01</t>
  </si>
  <si>
    <t>Live animals</t>
  </si>
  <si>
    <t>02</t>
  </si>
  <si>
    <t>Meat and edible meat offal</t>
  </si>
  <si>
    <t>03</t>
  </si>
  <si>
    <t>Fish and crustaceans, molluscs and other aquatic invertebrates</t>
  </si>
  <si>
    <t>04</t>
  </si>
  <si>
    <t>Dairy produce; birds' eggs; natural honey; edible products of animal origin, not elsewhere specified or included</t>
  </si>
  <si>
    <t>05</t>
  </si>
  <si>
    <t>Products of animal origin not elsewhere specified or included</t>
  </si>
  <si>
    <t>06</t>
  </si>
  <si>
    <t>Live trees and other plants; bulbs, roots and the like; cut flowers and ornamental foliage</t>
  </si>
  <si>
    <t>07</t>
  </si>
  <si>
    <t>Edible vegetables and certain roots and tubers</t>
  </si>
  <si>
    <t>08</t>
  </si>
  <si>
    <t>Edible fruit and nuts; peel of citrus fruits or melons</t>
  </si>
  <si>
    <t>09</t>
  </si>
  <si>
    <t>Coffee, tea, mate and spices</t>
  </si>
  <si>
    <t>10</t>
  </si>
  <si>
    <t>Cereals</t>
  </si>
  <si>
    <t>11</t>
  </si>
  <si>
    <t>Products of the milling industry; malt; starches; inulin; wheat gluten</t>
  </si>
  <si>
    <t>12</t>
  </si>
  <si>
    <t>Oil seeds and oleaginous fruits; miscellaneous grains, seeds and fruit; industrial or medical plants; straw and fodder</t>
  </si>
  <si>
    <t>13</t>
  </si>
  <si>
    <t>Lacs; gums, resins and other vegetable saps and extracts</t>
  </si>
  <si>
    <t>14</t>
  </si>
  <si>
    <t>Vegetable plaiting materials; vegetable products not elsewhere specified or included</t>
  </si>
  <si>
    <t>15</t>
  </si>
  <si>
    <t>Animal or vegetable fats and oils and their cleavage products; prepared edible fats; animal or vegetable waxes</t>
  </si>
  <si>
    <t>16</t>
  </si>
  <si>
    <t>Preparations of meat, fish or crustaceans, molluscs or other aquatic invertebrates</t>
  </si>
  <si>
    <t>17</t>
  </si>
  <si>
    <t>Sugars and sugar confectionery</t>
  </si>
  <si>
    <t>18</t>
  </si>
  <si>
    <t>Cocoa and cocoa preparations</t>
  </si>
  <si>
    <t>19</t>
  </si>
  <si>
    <t>Preparations of cereals, flour, starch or milk; pastrycooks' products</t>
  </si>
  <si>
    <t>20</t>
  </si>
  <si>
    <t>Preparations of vegetables, fruit, nuts or other parts of plants</t>
  </si>
  <si>
    <t>21</t>
  </si>
  <si>
    <t>Miscellaneous edible preparations</t>
  </si>
  <si>
    <t>22</t>
  </si>
  <si>
    <t>Beverages, spirits and vinegar</t>
  </si>
  <si>
    <t>23</t>
  </si>
  <si>
    <t>Residues and waste from the food industries; prepared animal fodder</t>
  </si>
  <si>
    <t>24</t>
  </si>
  <si>
    <t>Tobacco and manufactured tobacco substitutes</t>
  </si>
  <si>
    <t>25</t>
  </si>
  <si>
    <t>Salt; sulphur; earths and stone; plastering material, lime and cement</t>
  </si>
  <si>
    <t>26</t>
  </si>
  <si>
    <t>Ores, slag and ash</t>
  </si>
  <si>
    <t>27</t>
  </si>
  <si>
    <t>Mineral fuels, mineral oils and products of their distillation; bituminous substances; mineral waxes</t>
  </si>
  <si>
    <t>28</t>
  </si>
  <si>
    <t>Inorganic chemicals: organic or inorganic compounds of precious metals, of rare-earth metals, of radioactive elements or of isotopes</t>
  </si>
  <si>
    <t>29</t>
  </si>
  <si>
    <t>Organic chemicals</t>
  </si>
  <si>
    <t>30</t>
  </si>
  <si>
    <t>Pharmaceutical products</t>
  </si>
  <si>
    <t>31</t>
  </si>
  <si>
    <t>Fertilizers</t>
  </si>
  <si>
    <t>32</t>
  </si>
  <si>
    <t>Tanning or dyeing extracts; tannins and their derivatives; dyes, pigments and other colouring matter;paints and varnishes; putty and other mastics; inks</t>
  </si>
  <si>
    <t>33</t>
  </si>
  <si>
    <t>Essential oils and resinoids; perfumery, cosmetic or toilet preparations</t>
  </si>
  <si>
    <t>34</t>
  </si>
  <si>
    <t>Soaps, organic surface-active agents, washing preprations, lubricating preparations,artificial waxes, prepared waxes, shoe polish, scouring powder and the like, candles and similar products, modelling pastes, dentalwax and plaster-based dental preparations</t>
  </si>
  <si>
    <t>35</t>
  </si>
  <si>
    <t>Albuminous substances; modified starches; glues; enzymes</t>
  </si>
  <si>
    <t>36</t>
  </si>
  <si>
    <t>Explosives; pyrotechnic products; matches;pyrophoric alloys; combustible materials</t>
  </si>
  <si>
    <t>37</t>
  </si>
  <si>
    <t>Photographic or cinematographic products</t>
  </si>
  <si>
    <t>38</t>
  </si>
  <si>
    <t>Miscellaneous chemical products</t>
  </si>
  <si>
    <t>39</t>
  </si>
  <si>
    <t>Plastics and plastic products</t>
  </si>
  <si>
    <t>40</t>
  </si>
  <si>
    <t>Rubber and articles thereof</t>
  </si>
  <si>
    <t>41</t>
  </si>
  <si>
    <t>Hides and skins (other than furskins) and leather</t>
  </si>
  <si>
    <t>42</t>
  </si>
  <si>
    <t>Articles of leather; saddlery and harness; travel goods, handbags and similar containers; articles of animal gut (other than silk-worm gut)</t>
  </si>
  <si>
    <t>43</t>
  </si>
  <si>
    <t>Furskins and artificial fur; articles thereof</t>
  </si>
  <si>
    <t>44</t>
  </si>
  <si>
    <t>Wood and articles of wood; wood charcoal</t>
  </si>
  <si>
    <t>45</t>
  </si>
  <si>
    <t>Cork and articles of cork</t>
  </si>
  <si>
    <t>46</t>
  </si>
  <si>
    <t>Wickerwork and basketwork</t>
  </si>
  <si>
    <t>47</t>
  </si>
  <si>
    <t>Pulp of wood or of other fibrous cellulosic material; waste and scrap of paper or paperboard</t>
  </si>
  <si>
    <t>48</t>
  </si>
  <si>
    <t>Paper and paperboard; articles of paper pulp, paper or paperboard</t>
  </si>
  <si>
    <t>49</t>
  </si>
  <si>
    <t>Books, newspapers, pictures and other products of the printing industry; manuscripts, typescripts and plans</t>
  </si>
  <si>
    <t>50</t>
  </si>
  <si>
    <t>Silk</t>
  </si>
  <si>
    <t>51</t>
  </si>
  <si>
    <t>Wool, fine and coarse animal hair; yarn and fabrics of horsehair</t>
  </si>
  <si>
    <t>52</t>
  </si>
  <si>
    <t>Cotton</t>
  </si>
  <si>
    <t>53</t>
  </si>
  <si>
    <t>Other vegetable textile fibres; paper yarnand woven fabrics of paper yarn</t>
  </si>
  <si>
    <t>54</t>
  </si>
  <si>
    <t>Man-made filaments</t>
  </si>
  <si>
    <t>55</t>
  </si>
  <si>
    <t>Man-made staple fibres</t>
  </si>
  <si>
    <t>56</t>
  </si>
  <si>
    <t>Wadding, felt and nonwovens; special yarns; twine, cordage, rope and cable and articles thereof</t>
  </si>
  <si>
    <t>57</t>
  </si>
  <si>
    <t>Carpets and other textile floor coverings</t>
  </si>
  <si>
    <t>58</t>
  </si>
  <si>
    <t>Special woven fabrics; tufted textile products; lace; tapestries; trimmings; embroidery</t>
  </si>
  <si>
    <t>59</t>
  </si>
  <si>
    <t>Impregnated, coated, covered or laminated textile fabrics; articles for technical use, of textile materials</t>
  </si>
  <si>
    <t>60</t>
  </si>
  <si>
    <t>Knitted or crocheted fabrics</t>
  </si>
  <si>
    <t>61</t>
  </si>
  <si>
    <t>Articles of apparel and clothing accessories, knitted or crocheted</t>
  </si>
  <si>
    <t>62</t>
  </si>
  <si>
    <t>Articles of apparel and clothing accessories, not knitted or crocheted</t>
  </si>
  <si>
    <t>63</t>
  </si>
  <si>
    <t>Other made up textile articles; sets; worn clothing and worn textile articles; rags</t>
  </si>
  <si>
    <t>64</t>
  </si>
  <si>
    <t>Footwear, gaiters and the like; parts of such articles</t>
  </si>
  <si>
    <t>65</t>
  </si>
  <si>
    <t>Headgear and parts thereof</t>
  </si>
  <si>
    <t>66</t>
  </si>
  <si>
    <t>Umbrellas, sun umbrellas, walking-sticks, seat-sticks, whips, riding-crops and parts thereof</t>
  </si>
  <si>
    <t>67</t>
  </si>
  <si>
    <t>Prepared feathers and down and articles made of feathers or of down; artificial flowers; articles of human hair</t>
  </si>
  <si>
    <t>68</t>
  </si>
  <si>
    <t>Articles of stone, plaster, cement, asbestos, mica or similar materials</t>
  </si>
  <si>
    <t>69</t>
  </si>
  <si>
    <t>Ceramic products</t>
  </si>
  <si>
    <t>70</t>
  </si>
  <si>
    <t>Glass and glassware</t>
  </si>
  <si>
    <t>71</t>
  </si>
  <si>
    <t>Natural or cultured pearls, precious or semi-precious stones, precious metals, metals clad with precious metal, and articles thereof; imitation jewellery; coin</t>
  </si>
  <si>
    <t>72</t>
  </si>
  <si>
    <t>Iron and steel</t>
  </si>
  <si>
    <t>73</t>
  </si>
  <si>
    <t>Articles of iron or steel</t>
  </si>
  <si>
    <t>74</t>
  </si>
  <si>
    <t>Copper and articles thereof</t>
  </si>
  <si>
    <t>75</t>
  </si>
  <si>
    <t>Nickel and articles thereof</t>
  </si>
  <si>
    <t>76</t>
  </si>
  <si>
    <t>Aluminium and articles thereof</t>
  </si>
  <si>
    <t>78</t>
  </si>
  <si>
    <t>Lead and articles thereof</t>
  </si>
  <si>
    <t>79</t>
  </si>
  <si>
    <t>Zinc and articles thereof</t>
  </si>
  <si>
    <t>80</t>
  </si>
  <si>
    <t>Tin and articles thereof</t>
  </si>
  <si>
    <t>81</t>
  </si>
  <si>
    <t>Other base metals; cermets; articles thereof</t>
  </si>
  <si>
    <t>82</t>
  </si>
  <si>
    <t>Tools, implements, cutlery, spoons and forks, of base metal; parts thereof of base metal</t>
  </si>
  <si>
    <t>83</t>
  </si>
  <si>
    <t>Miscellaneous articles of base metal</t>
  </si>
  <si>
    <t>84</t>
  </si>
  <si>
    <t>Nuclear reactors, boilers, machinery and mechanical appliances; parts thereof</t>
  </si>
  <si>
    <t>85</t>
  </si>
  <si>
    <t>Electrical machinery and equipment and parts thereof; sound recorders and reproducers, television image and sound recorders and reproducers, and parts and accessories of such articles</t>
  </si>
  <si>
    <t>86</t>
  </si>
  <si>
    <t>Railway or tramway locomotives, rolling-stock and parts thereof; railway or tramway track fixtures and fittings and parts thereof; mechanical, including electro-mechanical, traffic signalling  equipment of all kinds</t>
  </si>
  <si>
    <t>87</t>
  </si>
  <si>
    <t>Vehicles other than railway or tramway rolling-stock, and parts and accessories thereof</t>
  </si>
  <si>
    <t>88</t>
  </si>
  <si>
    <t>Aircraft, spacecraft, and parts thereof</t>
  </si>
  <si>
    <t>89</t>
  </si>
  <si>
    <t>Ships, boats and floating structures</t>
  </si>
  <si>
    <t>90</t>
  </si>
  <si>
    <t>Optical, photographic, cinematographic, measuring, checking, precision, medical or surgical instruments and apparatus; parts and accessories thereof</t>
  </si>
  <si>
    <t>91</t>
  </si>
  <si>
    <t>Clocks and watches and parts thereof</t>
  </si>
  <si>
    <t>92</t>
  </si>
  <si>
    <t>Musical instruments; parts and accessories for such</t>
  </si>
  <si>
    <t>93</t>
  </si>
  <si>
    <t>Arms and ammunition; parts and accessoriesthereof</t>
  </si>
  <si>
    <t>94</t>
  </si>
  <si>
    <t>Furniture; medical and surgical furniture; bedding, mattresses, mattress supports,cushions and similar stuffed furnishings; lamps and lighting fittings, not elsewhere specified; illuminated signs, illuminatedname-plates and the like; prefabricated buildings</t>
  </si>
  <si>
    <t>95</t>
  </si>
  <si>
    <t>Toys, games and sports requisites; parts and accessories thereof</t>
  </si>
  <si>
    <t>96</t>
  </si>
  <si>
    <t>Miscellaneous manufactured articles</t>
  </si>
  <si>
    <t>97</t>
  </si>
  <si>
    <t>Works of art, collectors' pieces and antiques</t>
  </si>
  <si>
    <t>98</t>
  </si>
  <si>
    <t>99</t>
  </si>
  <si>
    <t>Other products</t>
  </si>
  <si>
    <t>Total</t>
  </si>
  <si>
    <t xml:space="preserve"> Imports Monthly Early Publication of Overseas Trade Statistics</t>
  </si>
  <si>
    <t>Year to Date  2016</t>
  </si>
  <si>
    <t>General</t>
  </si>
  <si>
    <t xml:space="preserve">EU Imports: September 2016: Chapter Totals </t>
  </si>
  <si>
    <t>September 2016</t>
  </si>
  <si>
    <t xml:space="preserve">Non-EU Imports: September 2016: Chapter Totals </t>
  </si>
  <si>
    <t>https://www.uktradeinfo.com/Statistics/OTS%20Releases/OTS_IMP_1609xls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</si>
</sst>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_-;\-* #,##0_-;_-* &quot;-&quot;??_-;_-@_-"/>
    <numFmt numFmtId="165" formatCode="_-* #,##0.0_-;\-* #,##0.0_-;_-* &quot;-&quot;??_-;_-@_-"/>
    <numFmt numFmtId="166" formatCode="#,##0.000"/>
    <numFmt numFmtId="167" formatCode="mmmm\-yy"/>
    <numFmt numFmtId="168" formatCode="mmmm\ yyyy"/>
  </numFmts>
  <fonts count="56">
    <font>
      <sz val="10"/>
      <name val="Arial"/>
      <family val="0"/>
    </font>
    <font>
      <u val="single"/>
      <sz val="10"/>
      <color indexed="56"/>
      <name val="Arial"/>
      <family val="2"/>
    </font>
    <font>
      <u val="single"/>
      <sz val="10"/>
      <color indexed="30"/>
      <name val="Arial"/>
      <family val="2"/>
    </font>
    <font>
      <b/>
      <sz val="10"/>
      <name val="Arial"/>
      <family val="2"/>
    </font>
    <font>
      <sz val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i/>
      <sz val="10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4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5" fillId="0" borderId="0" xfId="57" applyFont="1" applyAlignment="1">
      <alignment vertical="center"/>
      <protection/>
    </xf>
    <xf numFmtId="0" fontId="7" fillId="0" borderId="0" xfId="57" applyFont="1">
      <alignment/>
      <protection/>
    </xf>
    <xf numFmtId="0" fontId="0" fillId="0" borderId="0" xfId="57" applyFont="1">
      <alignment/>
      <protection/>
    </xf>
    <xf numFmtId="0" fontId="3" fillId="0" borderId="0" xfId="57" applyFont="1">
      <alignment/>
      <protection/>
    </xf>
    <xf numFmtId="49" fontId="8" fillId="0" borderId="0" xfId="57" applyNumberFormat="1" applyFont="1">
      <alignment/>
      <protection/>
    </xf>
    <xf numFmtId="0" fontId="8" fillId="0" borderId="0" xfId="57" applyFont="1" applyAlignment="1">
      <alignment wrapText="1"/>
      <protection/>
    </xf>
    <xf numFmtId="0" fontId="7" fillId="0" borderId="0" xfId="57" applyFont="1" applyAlignment="1">
      <alignment wrapText="1"/>
      <protection/>
    </xf>
    <xf numFmtId="0" fontId="0" fillId="0" borderId="10" xfId="57" applyFont="1" applyBorder="1">
      <alignment/>
      <protection/>
    </xf>
    <xf numFmtId="0" fontId="4" fillId="0" borderId="0" xfId="57">
      <alignment/>
      <protection/>
    </xf>
    <xf numFmtId="14" fontId="0" fillId="0" borderId="10" xfId="57" applyNumberFormat="1" applyFont="1" applyBorder="1" applyAlignment="1">
      <alignment horizontal="left"/>
      <protection/>
    </xf>
    <xf numFmtId="0" fontId="9" fillId="0" borderId="0" xfId="57" applyFont="1" applyAlignment="1">
      <alignment wrapText="1"/>
      <protection/>
    </xf>
    <xf numFmtId="0" fontId="9" fillId="0" borderId="0" xfId="57" applyFont="1">
      <alignment/>
      <protection/>
    </xf>
    <xf numFmtId="0" fontId="6" fillId="0" borderId="0" xfId="57" applyFont="1">
      <alignment/>
      <protection/>
    </xf>
    <xf numFmtId="0" fontId="5" fillId="0" borderId="0" xfId="57" applyFont="1" applyFill="1" applyAlignment="1">
      <alignment vertical="center"/>
      <protection/>
    </xf>
    <xf numFmtId="0" fontId="5" fillId="0" borderId="0" xfId="57" applyFont="1" applyFill="1" applyAlignment="1">
      <alignment vertical="center" wrapText="1"/>
      <protection/>
    </xf>
    <xf numFmtId="0" fontId="3" fillId="0" borderId="0" xfId="57" applyFont="1" applyAlignment="1">
      <alignment wrapText="1"/>
      <protection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 wrapText="1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left" wrapText="1"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2" fillId="0" borderId="10" xfId="53" applyBorder="1" applyAlignment="1" applyProtection="1">
      <alignment/>
      <protection/>
    </xf>
    <xf numFmtId="164" fontId="0" fillId="0" borderId="0" xfId="42" applyNumberFormat="1" applyFont="1" applyAlignment="1">
      <alignment/>
    </xf>
    <xf numFmtId="164" fontId="7" fillId="0" borderId="0" xfId="42" applyNumberFormat="1" applyFont="1" applyAlignment="1">
      <alignment/>
    </xf>
    <xf numFmtId="164" fontId="3" fillId="0" borderId="0" xfId="42" applyNumberFormat="1" applyFont="1" applyAlignment="1">
      <alignment/>
    </xf>
    <xf numFmtId="2" fontId="0" fillId="0" borderId="0" xfId="0" applyNumberFormat="1" applyAlignment="1">
      <alignment/>
    </xf>
    <xf numFmtId="2" fontId="7" fillId="0" borderId="0" xfId="0" applyNumberFormat="1" applyFont="1" applyAlignment="1">
      <alignment/>
    </xf>
    <xf numFmtId="2" fontId="3" fillId="0" borderId="0" xfId="0" applyNumberFormat="1" applyFont="1" applyAlignment="1">
      <alignment/>
    </xf>
    <xf numFmtId="164" fontId="0" fillId="0" borderId="0" xfId="57" applyNumberFormat="1" applyFont="1">
      <alignment/>
      <protection/>
    </xf>
    <xf numFmtId="49" fontId="50" fillId="0" borderId="10" xfId="0" applyNumberFormat="1" applyFont="1" applyBorder="1" applyAlignment="1">
      <alignment horizontal="right" wrapText="1"/>
    </xf>
    <xf numFmtId="3" fontId="51" fillId="0" borderId="10" xfId="0" applyNumberFormat="1" applyFont="1" applyBorder="1" applyAlignment="1">
      <alignment/>
    </xf>
    <xf numFmtId="0" fontId="51" fillId="0" borderId="10" xfId="0" applyFont="1" applyBorder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3" fillId="0" borderId="0" xfId="57" applyFont="1">
      <alignment/>
      <protection/>
    </xf>
    <xf numFmtId="3" fontId="51" fillId="0" borderId="0" xfId="57" applyNumberFormat="1" applyFont="1">
      <alignment/>
      <protection/>
    </xf>
    <xf numFmtId="0" fontId="54" fillId="0" borderId="0" xfId="57" applyFont="1">
      <alignment/>
      <protection/>
    </xf>
    <xf numFmtId="0" fontId="52" fillId="0" borderId="0" xfId="57" applyFont="1">
      <alignment/>
      <protection/>
    </xf>
    <xf numFmtId="49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wrapText="1"/>
    </xf>
    <xf numFmtId="49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3" fontId="52" fillId="0" borderId="11" xfId="0" applyNumberFormat="1" applyFont="1" applyBorder="1" applyAlignment="1">
      <alignment/>
    </xf>
    <xf numFmtId="164" fontId="51" fillId="0" borderId="10" xfId="0" applyNumberFormat="1" applyFont="1" applyBorder="1" applyAlignment="1">
      <alignment/>
    </xf>
    <xf numFmtId="0" fontId="6" fillId="0" borderId="10" xfId="57" applyFont="1" applyBorder="1" applyAlignment="1">
      <alignment horizontal="left"/>
      <protection/>
    </xf>
    <xf numFmtId="0" fontId="6" fillId="0" borderId="10" xfId="57" applyFont="1" applyBorder="1" applyAlignment="1">
      <alignment horizontal="left" wrapText="1"/>
      <protection/>
    </xf>
    <xf numFmtId="49" fontId="50" fillId="0" borderId="10" xfId="57" applyNumberFormat="1" applyFont="1" applyBorder="1" applyAlignment="1">
      <alignment horizontal="right" wrapText="1"/>
      <protection/>
    </xf>
    <xf numFmtId="49" fontId="0" fillId="0" borderId="10" xfId="57" applyNumberFormat="1" applyFont="1" applyBorder="1">
      <alignment/>
      <protection/>
    </xf>
    <xf numFmtId="0" fontId="0" fillId="0" borderId="10" xfId="57" applyFont="1" applyBorder="1" applyAlignment="1">
      <alignment wrapText="1"/>
      <protection/>
    </xf>
    <xf numFmtId="3" fontId="51" fillId="0" borderId="10" xfId="57" applyNumberFormat="1" applyFont="1" applyBorder="1">
      <alignment/>
      <protection/>
    </xf>
    <xf numFmtId="0" fontId="51" fillId="0" borderId="10" xfId="57" applyFont="1" applyBorder="1">
      <alignment/>
      <protection/>
    </xf>
    <xf numFmtId="0" fontId="55" fillId="0" borderId="0" xfId="57" applyFont="1" applyFill="1" applyAlignment="1">
      <alignment horizontal="center" vertical="center"/>
      <protection/>
    </xf>
    <xf numFmtId="0" fontId="55" fillId="0" borderId="0" xfId="0" applyFont="1" applyFill="1" applyAlignment="1">
      <alignment horizontal="center" vertical="center"/>
    </xf>
    <xf numFmtId="49" fontId="3" fillId="0" borderId="12" xfId="57" applyNumberFormat="1" applyFont="1" applyBorder="1">
      <alignment/>
      <protection/>
    </xf>
    <xf numFmtId="0" fontId="3" fillId="0" borderId="12" xfId="57" applyFont="1" applyBorder="1">
      <alignment/>
      <protection/>
    </xf>
    <xf numFmtId="3" fontId="52" fillId="0" borderId="12" xfId="57" applyNumberFormat="1" applyFont="1" applyBorder="1">
      <alignment/>
      <protection/>
    </xf>
    <xf numFmtId="3" fontId="0" fillId="0" borderId="10" xfId="0" applyNumberFormat="1" applyFont="1" applyBorder="1" applyAlignment="1">
      <alignment vertical="top" wrapText="1"/>
    </xf>
    <xf numFmtId="3" fontId="0" fillId="0" borderId="10" xfId="0" applyNumberFormat="1" applyBorder="1" applyAlignment="1">
      <alignment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tschap_eutots_imp_080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uktradeinfo.com/Statistics/OTS%20Releases/OTS_IMP_1609.xls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P105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7.421875" style="2" customWidth="1"/>
    <col min="2" max="2" width="79.28125" style="7" customWidth="1"/>
    <col min="3" max="3" width="14.140625" style="43" bestFit="1" customWidth="1"/>
    <col min="4" max="4" width="15.28125" style="43" customWidth="1"/>
    <col min="5" max="5" width="12.7109375" style="34" bestFit="1" customWidth="1"/>
    <col min="6" max="6" width="11.421875" style="0" customWidth="1"/>
    <col min="7" max="7" width="11.28125" style="0" bestFit="1" customWidth="1"/>
    <col min="8" max="8" width="14.57421875" style="31" bestFit="1" customWidth="1"/>
    <col min="9" max="9" width="15.7109375" style="31" bestFit="1" customWidth="1"/>
    <col min="10" max="10" width="12.28125" style="2" bestFit="1" customWidth="1"/>
    <col min="11" max="11" width="12.421875" style="2" bestFit="1" customWidth="1"/>
    <col min="12" max="16384" width="9.140625" style="2" customWidth="1"/>
  </cols>
  <sheetData>
    <row r="1" spans="1:9" s="1" customFormat="1" ht="15.75">
      <c r="A1" s="14" t="s">
        <v>216</v>
      </c>
      <c r="B1" s="15"/>
      <c r="C1" s="60" t="s">
        <v>0</v>
      </c>
      <c r="D1" s="60"/>
      <c r="E1" s="34"/>
      <c r="F1"/>
      <c r="G1"/>
      <c r="H1" s="31"/>
      <c r="I1" s="31"/>
    </row>
    <row r="3" spans="1:4" ht="30">
      <c r="A3" s="53" t="s">
        <v>1</v>
      </c>
      <c r="B3" s="54" t="s">
        <v>2</v>
      </c>
      <c r="C3" s="55" t="s">
        <v>217</v>
      </c>
      <c r="D3" s="55" t="s">
        <v>214</v>
      </c>
    </row>
    <row r="4" spans="1:8" s="3" customFormat="1" ht="14.25">
      <c r="A4" s="56" t="s">
        <v>17</v>
      </c>
      <c r="B4" s="57" t="s">
        <v>18</v>
      </c>
      <c r="C4" s="58">
        <v>35962</v>
      </c>
      <c r="D4" s="65">
        <f>184680770/1000</f>
        <v>184680.77</v>
      </c>
      <c r="E4" s="32"/>
      <c r="F4" s="32"/>
      <c r="G4" s="37"/>
      <c r="H4" s="37"/>
    </row>
    <row r="5" spans="1:8" s="3" customFormat="1" ht="14.25">
      <c r="A5" s="56" t="s">
        <v>19</v>
      </c>
      <c r="B5" s="57" t="s">
        <v>20</v>
      </c>
      <c r="C5" s="58">
        <v>308635</v>
      </c>
      <c r="D5" s="66">
        <f>2425908183/1000</f>
        <v>2425908.183</v>
      </c>
      <c r="E5" s="32"/>
      <c r="F5" s="32"/>
      <c r="G5" s="37"/>
      <c r="H5" s="37"/>
    </row>
    <row r="6" spans="1:8" s="3" customFormat="1" ht="14.25">
      <c r="A6" s="56" t="s">
        <v>21</v>
      </c>
      <c r="B6" s="57" t="s">
        <v>22</v>
      </c>
      <c r="C6" s="58">
        <v>53385</v>
      </c>
      <c r="D6" s="66">
        <f>445939865/1000</f>
        <v>445939.865</v>
      </c>
      <c r="E6" s="32"/>
      <c r="F6" s="32"/>
      <c r="G6" s="37"/>
      <c r="H6" s="37"/>
    </row>
    <row r="7" spans="1:8" s="3" customFormat="1" ht="25.5">
      <c r="A7" s="56" t="s">
        <v>23</v>
      </c>
      <c r="B7" s="57" t="s">
        <v>24</v>
      </c>
      <c r="C7" s="58">
        <v>233988</v>
      </c>
      <c r="D7" s="66">
        <f>1782896311/1000</f>
        <v>1782896.311</v>
      </c>
      <c r="E7" s="32"/>
      <c r="F7" s="32"/>
      <c r="G7" s="37"/>
      <c r="H7" s="37"/>
    </row>
    <row r="8" spans="1:8" s="3" customFormat="1" ht="14.25">
      <c r="A8" s="56" t="s">
        <v>25</v>
      </c>
      <c r="B8" s="57" t="s">
        <v>26</v>
      </c>
      <c r="C8" s="58">
        <v>4984</v>
      </c>
      <c r="D8" s="66">
        <v>47067.005</v>
      </c>
      <c r="E8" s="32"/>
      <c r="F8" s="32"/>
      <c r="G8" s="37"/>
      <c r="H8" s="37"/>
    </row>
    <row r="9" spans="1:8" s="3" customFormat="1" ht="14.25">
      <c r="A9" s="56" t="s">
        <v>27</v>
      </c>
      <c r="B9" s="57" t="s">
        <v>28</v>
      </c>
      <c r="C9" s="58">
        <v>68758</v>
      </c>
      <c r="D9" s="66">
        <v>783245.249</v>
      </c>
      <c r="E9" s="32"/>
      <c r="F9" s="32"/>
      <c r="G9" s="37"/>
      <c r="H9" s="37"/>
    </row>
    <row r="10" spans="1:8" s="3" customFormat="1" ht="14.25">
      <c r="A10" s="56" t="s">
        <v>29</v>
      </c>
      <c r="B10" s="57" t="s">
        <v>30</v>
      </c>
      <c r="C10" s="58">
        <v>165128</v>
      </c>
      <c r="D10" s="66">
        <v>1750470.722</v>
      </c>
      <c r="E10" s="32"/>
      <c r="F10" s="32"/>
      <c r="G10" s="37"/>
      <c r="H10" s="37"/>
    </row>
    <row r="11" spans="1:8" s="3" customFormat="1" ht="14.25">
      <c r="A11" s="56" t="s">
        <v>31</v>
      </c>
      <c r="B11" s="57" t="s">
        <v>32</v>
      </c>
      <c r="C11" s="58">
        <v>164686</v>
      </c>
      <c r="D11" s="66">
        <v>1473727.166</v>
      </c>
      <c r="E11" s="32"/>
      <c r="F11" s="32"/>
      <c r="G11" s="37"/>
      <c r="H11" s="37"/>
    </row>
    <row r="12" spans="1:8" s="3" customFormat="1" ht="14.25">
      <c r="A12" s="56" t="s">
        <v>33</v>
      </c>
      <c r="B12" s="57" t="s">
        <v>34</v>
      </c>
      <c r="C12" s="58">
        <v>34198</v>
      </c>
      <c r="D12" s="66">
        <v>301237.733</v>
      </c>
      <c r="E12" s="32"/>
      <c r="F12" s="32"/>
      <c r="G12" s="37"/>
      <c r="H12" s="37"/>
    </row>
    <row r="13" spans="1:8" s="3" customFormat="1" ht="14.25">
      <c r="A13" s="56" t="s">
        <v>35</v>
      </c>
      <c r="B13" s="57" t="s">
        <v>36</v>
      </c>
      <c r="C13" s="58">
        <v>73872</v>
      </c>
      <c r="D13" s="66">
        <v>401480.699</v>
      </c>
      <c r="E13" s="32"/>
      <c r="F13" s="32"/>
      <c r="G13" s="37"/>
      <c r="H13" s="37"/>
    </row>
    <row r="14" spans="1:8" s="3" customFormat="1" ht="14.25">
      <c r="A14" s="56" t="s">
        <v>37</v>
      </c>
      <c r="B14" s="57" t="s">
        <v>38</v>
      </c>
      <c r="C14" s="58">
        <v>22821</v>
      </c>
      <c r="D14" s="66">
        <v>204882.456</v>
      </c>
      <c r="E14" s="32"/>
      <c r="F14" s="32"/>
      <c r="G14" s="37"/>
      <c r="H14" s="37"/>
    </row>
    <row r="15" spans="1:8" s="3" customFormat="1" ht="25.5">
      <c r="A15" s="56" t="s">
        <v>39</v>
      </c>
      <c r="B15" s="57" t="s">
        <v>40</v>
      </c>
      <c r="C15" s="58">
        <v>21421</v>
      </c>
      <c r="D15" s="66">
        <v>190184.805</v>
      </c>
      <c r="E15" s="32"/>
      <c r="F15" s="32"/>
      <c r="G15" s="37"/>
      <c r="H15" s="37"/>
    </row>
    <row r="16" spans="1:8" s="3" customFormat="1" ht="14.25">
      <c r="A16" s="56" t="s">
        <v>41</v>
      </c>
      <c r="B16" s="57" t="s">
        <v>42</v>
      </c>
      <c r="C16" s="58">
        <v>5985</v>
      </c>
      <c r="D16" s="66">
        <v>60947.12</v>
      </c>
      <c r="E16" s="32"/>
      <c r="F16" s="32"/>
      <c r="G16" s="37"/>
      <c r="H16" s="37"/>
    </row>
    <row r="17" spans="1:8" s="3" customFormat="1" ht="14.25">
      <c r="A17" s="56" t="s">
        <v>43</v>
      </c>
      <c r="B17" s="57" t="s">
        <v>44</v>
      </c>
      <c r="C17" s="59">
        <v>230</v>
      </c>
      <c r="D17" s="66">
        <v>3194.367</v>
      </c>
      <c r="E17" s="32"/>
      <c r="F17" s="32"/>
      <c r="G17" s="37"/>
      <c r="H17" s="37"/>
    </row>
    <row r="18" spans="1:8" s="3" customFormat="1" ht="25.5">
      <c r="A18" s="56" t="s">
        <v>45</v>
      </c>
      <c r="B18" s="57" t="s">
        <v>46</v>
      </c>
      <c r="C18" s="58">
        <v>73014</v>
      </c>
      <c r="D18" s="66">
        <v>653777.049</v>
      </c>
      <c r="E18" s="32"/>
      <c r="F18" s="32"/>
      <c r="G18" s="37"/>
      <c r="H18" s="37"/>
    </row>
    <row r="19" spans="1:8" s="3" customFormat="1" ht="14.25">
      <c r="A19" s="56" t="s">
        <v>47</v>
      </c>
      <c r="B19" s="57" t="s">
        <v>48</v>
      </c>
      <c r="C19" s="58">
        <v>181812</v>
      </c>
      <c r="D19" s="66">
        <v>1413981.514</v>
      </c>
      <c r="E19" s="32"/>
      <c r="F19" s="32"/>
      <c r="G19" s="37"/>
      <c r="H19" s="37"/>
    </row>
    <row r="20" spans="1:8" s="3" customFormat="1" ht="14.25">
      <c r="A20" s="56" t="s">
        <v>49</v>
      </c>
      <c r="B20" s="57" t="s">
        <v>50</v>
      </c>
      <c r="C20" s="58">
        <v>64287</v>
      </c>
      <c r="D20" s="66">
        <v>519602.336</v>
      </c>
      <c r="E20" s="32"/>
      <c r="F20" s="32"/>
      <c r="G20" s="37"/>
      <c r="H20" s="37"/>
    </row>
    <row r="21" spans="1:8" s="3" customFormat="1" ht="14.25">
      <c r="A21" s="56" t="s">
        <v>51</v>
      </c>
      <c r="B21" s="57" t="s">
        <v>52</v>
      </c>
      <c r="C21" s="58">
        <v>173541</v>
      </c>
      <c r="D21" s="66">
        <v>1087790.121</v>
      </c>
      <c r="E21" s="32"/>
      <c r="F21" s="32"/>
      <c r="G21" s="37"/>
      <c r="H21" s="37"/>
    </row>
    <row r="22" spans="1:8" s="3" customFormat="1" ht="14.25">
      <c r="A22" s="56" t="s">
        <v>53</v>
      </c>
      <c r="B22" s="57" t="s">
        <v>54</v>
      </c>
      <c r="C22" s="58">
        <v>242352</v>
      </c>
      <c r="D22" s="66">
        <v>1949561.092</v>
      </c>
      <c r="E22" s="32"/>
      <c r="F22" s="32"/>
      <c r="G22" s="37"/>
      <c r="H22" s="37"/>
    </row>
    <row r="23" spans="1:8" s="3" customFormat="1" ht="14.25">
      <c r="A23" s="56" t="s">
        <v>55</v>
      </c>
      <c r="B23" s="57" t="s">
        <v>56</v>
      </c>
      <c r="C23" s="58">
        <v>185086</v>
      </c>
      <c r="D23" s="66">
        <v>1574756.205</v>
      </c>
      <c r="E23" s="32"/>
      <c r="F23" s="32"/>
      <c r="G23" s="37"/>
      <c r="H23" s="37"/>
    </row>
    <row r="24" spans="1:8" s="3" customFormat="1" ht="14.25">
      <c r="A24" s="56" t="s">
        <v>57</v>
      </c>
      <c r="B24" s="57" t="s">
        <v>58</v>
      </c>
      <c r="C24" s="58">
        <v>205006</v>
      </c>
      <c r="D24" s="66">
        <v>1773672.798</v>
      </c>
      <c r="E24" s="32"/>
      <c r="F24" s="32"/>
      <c r="G24" s="37"/>
      <c r="H24" s="37"/>
    </row>
    <row r="25" spans="1:8" s="3" customFormat="1" ht="14.25">
      <c r="A25" s="56" t="s">
        <v>59</v>
      </c>
      <c r="B25" s="57" t="s">
        <v>60</v>
      </c>
      <c r="C25" s="58">
        <v>387981</v>
      </c>
      <c r="D25" s="66">
        <v>3132103.724</v>
      </c>
      <c r="E25" s="32"/>
      <c r="F25" s="32"/>
      <c r="G25" s="37"/>
      <c r="H25" s="37"/>
    </row>
    <row r="26" spans="1:8" s="3" customFormat="1" ht="14.25">
      <c r="A26" s="56" t="s">
        <v>61</v>
      </c>
      <c r="B26" s="57" t="s">
        <v>62</v>
      </c>
      <c r="C26" s="58">
        <v>97864</v>
      </c>
      <c r="D26" s="66">
        <v>829557.249</v>
      </c>
      <c r="E26" s="32"/>
      <c r="F26" s="32"/>
      <c r="G26" s="37"/>
      <c r="H26" s="37"/>
    </row>
    <row r="27" spans="1:8" s="3" customFormat="1" ht="14.25">
      <c r="A27" s="56" t="s">
        <v>63</v>
      </c>
      <c r="B27" s="57" t="s">
        <v>64</v>
      </c>
      <c r="C27" s="58">
        <v>14513</v>
      </c>
      <c r="D27" s="66">
        <v>183993.83</v>
      </c>
      <c r="E27" s="32"/>
      <c r="F27" s="32"/>
      <c r="G27" s="37"/>
      <c r="H27" s="37"/>
    </row>
    <row r="28" spans="1:8" s="3" customFormat="1" ht="14.25">
      <c r="A28" s="56" t="s">
        <v>65</v>
      </c>
      <c r="B28" s="57" t="s">
        <v>66</v>
      </c>
      <c r="C28" s="58">
        <v>38145</v>
      </c>
      <c r="D28" s="66">
        <v>328891.22</v>
      </c>
      <c r="E28" s="32"/>
      <c r="F28" s="32"/>
      <c r="G28" s="37"/>
      <c r="H28" s="37"/>
    </row>
    <row r="29" spans="1:8" s="3" customFormat="1" ht="14.25">
      <c r="A29" s="56" t="s">
        <v>67</v>
      </c>
      <c r="B29" s="57" t="s">
        <v>68</v>
      </c>
      <c r="C29" s="58">
        <v>34965</v>
      </c>
      <c r="D29" s="66">
        <v>350313.939</v>
      </c>
      <c r="E29" s="32"/>
      <c r="F29" s="32"/>
      <c r="G29" s="37"/>
      <c r="H29" s="37"/>
    </row>
    <row r="30" spans="1:8" s="3" customFormat="1" ht="25.5">
      <c r="A30" s="56" t="s">
        <v>69</v>
      </c>
      <c r="B30" s="57" t="s">
        <v>70</v>
      </c>
      <c r="C30" s="58">
        <v>661553</v>
      </c>
      <c r="D30" s="66">
        <v>5130018.869</v>
      </c>
      <c r="E30" s="32"/>
      <c r="F30" s="32"/>
      <c r="G30" s="37"/>
      <c r="H30" s="37"/>
    </row>
    <row r="31" spans="1:8" s="3" customFormat="1" ht="25.5">
      <c r="A31" s="56" t="s">
        <v>71</v>
      </c>
      <c r="B31" s="57" t="s">
        <v>72</v>
      </c>
      <c r="C31" s="58">
        <v>107507</v>
      </c>
      <c r="D31" s="66">
        <v>845868.718</v>
      </c>
      <c r="E31" s="32"/>
      <c r="F31" s="32"/>
      <c r="G31" s="37"/>
      <c r="H31" s="37"/>
    </row>
    <row r="32" spans="1:8" s="3" customFormat="1" ht="14.25">
      <c r="A32" s="56" t="s">
        <v>73</v>
      </c>
      <c r="B32" s="57" t="s">
        <v>74</v>
      </c>
      <c r="C32" s="58">
        <v>344634</v>
      </c>
      <c r="D32" s="66">
        <v>3292129.494</v>
      </c>
      <c r="E32" s="32"/>
      <c r="F32" s="32"/>
      <c r="G32" s="37"/>
      <c r="H32" s="37"/>
    </row>
    <row r="33" spans="1:8" s="3" customFormat="1" ht="14.25">
      <c r="A33" s="56" t="s">
        <v>75</v>
      </c>
      <c r="B33" s="57" t="s">
        <v>76</v>
      </c>
      <c r="C33" s="58">
        <v>1616949</v>
      </c>
      <c r="D33" s="66">
        <v>13340303.431</v>
      </c>
      <c r="E33" s="32"/>
      <c r="F33" s="32"/>
      <c r="G33" s="37"/>
      <c r="H33" s="37"/>
    </row>
    <row r="34" spans="1:8" s="3" customFormat="1" ht="14.25">
      <c r="A34" s="56" t="s">
        <v>77</v>
      </c>
      <c r="B34" s="57" t="s">
        <v>78</v>
      </c>
      <c r="C34" s="58">
        <v>28056</v>
      </c>
      <c r="D34" s="66">
        <v>350302.558</v>
      </c>
      <c r="E34" s="32"/>
      <c r="F34" s="32"/>
      <c r="G34" s="37"/>
      <c r="H34" s="37"/>
    </row>
    <row r="35" spans="1:8" s="3" customFormat="1" ht="25.5">
      <c r="A35" s="56" t="s">
        <v>79</v>
      </c>
      <c r="B35" s="57" t="s">
        <v>80</v>
      </c>
      <c r="C35" s="58">
        <v>130040</v>
      </c>
      <c r="D35" s="66">
        <v>1064862.466</v>
      </c>
      <c r="E35" s="32"/>
      <c r="F35" s="32"/>
      <c r="G35" s="37"/>
      <c r="H35" s="37"/>
    </row>
    <row r="36" spans="1:8" s="3" customFormat="1" ht="14.25">
      <c r="A36" s="56" t="s">
        <v>81</v>
      </c>
      <c r="B36" s="57" t="s">
        <v>82</v>
      </c>
      <c r="C36" s="58">
        <v>327809</v>
      </c>
      <c r="D36" s="66">
        <v>2342582.41</v>
      </c>
      <c r="E36" s="32"/>
      <c r="F36" s="32"/>
      <c r="G36" s="37"/>
      <c r="H36" s="37"/>
    </row>
    <row r="37" spans="1:8" s="3" customFormat="1" ht="38.25">
      <c r="A37" s="56" t="s">
        <v>83</v>
      </c>
      <c r="B37" s="57" t="s">
        <v>84</v>
      </c>
      <c r="C37" s="58">
        <v>115580</v>
      </c>
      <c r="D37" s="66">
        <v>1037433.308</v>
      </c>
      <c r="E37" s="32"/>
      <c r="F37" s="32"/>
      <c r="G37" s="37"/>
      <c r="H37" s="37"/>
    </row>
    <row r="38" spans="1:8" s="3" customFormat="1" ht="14.25">
      <c r="A38" s="56" t="s">
        <v>85</v>
      </c>
      <c r="B38" s="57" t="s">
        <v>86</v>
      </c>
      <c r="C38" s="58">
        <v>43493</v>
      </c>
      <c r="D38" s="66">
        <v>360988.185</v>
      </c>
      <c r="E38" s="32"/>
      <c r="F38" s="32"/>
      <c r="G38" s="37"/>
      <c r="H38" s="37"/>
    </row>
    <row r="39" spans="1:8" s="3" customFormat="1" ht="14.25">
      <c r="A39" s="56" t="s">
        <v>87</v>
      </c>
      <c r="B39" s="57" t="s">
        <v>88</v>
      </c>
      <c r="C39" s="58">
        <v>2743</v>
      </c>
      <c r="D39" s="66">
        <v>32432.397</v>
      </c>
      <c r="E39" s="32"/>
      <c r="F39" s="32"/>
      <c r="G39" s="37"/>
      <c r="H39" s="37"/>
    </row>
    <row r="40" spans="1:8" s="3" customFormat="1" ht="14.25">
      <c r="A40" s="56" t="s">
        <v>89</v>
      </c>
      <c r="B40" s="57" t="s">
        <v>90</v>
      </c>
      <c r="C40" s="58">
        <v>18163</v>
      </c>
      <c r="D40" s="66">
        <v>148364.872</v>
      </c>
      <c r="E40" s="32"/>
      <c r="F40" s="32"/>
      <c r="G40" s="37"/>
      <c r="H40" s="37"/>
    </row>
    <row r="41" spans="1:8" s="3" customFormat="1" ht="14.25">
      <c r="A41" s="56" t="s">
        <v>91</v>
      </c>
      <c r="B41" s="57" t="s">
        <v>92</v>
      </c>
      <c r="C41" s="58">
        <v>230460</v>
      </c>
      <c r="D41" s="66">
        <v>1992988.195</v>
      </c>
      <c r="E41" s="32"/>
      <c r="F41" s="32"/>
      <c r="G41" s="37"/>
      <c r="H41" s="37"/>
    </row>
    <row r="42" spans="1:8" s="3" customFormat="1" ht="14.25">
      <c r="A42" s="56" t="s">
        <v>93</v>
      </c>
      <c r="B42" s="57" t="s">
        <v>94</v>
      </c>
      <c r="C42" s="58">
        <v>814588</v>
      </c>
      <c r="D42" s="66">
        <v>6552327.935</v>
      </c>
      <c r="E42" s="32"/>
      <c r="F42" s="32"/>
      <c r="G42" s="37"/>
      <c r="H42" s="37"/>
    </row>
    <row r="43" spans="1:8" s="3" customFormat="1" ht="14.25">
      <c r="A43" s="56" t="s">
        <v>95</v>
      </c>
      <c r="B43" s="57" t="s">
        <v>96</v>
      </c>
      <c r="C43" s="58">
        <v>194421</v>
      </c>
      <c r="D43" s="66">
        <v>1557126.42</v>
      </c>
      <c r="E43" s="32"/>
      <c r="F43" s="32"/>
      <c r="G43" s="37"/>
      <c r="H43" s="37"/>
    </row>
    <row r="44" spans="1:8" s="3" customFormat="1" ht="14.25">
      <c r="A44" s="56" t="s">
        <v>97</v>
      </c>
      <c r="B44" s="57" t="s">
        <v>98</v>
      </c>
      <c r="C44" s="58">
        <v>13654</v>
      </c>
      <c r="D44" s="66">
        <v>112038.841</v>
      </c>
      <c r="E44" s="32"/>
      <c r="F44" s="32"/>
      <c r="G44" s="37"/>
      <c r="H44" s="37"/>
    </row>
    <row r="45" spans="1:8" s="3" customFormat="1" ht="25.5">
      <c r="A45" s="56" t="s">
        <v>99</v>
      </c>
      <c r="B45" s="57" t="s">
        <v>100</v>
      </c>
      <c r="C45" s="58">
        <v>106371</v>
      </c>
      <c r="D45" s="66">
        <v>820697.957</v>
      </c>
      <c r="E45" s="32"/>
      <c r="F45" s="32"/>
      <c r="G45" s="37"/>
      <c r="H45" s="37"/>
    </row>
    <row r="46" spans="1:8" s="3" customFormat="1" ht="14.25">
      <c r="A46" s="56" t="s">
        <v>101</v>
      </c>
      <c r="B46" s="57" t="s">
        <v>102</v>
      </c>
      <c r="C46" s="58">
        <v>4998</v>
      </c>
      <c r="D46" s="66">
        <v>24316.209</v>
      </c>
      <c r="E46" s="32"/>
      <c r="F46" s="32"/>
      <c r="G46" s="37"/>
      <c r="H46" s="37"/>
    </row>
    <row r="47" spans="1:8" s="3" customFormat="1" ht="14.25">
      <c r="A47" s="56" t="s">
        <v>103</v>
      </c>
      <c r="B47" s="57" t="s">
        <v>104</v>
      </c>
      <c r="C47" s="58">
        <v>239916</v>
      </c>
      <c r="D47" s="66">
        <v>2036084.667</v>
      </c>
      <c r="E47" s="32"/>
      <c r="F47" s="32"/>
      <c r="G47" s="37"/>
      <c r="H47" s="37"/>
    </row>
    <row r="48" spans="1:8" s="3" customFormat="1" ht="14.25">
      <c r="A48" s="56" t="s">
        <v>105</v>
      </c>
      <c r="B48" s="57" t="s">
        <v>106</v>
      </c>
      <c r="C48" s="58">
        <v>2704</v>
      </c>
      <c r="D48" s="66">
        <v>16789.504</v>
      </c>
      <c r="E48" s="32"/>
      <c r="F48" s="32"/>
      <c r="G48" s="37"/>
      <c r="H48" s="37"/>
    </row>
    <row r="49" spans="1:8" s="3" customFormat="1" ht="14.25">
      <c r="A49" s="56" t="s">
        <v>107</v>
      </c>
      <c r="B49" s="57" t="s">
        <v>108</v>
      </c>
      <c r="C49" s="59">
        <v>555</v>
      </c>
      <c r="D49" s="66">
        <v>4995.264</v>
      </c>
      <c r="E49" s="32"/>
      <c r="F49" s="32"/>
      <c r="G49" s="37"/>
      <c r="H49" s="37"/>
    </row>
    <row r="50" spans="1:8" s="3" customFormat="1" ht="14.25">
      <c r="A50" s="56" t="s">
        <v>109</v>
      </c>
      <c r="B50" s="57" t="s">
        <v>110</v>
      </c>
      <c r="C50" s="58">
        <v>22651</v>
      </c>
      <c r="D50" s="66">
        <v>231235.549</v>
      </c>
      <c r="E50" s="32"/>
      <c r="F50" s="32"/>
      <c r="G50" s="37"/>
      <c r="H50" s="37"/>
    </row>
    <row r="51" spans="1:8" s="3" customFormat="1" ht="14.25">
      <c r="A51" s="56" t="s">
        <v>111</v>
      </c>
      <c r="B51" s="57" t="s">
        <v>112</v>
      </c>
      <c r="C51" s="58">
        <v>339111</v>
      </c>
      <c r="D51" s="66">
        <v>2948085.7</v>
      </c>
      <c r="E51" s="32"/>
      <c r="F51" s="32"/>
      <c r="G51" s="37"/>
      <c r="H51" s="37"/>
    </row>
    <row r="52" spans="1:8" s="3" customFormat="1" ht="25.5">
      <c r="A52" s="56" t="s">
        <v>113</v>
      </c>
      <c r="B52" s="57" t="s">
        <v>114</v>
      </c>
      <c r="C52" s="58">
        <v>53564</v>
      </c>
      <c r="D52" s="66">
        <v>406643.124</v>
      </c>
      <c r="E52" s="32"/>
      <c r="F52" s="32"/>
      <c r="G52" s="37"/>
      <c r="H52" s="37"/>
    </row>
    <row r="53" spans="1:8" s="3" customFormat="1" ht="14.25">
      <c r="A53" s="56" t="s">
        <v>115</v>
      </c>
      <c r="B53" s="57" t="s">
        <v>116</v>
      </c>
      <c r="C53" s="58">
        <v>1909</v>
      </c>
      <c r="D53" s="66">
        <v>11053.875</v>
      </c>
      <c r="E53" s="32"/>
      <c r="F53" s="32"/>
      <c r="G53" s="37"/>
      <c r="H53" s="37"/>
    </row>
    <row r="54" spans="1:8" s="3" customFormat="1" ht="14.25">
      <c r="A54" s="56" t="s">
        <v>117</v>
      </c>
      <c r="B54" s="57" t="s">
        <v>118</v>
      </c>
      <c r="C54" s="58">
        <v>15052</v>
      </c>
      <c r="D54" s="66">
        <v>130670.247</v>
      </c>
      <c r="E54" s="32"/>
      <c r="F54" s="32"/>
      <c r="G54" s="37"/>
      <c r="H54" s="37"/>
    </row>
    <row r="55" spans="1:8" s="3" customFormat="1" ht="14.25">
      <c r="A55" s="56" t="s">
        <v>119</v>
      </c>
      <c r="B55" s="57" t="s">
        <v>120</v>
      </c>
      <c r="C55" s="58">
        <v>9113</v>
      </c>
      <c r="D55" s="66">
        <v>80585.824</v>
      </c>
      <c r="E55" s="32"/>
      <c r="F55" s="32"/>
      <c r="G55" s="37"/>
      <c r="H55" s="37"/>
    </row>
    <row r="56" spans="1:8" s="3" customFormat="1" ht="14.25">
      <c r="A56" s="56" t="s">
        <v>121</v>
      </c>
      <c r="B56" s="57" t="s">
        <v>122</v>
      </c>
      <c r="C56" s="58">
        <v>2148</v>
      </c>
      <c r="D56" s="66">
        <v>21079.19</v>
      </c>
      <c r="E56" s="32"/>
      <c r="F56" s="32"/>
      <c r="G56" s="37"/>
      <c r="H56" s="37"/>
    </row>
    <row r="57" spans="1:8" s="3" customFormat="1" ht="14.25">
      <c r="A57" s="56" t="s">
        <v>123</v>
      </c>
      <c r="B57" s="57" t="s">
        <v>124</v>
      </c>
      <c r="C57" s="58">
        <v>23059</v>
      </c>
      <c r="D57" s="66">
        <v>208693.029</v>
      </c>
      <c r="E57" s="32"/>
      <c r="F57" s="32"/>
      <c r="G57" s="37"/>
      <c r="H57" s="37"/>
    </row>
    <row r="58" spans="1:8" s="3" customFormat="1" ht="14.25">
      <c r="A58" s="56" t="s">
        <v>125</v>
      </c>
      <c r="B58" s="57" t="s">
        <v>126</v>
      </c>
      <c r="C58" s="58">
        <v>15585</v>
      </c>
      <c r="D58" s="66">
        <v>137869.942</v>
      </c>
      <c r="E58" s="32"/>
      <c r="F58" s="32"/>
      <c r="G58" s="37"/>
      <c r="H58" s="37"/>
    </row>
    <row r="59" spans="1:8" s="3" customFormat="1" ht="25.5">
      <c r="A59" s="56" t="s">
        <v>127</v>
      </c>
      <c r="B59" s="57" t="s">
        <v>128</v>
      </c>
      <c r="C59" s="58">
        <v>29312</v>
      </c>
      <c r="D59" s="66">
        <v>255493.316</v>
      </c>
      <c r="E59" s="32"/>
      <c r="F59" s="32"/>
      <c r="G59" s="37"/>
      <c r="H59" s="37"/>
    </row>
    <row r="60" spans="1:8" s="3" customFormat="1" ht="14.25">
      <c r="A60" s="56" t="s">
        <v>129</v>
      </c>
      <c r="B60" s="57" t="s">
        <v>130</v>
      </c>
      <c r="C60" s="58">
        <v>59969</v>
      </c>
      <c r="D60" s="66">
        <v>490386.364</v>
      </c>
      <c r="E60" s="32"/>
      <c r="F60" s="32"/>
      <c r="G60" s="37"/>
      <c r="H60" s="37"/>
    </row>
    <row r="61" spans="1:8" s="3" customFormat="1" ht="14.25">
      <c r="A61" s="56" t="s">
        <v>131</v>
      </c>
      <c r="B61" s="57" t="s">
        <v>132</v>
      </c>
      <c r="C61" s="58">
        <v>13173</v>
      </c>
      <c r="D61" s="66">
        <v>109812.609</v>
      </c>
      <c r="E61" s="32"/>
      <c r="F61" s="32"/>
      <c r="G61" s="37"/>
      <c r="H61" s="37"/>
    </row>
    <row r="62" spans="1:8" s="3" customFormat="1" ht="25.5">
      <c r="A62" s="56" t="s">
        <v>133</v>
      </c>
      <c r="B62" s="57" t="s">
        <v>134</v>
      </c>
      <c r="C62" s="58">
        <v>18770</v>
      </c>
      <c r="D62" s="66">
        <v>149639.407</v>
      </c>
      <c r="E62" s="32"/>
      <c r="F62" s="32"/>
      <c r="G62" s="37"/>
      <c r="H62" s="37"/>
    </row>
    <row r="63" spans="1:8" s="3" customFormat="1" ht="14.25">
      <c r="A63" s="56" t="s">
        <v>135</v>
      </c>
      <c r="B63" s="57" t="s">
        <v>136</v>
      </c>
      <c r="C63" s="58">
        <v>6064</v>
      </c>
      <c r="D63" s="66">
        <v>50101.516</v>
      </c>
      <c r="E63" s="32"/>
      <c r="F63" s="32"/>
      <c r="G63" s="37"/>
      <c r="H63" s="37"/>
    </row>
    <row r="64" spans="1:8" s="3" customFormat="1" ht="14.25">
      <c r="A64" s="56" t="s">
        <v>137</v>
      </c>
      <c r="B64" s="57" t="s">
        <v>138</v>
      </c>
      <c r="C64" s="58">
        <v>211774</v>
      </c>
      <c r="D64" s="66">
        <v>1563076.219</v>
      </c>
      <c r="E64" s="32"/>
      <c r="F64" s="32"/>
      <c r="G64" s="37"/>
      <c r="H64" s="37"/>
    </row>
    <row r="65" spans="1:8" s="3" customFormat="1" ht="14.25">
      <c r="A65" s="56" t="s">
        <v>139</v>
      </c>
      <c r="B65" s="57" t="s">
        <v>140</v>
      </c>
      <c r="C65" s="58">
        <v>257098</v>
      </c>
      <c r="D65" s="66">
        <v>1973109.99</v>
      </c>
      <c r="E65" s="32"/>
      <c r="F65" s="32"/>
      <c r="G65" s="37"/>
      <c r="H65" s="37"/>
    </row>
    <row r="66" spans="1:8" s="3" customFormat="1" ht="14.25">
      <c r="A66" s="56" t="s">
        <v>141</v>
      </c>
      <c r="B66" s="57" t="s">
        <v>142</v>
      </c>
      <c r="C66" s="58">
        <v>23444</v>
      </c>
      <c r="D66" s="66">
        <v>226875.088</v>
      </c>
      <c r="E66" s="32"/>
      <c r="F66" s="32"/>
      <c r="G66" s="37"/>
      <c r="H66" s="37"/>
    </row>
    <row r="67" spans="1:8" s="3" customFormat="1" ht="14.25">
      <c r="A67" s="56" t="s">
        <v>143</v>
      </c>
      <c r="B67" s="57" t="s">
        <v>144</v>
      </c>
      <c r="C67" s="58">
        <v>200573</v>
      </c>
      <c r="D67" s="66">
        <v>1608480.282</v>
      </c>
      <c r="E67" s="32"/>
      <c r="F67" s="32"/>
      <c r="G67" s="37"/>
      <c r="H67" s="37"/>
    </row>
    <row r="68" spans="1:8" s="3" customFormat="1" ht="14.25">
      <c r="A68" s="56" t="s">
        <v>145</v>
      </c>
      <c r="B68" s="57" t="s">
        <v>146</v>
      </c>
      <c r="C68" s="58">
        <v>9364</v>
      </c>
      <c r="D68" s="66">
        <v>70217.251</v>
      </c>
      <c r="E68" s="32"/>
      <c r="F68" s="32"/>
      <c r="G68" s="37"/>
      <c r="H68" s="37"/>
    </row>
    <row r="69" spans="1:8" s="3" customFormat="1" ht="14.25">
      <c r="A69" s="56" t="s">
        <v>147</v>
      </c>
      <c r="B69" s="57" t="s">
        <v>148</v>
      </c>
      <c r="C69" s="59">
        <v>913</v>
      </c>
      <c r="D69" s="66">
        <v>7304.415</v>
      </c>
      <c r="E69" s="32"/>
      <c r="F69" s="32"/>
      <c r="G69" s="37"/>
      <c r="H69" s="37"/>
    </row>
    <row r="70" spans="1:8" s="3" customFormat="1" ht="25.5">
      <c r="A70" s="56" t="s">
        <v>149</v>
      </c>
      <c r="B70" s="57" t="s">
        <v>150</v>
      </c>
      <c r="C70" s="59">
        <v>816</v>
      </c>
      <c r="D70" s="66">
        <v>10589.778</v>
      </c>
      <c r="E70" s="32"/>
      <c r="F70" s="32"/>
      <c r="G70" s="37"/>
      <c r="H70" s="37"/>
    </row>
    <row r="71" spans="1:8" s="3" customFormat="1" ht="14.25">
      <c r="A71" s="56" t="s">
        <v>151</v>
      </c>
      <c r="B71" s="57" t="s">
        <v>152</v>
      </c>
      <c r="C71" s="58">
        <v>74004</v>
      </c>
      <c r="D71" s="66">
        <v>644000.284</v>
      </c>
      <c r="E71" s="32"/>
      <c r="F71" s="32"/>
      <c r="G71" s="37"/>
      <c r="H71" s="37"/>
    </row>
    <row r="72" spans="1:8" s="3" customFormat="1" ht="14.25">
      <c r="A72" s="56" t="s">
        <v>153</v>
      </c>
      <c r="B72" s="57" t="s">
        <v>154</v>
      </c>
      <c r="C72" s="58">
        <v>62516</v>
      </c>
      <c r="D72" s="66">
        <v>588361.377</v>
      </c>
      <c r="E72" s="32"/>
      <c r="F72" s="32"/>
      <c r="G72" s="37"/>
      <c r="H72" s="37"/>
    </row>
    <row r="73" spans="1:8" s="3" customFormat="1" ht="14.25">
      <c r="A73" s="56" t="s">
        <v>155</v>
      </c>
      <c r="B73" s="57" t="s">
        <v>156</v>
      </c>
      <c r="C73" s="58">
        <v>129065</v>
      </c>
      <c r="D73" s="66">
        <v>860602.807</v>
      </c>
      <c r="E73" s="32"/>
      <c r="F73" s="32"/>
      <c r="G73" s="37"/>
      <c r="H73" s="37"/>
    </row>
    <row r="74" spans="1:8" s="3" customFormat="1" ht="25.5">
      <c r="A74" s="56" t="s">
        <v>157</v>
      </c>
      <c r="B74" s="57" t="s">
        <v>158</v>
      </c>
      <c r="C74" s="58">
        <v>538136</v>
      </c>
      <c r="D74" s="66">
        <v>3277327.97</v>
      </c>
      <c r="E74" s="32"/>
      <c r="F74" s="32"/>
      <c r="G74" s="37"/>
      <c r="H74" s="37"/>
    </row>
    <row r="75" spans="1:8" s="3" customFormat="1" ht="14.25">
      <c r="A75" s="56" t="s">
        <v>159</v>
      </c>
      <c r="B75" s="57" t="s">
        <v>160</v>
      </c>
      <c r="C75" s="58">
        <v>238444</v>
      </c>
      <c r="D75" s="66">
        <v>2172383.625</v>
      </c>
      <c r="E75" s="32"/>
      <c r="F75" s="32"/>
      <c r="G75" s="37"/>
      <c r="H75" s="37"/>
    </row>
    <row r="76" spans="1:8" s="3" customFormat="1" ht="14.25">
      <c r="A76" s="56" t="s">
        <v>161</v>
      </c>
      <c r="B76" s="57" t="s">
        <v>162</v>
      </c>
      <c r="C76" s="58">
        <v>337056</v>
      </c>
      <c r="D76" s="66">
        <v>2647347.687</v>
      </c>
      <c r="E76" s="32"/>
      <c r="F76" s="32"/>
      <c r="G76" s="37"/>
      <c r="H76" s="37"/>
    </row>
    <row r="77" spans="1:8" s="3" customFormat="1" ht="14.25">
      <c r="A77" s="56" t="s">
        <v>163</v>
      </c>
      <c r="B77" s="57" t="s">
        <v>164</v>
      </c>
      <c r="C77" s="58">
        <v>78111</v>
      </c>
      <c r="D77" s="66">
        <v>801011.145</v>
      </c>
      <c r="E77" s="32"/>
      <c r="F77" s="32"/>
      <c r="G77" s="37"/>
      <c r="H77" s="37"/>
    </row>
    <row r="78" spans="1:8" s="3" customFormat="1" ht="14.25">
      <c r="A78" s="56" t="s">
        <v>165</v>
      </c>
      <c r="B78" s="57" t="s">
        <v>166</v>
      </c>
      <c r="C78" s="58">
        <v>15123</v>
      </c>
      <c r="D78" s="66">
        <v>126355.196</v>
      </c>
      <c r="E78" s="32"/>
      <c r="F78" s="32"/>
      <c r="G78" s="37"/>
      <c r="H78" s="37"/>
    </row>
    <row r="79" spans="1:8" s="3" customFormat="1" ht="14.25">
      <c r="A79" s="56" t="s">
        <v>167</v>
      </c>
      <c r="B79" s="57" t="s">
        <v>168</v>
      </c>
      <c r="C79" s="58">
        <v>198499</v>
      </c>
      <c r="D79" s="66">
        <v>1803166.831</v>
      </c>
      <c r="E79" s="32"/>
      <c r="F79" s="32"/>
      <c r="G79" s="37"/>
      <c r="H79" s="37"/>
    </row>
    <row r="80" spans="1:8" s="3" customFormat="1" ht="14.25">
      <c r="A80" s="56" t="s">
        <v>169</v>
      </c>
      <c r="B80" s="57" t="s">
        <v>170</v>
      </c>
      <c r="C80" s="58">
        <v>2747</v>
      </c>
      <c r="D80" s="66">
        <v>23219.816</v>
      </c>
      <c r="E80" s="32"/>
      <c r="F80" s="32"/>
      <c r="G80" s="37"/>
      <c r="H80" s="37"/>
    </row>
    <row r="81" spans="1:8" s="3" customFormat="1" ht="14.25">
      <c r="A81" s="56" t="s">
        <v>171</v>
      </c>
      <c r="B81" s="57" t="s">
        <v>172</v>
      </c>
      <c r="C81" s="58">
        <v>2662</v>
      </c>
      <c r="D81" s="66">
        <v>35083.358</v>
      </c>
      <c r="E81" s="32"/>
      <c r="F81" s="32"/>
      <c r="G81" s="37"/>
      <c r="H81" s="37"/>
    </row>
    <row r="82" spans="1:8" s="3" customFormat="1" ht="14.25">
      <c r="A82" s="56" t="s">
        <v>173</v>
      </c>
      <c r="B82" s="57" t="s">
        <v>174</v>
      </c>
      <c r="C82" s="58">
        <v>3171</v>
      </c>
      <c r="D82" s="66">
        <v>19486.473</v>
      </c>
      <c r="E82" s="32"/>
      <c r="F82" s="32"/>
      <c r="G82" s="37"/>
      <c r="H82" s="37"/>
    </row>
    <row r="83" spans="1:8" s="3" customFormat="1" ht="14.25">
      <c r="A83" s="56" t="s">
        <v>175</v>
      </c>
      <c r="B83" s="57" t="s">
        <v>176</v>
      </c>
      <c r="C83" s="58">
        <v>25203</v>
      </c>
      <c r="D83" s="66">
        <v>175948.877</v>
      </c>
      <c r="E83" s="32"/>
      <c r="F83" s="32"/>
      <c r="G83" s="37"/>
      <c r="H83" s="37"/>
    </row>
    <row r="84" spans="1:8" s="3" customFormat="1" ht="14.25">
      <c r="A84" s="56" t="s">
        <v>177</v>
      </c>
      <c r="B84" s="57" t="s">
        <v>178</v>
      </c>
      <c r="C84" s="58">
        <v>60962</v>
      </c>
      <c r="D84" s="66">
        <v>492977.071</v>
      </c>
      <c r="E84" s="32"/>
      <c r="F84" s="32"/>
      <c r="G84" s="37"/>
      <c r="H84" s="37"/>
    </row>
    <row r="85" spans="1:8" s="3" customFormat="1" ht="14.25">
      <c r="A85" s="56" t="s">
        <v>179</v>
      </c>
      <c r="B85" s="57" t="s">
        <v>180</v>
      </c>
      <c r="C85" s="58">
        <v>95272</v>
      </c>
      <c r="D85" s="66">
        <v>723723.463</v>
      </c>
      <c r="E85" s="32"/>
      <c r="F85" s="32"/>
      <c r="G85" s="37"/>
      <c r="H85" s="37"/>
    </row>
    <row r="86" spans="1:8" s="3" customFormat="1" ht="14.25">
      <c r="A86" s="56" t="s">
        <v>181</v>
      </c>
      <c r="B86" s="57" t="s">
        <v>182</v>
      </c>
      <c r="C86" s="58">
        <v>2486904</v>
      </c>
      <c r="D86" s="66">
        <v>20433616.746</v>
      </c>
      <c r="E86" s="32"/>
      <c r="F86" s="32"/>
      <c r="G86" s="37"/>
      <c r="H86" s="37"/>
    </row>
    <row r="87" spans="1:8" s="3" customFormat="1" ht="38.25">
      <c r="A87" s="56" t="s">
        <v>183</v>
      </c>
      <c r="B87" s="57" t="s">
        <v>184</v>
      </c>
      <c r="C87" s="58">
        <v>1963002</v>
      </c>
      <c r="D87" s="66">
        <v>14932189.955</v>
      </c>
      <c r="E87" s="32"/>
      <c r="F87" s="32"/>
      <c r="G87" s="37"/>
      <c r="H87" s="37"/>
    </row>
    <row r="88" spans="1:8" s="3" customFormat="1" ht="38.25">
      <c r="A88" s="56" t="s">
        <v>185</v>
      </c>
      <c r="B88" s="57" t="s">
        <v>186</v>
      </c>
      <c r="C88" s="58">
        <v>188947</v>
      </c>
      <c r="D88" s="66">
        <v>588594.802</v>
      </c>
      <c r="E88" s="32"/>
      <c r="F88" s="32"/>
      <c r="G88" s="37"/>
      <c r="H88" s="37"/>
    </row>
    <row r="89" spans="1:8" s="3" customFormat="1" ht="14.25">
      <c r="A89" s="56" t="s">
        <v>187</v>
      </c>
      <c r="B89" s="57" t="s">
        <v>188</v>
      </c>
      <c r="C89" s="58">
        <v>4518635</v>
      </c>
      <c r="D89" s="66">
        <v>35689301.123</v>
      </c>
      <c r="E89" s="32"/>
      <c r="F89" s="32"/>
      <c r="G89" s="37"/>
      <c r="H89" s="37"/>
    </row>
    <row r="90" spans="1:8" s="3" customFormat="1" ht="14.25">
      <c r="A90" s="56" t="s">
        <v>189</v>
      </c>
      <c r="B90" s="57" t="s">
        <v>190</v>
      </c>
      <c r="C90" s="58">
        <v>391902</v>
      </c>
      <c r="D90" s="66">
        <v>2773447.073</v>
      </c>
      <c r="E90" s="32"/>
      <c r="F90" s="32"/>
      <c r="G90" s="37"/>
      <c r="H90" s="37"/>
    </row>
    <row r="91" spans="1:8" s="3" customFormat="1" ht="14.25">
      <c r="A91" s="56" t="s">
        <v>191</v>
      </c>
      <c r="B91" s="57" t="s">
        <v>192</v>
      </c>
      <c r="C91" s="58">
        <v>13515</v>
      </c>
      <c r="D91" s="66">
        <v>132297.861</v>
      </c>
      <c r="E91" s="32"/>
      <c r="F91" s="32"/>
      <c r="G91" s="37"/>
      <c r="H91" s="37"/>
    </row>
    <row r="92" spans="1:8" s="3" customFormat="1" ht="25.5">
      <c r="A92" s="56" t="s">
        <v>193</v>
      </c>
      <c r="B92" s="57" t="s">
        <v>194</v>
      </c>
      <c r="C92" s="58">
        <v>622304</v>
      </c>
      <c r="D92" s="66">
        <v>5106225.576</v>
      </c>
      <c r="E92" s="32"/>
      <c r="F92" s="32"/>
      <c r="G92" s="37"/>
      <c r="H92" s="37"/>
    </row>
    <row r="93" spans="1:8" s="3" customFormat="1" ht="14.25">
      <c r="A93" s="56" t="s">
        <v>195</v>
      </c>
      <c r="B93" s="57" t="s">
        <v>196</v>
      </c>
      <c r="C93" s="58">
        <v>42888</v>
      </c>
      <c r="D93" s="66">
        <v>346202.508</v>
      </c>
      <c r="E93" s="32"/>
      <c r="F93" s="32"/>
      <c r="G93" s="37"/>
      <c r="H93" s="37"/>
    </row>
    <row r="94" spans="1:8" s="3" customFormat="1" ht="14.25">
      <c r="A94" s="56" t="s">
        <v>197</v>
      </c>
      <c r="B94" s="57" t="s">
        <v>198</v>
      </c>
      <c r="C94" s="58">
        <v>12854</v>
      </c>
      <c r="D94" s="66">
        <v>83752.978</v>
      </c>
      <c r="E94" s="32"/>
      <c r="F94" s="32"/>
      <c r="G94" s="37"/>
      <c r="H94" s="37"/>
    </row>
    <row r="95" spans="1:8" s="3" customFormat="1" ht="14.25">
      <c r="A95" s="56" t="s">
        <v>199</v>
      </c>
      <c r="B95" s="57" t="s">
        <v>200</v>
      </c>
      <c r="C95" s="58">
        <v>14912</v>
      </c>
      <c r="D95" s="66">
        <v>265074.37</v>
      </c>
      <c r="E95" s="32"/>
      <c r="F95" s="32"/>
      <c r="G95" s="37"/>
      <c r="H95" s="37"/>
    </row>
    <row r="96" spans="1:8" s="3" customFormat="1" ht="38.25">
      <c r="A96" s="56" t="s">
        <v>201</v>
      </c>
      <c r="B96" s="57" t="s">
        <v>202</v>
      </c>
      <c r="C96" s="58">
        <v>334282</v>
      </c>
      <c r="D96" s="66">
        <v>2644723.377</v>
      </c>
      <c r="E96" s="32"/>
      <c r="F96" s="32"/>
      <c r="G96" s="37"/>
      <c r="H96" s="37"/>
    </row>
    <row r="97" spans="1:8" s="3" customFormat="1" ht="14.25">
      <c r="A97" s="56" t="s">
        <v>203</v>
      </c>
      <c r="B97" s="57" t="s">
        <v>204</v>
      </c>
      <c r="C97" s="58">
        <v>95327</v>
      </c>
      <c r="D97" s="66">
        <v>669986.853</v>
      </c>
      <c r="E97" s="32"/>
      <c r="F97" s="32"/>
      <c r="G97" s="37"/>
      <c r="H97" s="37"/>
    </row>
    <row r="98" spans="1:8" s="3" customFormat="1" ht="14.25">
      <c r="A98" s="56" t="s">
        <v>205</v>
      </c>
      <c r="B98" s="57" t="s">
        <v>206</v>
      </c>
      <c r="C98" s="58">
        <v>87135</v>
      </c>
      <c r="D98" s="66">
        <v>735253.875</v>
      </c>
      <c r="E98" s="32"/>
      <c r="F98" s="32"/>
      <c r="G98" s="37"/>
      <c r="H98" s="37"/>
    </row>
    <row r="99" spans="1:8" s="3" customFormat="1" ht="14.25">
      <c r="A99" s="56" t="s">
        <v>207</v>
      </c>
      <c r="B99" s="57" t="s">
        <v>208</v>
      </c>
      <c r="C99" s="58">
        <v>6841</v>
      </c>
      <c r="D99" s="66">
        <v>399312.968</v>
      </c>
      <c r="E99" s="32"/>
      <c r="F99" s="32"/>
      <c r="G99" s="37"/>
      <c r="H99" s="37"/>
    </row>
    <row r="100" spans="1:8" s="3" customFormat="1" ht="14.25">
      <c r="A100" s="56" t="s">
        <v>209</v>
      </c>
      <c r="B100" s="57"/>
      <c r="C100" s="58">
        <v>916</v>
      </c>
      <c r="D100" s="66">
        <v>16894.153</v>
      </c>
      <c r="E100" s="32"/>
      <c r="F100" s="32"/>
      <c r="G100" s="37"/>
      <c r="H100" s="37"/>
    </row>
    <row r="101" spans="1:13" s="4" customFormat="1" ht="14.25">
      <c r="A101" s="56" t="s">
        <v>210</v>
      </c>
      <c r="B101" s="57" t="s">
        <v>211</v>
      </c>
      <c r="C101" s="58">
        <v>86376</v>
      </c>
      <c r="D101" s="66">
        <v>171058.991</v>
      </c>
      <c r="E101" s="32"/>
      <c r="F101" s="32"/>
      <c r="G101" s="37"/>
      <c r="H101" s="37"/>
      <c r="I101" s="3"/>
      <c r="J101" s="3"/>
      <c r="M101" s="3"/>
    </row>
    <row r="102" spans="1:16" ht="15" thickBot="1">
      <c r="A102" s="62" t="s">
        <v>212</v>
      </c>
      <c r="B102" s="63"/>
      <c r="C102" s="64">
        <v>21937986</v>
      </c>
      <c r="D102" s="64">
        <f>SUM(D4:D101)</f>
        <v>174986447.13199994</v>
      </c>
      <c r="E102" s="35"/>
      <c r="F102" s="23"/>
      <c r="G102" s="23"/>
      <c r="H102" s="32"/>
      <c r="I102" s="32"/>
      <c r="J102" s="37"/>
      <c r="K102" s="37"/>
      <c r="L102" s="3"/>
      <c r="M102" s="3"/>
      <c r="P102" s="3"/>
    </row>
    <row r="103" spans="1:4" ht="15" thickTop="1">
      <c r="A103" s="5"/>
      <c r="B103" s="6"/>
      <c r="C103" s="44"/>
      <c r="D103" s="44"/>
    </row>
    <row r="104" spans="1:10" s="13" customFormat="1" ht="25.5" customHeight="1">
      <c r="A104" s="12"/>
      <c r="B104" s="11"/>
      <c r="C104" s="45"/>
      <c r="D104" s="46"/>
      <c r="E104" s="36"/>
      <c r="F104" s="27"/>
      <c r="G104" s="27"/>
      <c r="H104" s="33"/>
      <c r="I104" s="33"/>
      <c r="J104" s="4"/>
    </row>
    <row r="105" spans="1:10" s="13" customFormat="1" ht="15">
      <c r="A105" s="4"/>
      <c r="B105" s="16"/>
      <c r="C105" s="46"/>
      <c r="D105" s="46"/>
      <c r="E105" s="34"/>
      <c r="F105"/>
      <c r="G105"/>
      <c r="H105" s="31"/>
      <c r="I105" s="31"/>
      <c r="J105" s="4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landscape" paperSize="9" scale="65" r:id="rId1"/>
  <ignoredErrors>
    <ignoredError sqref="A4:A10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0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7.00390625" style="28" customWidth="1"/>
    <col min="2" max="2" width="95.8515625" style="29" customWidth="1"/>
    <col min="3" max="3" width="14.00390625" style="41" customWidth="1"/>
    <col min="4" max="4" width="14.8515625" style="41" customWidth="1"/>
    <col min="6" max="6" width="11.28125" style="0" bestFit="1" customWidth="1"/>
    <col min="7" max="7" width="10.140625" style="0" bestFit="1" customWidth="1"/>
  </cols>
  <sheetData>
    <row r="1" spans="1:4" ht="15.75">
      <c r="A1" s="17" t="s">
        <v>218</v>
      </c>
      <c r="B1" s="18"/>
      <c r="C1" s="61" t="s">
        <v>0</v>
      </c>
      <c r="D1" s="61"/>
    </row>
    <row r="3" spans="1:4" ht="30">
      <c r="A3" s="19" t="s">
        <v>1</v>
      </c>
      <c r="B3" s="20" t="s">
        <v>2</v>
      </c>
      <c r="C3" s="38" t="s">
        <v>217</v>
      </c>
      <c r="D3" s="38" t="s">
        <v>214</v>
      </c>
    </row>
    <row r="4" spans="1:11" s="23" customFormat="1" ht="14.25">
      <c r="A4" s="21" t="s">
        <v>17</v>
      </c>
      <c r="B4" s="22" t="s">
        <v>18</v>
      </c>
      <c r="C4" s="39">
        <v>16011</v>
      </c>
      <c r="D4" s="52">
        <v>40984.035</v>
      </c>
      <c r="F4" s="32"/>
      <c r="G4" s="32"/>
      <c r="H4" s="37"/>
      <c r="I4" s="37"/>
      <c r="J4" s="3"/>
      <c r="K4" s="3"/>
    </row>
    <row r="5" spans="1:11" s="23" customFormat="1" ht="14.25">
      <c r="A5" s="21" t="s">
        <v>19</v>
      </c>
      <c r="B5" s="22" t="s">
        <v>20</v>
      </c>
      <c r="C5" s="39">
        <v>36549</v>
      </c>
      <c r="D5" s="52">
        <v>456913.914</v>
      </c>
      <c r="F5" s="32"/>
      <c r="G5" s="32"/>
      <c r="H5" s="37"/>
      <c r="I5" s="37"/>
      <c r="J5" s="3"/>
      <c r="K5" s="3"/>
    </row>
    <row r="6" spans="1:11" s="23" customFormat="1" ht="14.25">
      <c r="A6" s="21" t="s">
        <v>21</v>
      </c>
      <c r="B6" s="22" t="s">
        <v>22</v>
      </c>
      <c r="C6" s="39">
        <v>123098</v>
      </c>
      <c r="D6" s="52">
        <v>1005336.115</v>
      </c>
      <c r="F6" s="32"/>
      <c r="G6" s="32"/>
      <c r="H6" s="37"/>
      <c r="I6" s="37"/>
      <c r="J6" s="3"/>
      <c r="K6" s="3"/>
    </row>
    <row r="7" spans="1:11" s="23" customFormat="1" ht="14.25">
      <c r="A7" s="21" t="s">
        <v>23</v>
      </c>
      <c r="B7" s="22" t="s">
        <v>24</v>
      </c>
      <c r="C7" s="39">
        <v>9638</v>
      </c>
      <c r="D7" s="52">
        <v>76260.452</v>
      </c>
      <c r="F7" s="32"/>
      <c r="G7" s="32"/>
      <c r="H7" s="37"/>
      <c r="I7" s="37"/>
      <c r="J7" s="3"/>
      <c r="K7" s="3"/>
    </row>
    <row r="8" spans="1:11" s="23" customFormat="1" ht="14.25">
      <c r="A8" s="21" t="s">
        <v>25</v>
      </c>
      <c r="B8" s="22" t="s">
        <v>26</v>
      </c>
      <c r="C8" s="39">
        <v>4554</v>
      </c>
      <c r="D8" s="52">
        <v>37956.992</v>
      </c>
      <c r="F8" s="32"/>
      <c r="G8" s="32"/>
      <c r="H8" s="37"/>
      <c r="I8" s="37"/>
      <c r="J8" s="3"/>
      <c r="K8" s="3"/>
    </row>
    <row r="9" spans="1:11" s="23" customFormat="1" ht="14.25">
      <c r="A9" s="21" t="s">
        <v>27</v>
      </c>
      <c r="B9" s="22" t="s">
        <v>28</v>
      </c>
      <c r="C9" s="39">
        <v>10108</v>
      </c>
      <c r="D9" s="52">
        <v>105524.986</v>
      </c>
      <c r="F9" s="32"/>
      <c r="G9" s="32"/>
      <c r="H9" s="37"/>
      <c r="I9" s="37"/>
      <c r="J9" s="3"/>
      <c r="K9" s="3"/>
    </row>
    <row r="10" spans="1:11" s="23" customFormat="1" ht="14.25">
      <c r="A10" s="21" t="s">
        <v>29</v>
      </c>
      <c r="B10" s="22" t="s">
        <v>30</v>
      </c>
      <c r="C10" s="39">
        <v>51309</v>
      </c>
      <c r="D10" s="52">
        <v>558200.661</v>
      </c>
      <c r="F10" s="32"/>
      <c r="G10" s="32"/>
      <c r="H10" s="37"/>
      <c r="I10" s="37"/>
      <c r="J10" s="3"/>
      <c r="K10" s="3"/>
    </row>
    <row r="11" spans="1:11" s="23" customFormat="1" ht="14.25">
      <c r="A11" s="21" t="s">
        <v>31</v>
      </c>
      <c r="B11" s="22" t="s">
        <v>32</v>
      </c>
      <c r="C11" s="39">
        <v>207489</v>
      </c>
      <c r="D11" s="52">
        <v>1993842.324</v>
      </c>
      <c r="F11" s="32"/>
      <c r="G11" s="32"/>
      <c r="H11" s="37"/>
      <c r="I11" s="37"/>
      <c r="J11" s="3"/>
      <c r="K11" s="3"/>
    </row>
    <row r="12" spans="1:11" s="23" customFormat="1" ht="14.25">
      <c r="A12" s="21" t="s">
        <v>33</v>
      </c>
      <c r="B12" s="22" t="s">
        <v>34</v>
      </c>
      <c r="C12" s="39">
        <v>86123</v>
      </c>
      <c r="D12" s="52">
        <v>622203.283</v>
      </c>
      <c r="F12" s="32"/>
      <c r="G12" s="32"/>
      <c r="H12" s="37"/>
      <c r="I12" s="37"/>
      <c r="J12" s="3"/>
      <c r="K12" s="3"/>
    </row>
    <row r="13" spans="1:11" s="23" customFormat="1" ht="14.25">
      <c r="A13" s="21" t="s">
        <v>35</v>
      </c>
      <c r="B13" s="22" t="s">
        <v>36</v>
      </c>
      <c r="C13" s="39">
        <v>33807</v>
      </c>
      <c r="D13" s="52">
        <v>288193.605</v>
      </c>
      <c r="F13" s="32"/>
      <c r="G13" s="32"/>
      <c r="H13" s="37"/>
      <c r="I13" s="37"/>
      <c r="J13" s="3"/>
      <c r="K13" s="3"/>
    </row>
    <row r="14" spans="1:11" s="23" customFormat="1" ht="14.25">
      <c r="A14" s="21" t="s">
        <v>37</v>
      </c>
      <c r="B14" s="22" t="s">
        <v>38</v>
      </c>
      <c r="C14" s="39">
        <v>2897</v>
      </c>
      <c r="D14" s="52">
        <v>24867.796</v>
      </c>
      <c r="F14" s="32"/>
      <c r="G14" s="32"/>
      <c r="H14" s="37"/>
      <c r="I14" s="37"/>
      <c r="J14" s="3"/>
      <c r="K14" s="3"/>
    </row>
    <row r="15" spans="1:11" s="23" customFormat="1" ht="25.5">
      <c r="A15" s="21" t="s">
        <v>39</v>
      </c>
      <c r="B15" s="22" t="s">
        <v>40</v>
      </c>
      <c r="C15" s="39">
        <v>54792</v>
      </c>
      <c r="D15" s="52">
        <v>308066.516</v>
      </c>
      <c r="F15" s="32"/>
      <c r="G15" s="32"/>
      <c r="H15" s="37"/>
      <c r="I15" s="37"/>
      <c r="J15" s="3"/>
      <c r="K15" s="3"/>
    </row>
    <row r="16" spans="1:11" s="23" customFormat="1" ht="14.25">
      <c r="A16" s="21" t="s">
        <v>41</v>
      </c>
      <c r="B16" s="22" t="s">
        <v>42</v>
      </c>
      <c r="C16" s="39">
        <v>7966</v>
      </c>
      <c r="D16" s="52">
        <v>56506.202</v>
      </c>
      <c r="F16" s="32"/>
      <c r="G16" s="32"/>
      <c r="H16" s="37"/>
      <c r="I16" s="37"/>
      <c r="J16" s="3"/>
      <c r="K16" s="3"/>
    </row>
    <row r="17" spans="1:11" s="23" customFormat="1" ht="14.25">
      <c r="A17" s="21" t="s">
        <v>43</v>
      </c>
      <c r="B17" s="22" t="s">
        <v>44</v>
      </c>
      <c r="C17" s="39">
        <v>980</v>
      </c>
      <c r="D17" s="52">
        <v>10881.082</v>
      </c>
      <c r="F17" s="32"/>
      <c r="G17" s="32"/>
      <c r="H17" s="37"/>
      <c r="I17" s="37"/>
      <c r="J17" s="3"/>
      <c r="K17" s="3"/>
    </row>
    <row r="18" spans="1:11" s="23" customFormat="1" ht="14.25">
      <c r="A18" s="21" t="s">
        <v>45</v>
      </c>
      <c r="B18" s="22" t="s">
        <v>46</v>
      </c>
      <c r="C18" s="39">
        <v>30003</v>
      </c>
      <c r="D18" s="52">
        <v>271322.202</v>
      </c>
      <c r="F18" s="32"/>
      <c r="G18" s="32"/>
      <c r="H18" s="37"/>
      <c r="I18" s="37"/>
      <c r="J18" s="3"/>
      <c r="K18" s="3"/>
    </row>
    <row r="19" spans="1:11" s="23" customFormat="1" ht="14.25">
      <c r="A19" s="21" t="s">
        <v>47</v>
      </c>
      <c r="B19" s="22" t="s">
        <v>48</v>
      </c>
      <c r="C19" s="39">
        <v>120568</v>
      </c>
      <c r="D19" s="52">
        <v>906872.807</v>
      </c>
      <c r="F19" s="32"/>
      <c r="G19" s="32"/>
      <c r="H19" s="37"/>
      <c r="I19" s="37"/>
      <c r="J19" s="3"/>
      <c r="K19" s="3"/>
    </row>
    <row r="20" spans="1:11" s="23" customFormat="1" ht="14.25">
      <c r="A20" s="21" t="s">
        <v>49</v>
      </c>
      <c r="B20" s="22" t="s">
        <v>50</v>
      </c>
      <c r="C20" s="39">
        <v>33483</v>
      </c>
      <c r="D20" s="52">
        <v>256742.594</v>
      </c>
      <c r="F20" s="32"/>
      <c r="G20" s="32"/>
      <c r="H20" s="37"/>
      <c r="I20" s="37"/>
      <c r="J20" s="3"/>
      <c r="K20" s="3"/>
    </row>
    <row r="21" spans="1:11" s="23" customFormat="1" ht="14.25">
      <c r="A21" s="21" t="s">
        <v>51</v>
      </c>
      <c r="B21" s="22" t="s">
        <v>52</v>
      </c>
      <c r="C21" s="39">
        <v>20608</v>
      </c>
      <c r="D21" s="52">
        <v>207661.509</v>
      </c>
      <c r="F21" s="32"/>
      <c r="G21" s="32"/>
      <c r="H21" s="37"/>
      <c r="I21" s="37"/>
      <c r="J21" s="3"/>
      <c r="K21" s="3"/>
    </row>
    <row r="22" spans="1:11" s="23" customFormat="1" ht="14.25">
      <c r="A22" s="21" t="s">
        <v>53</v>
      </c>
      <c r="B22" s="22" t="s">
        <v>54</v>
      </c>
      <c r="C22" s="39">
        <v>24402</v>
      </c>
      <c r="D22" s="52">
        <v>183823.836</v>
      </c>
      <c r="F22" s="32"/>
      <c r="G22" s="32"/>
      <c r="H22" s="37"/>
      <c r="I22" s="37"/>
      <c r="J22" s="3"/>
      <c r="K22" s="3"/>
    </row>
    <row r="23" spans="1:11" s="23" customFormat="1" ht="14.25">
      <c r="A23" s="21" t="s">
        <v>55</v>
      </c>
      <c r="B23" s="22" t="s">
        <v>56</v>
      </c>
      <c r="C23" s="39">
        <v>37151</v>
      </c>
      <c r="D23" s="52">
        <v>298511.759</v>
      </c>
      <c r="F23" s="32"/>
      <c r="G23" s="32"/>
      <c r="H23" s="37"/>
      <c r="I23" s="37"/>
      <c r="J23" s="3"/>
      <c r="K23" s="3"/>
    </row>
    <row r="24" spans="1:11" s="23" customFormat="1" ht="14.25">
      <c r="A24" s="21" t="s">
        <v>57</v>
      </c>
      <c r="B24" s="22" t="s">
        <v>58</v>
      </c>
      <c r="C24" s="39">
        <v>40335</v>
      </c>
      <c r="D24" s="52">
        <v>348410.518</v>
      </c>
      <c r="F24" s="32"/>
      <c r="G24" s="32"/>
      <c r="H24" s="37"/>
      <c r="I24" s="37"/>
      <c r="J24" s="3"/>
      <c r="K24" s="3"/>
    </row>
    <row r="25" spans="1:11" s="23" customFormat="1" ht="14.25">
      <c r="A25" s="21" t="s">
        <v>59</v>
      </c>
      <c r="B25" s="22" t="s">
        <v>60</v>
      </c>
      <c r="C25" s="39">
        <v>131658</v>
      </c>
      <c r="D25" s="52">
        <v>974572.801</v>
      </c>
      <c r="F25" s="32"/>
      <c r="G25" s="32"/>
      <c r="H25" s="37"/>
      <c r="I25" s="37"/>
      <c r="J25" s="3"/>
      <c r="K25" s="3"/>
    </row>
    <row r="26" spans="1:11" s="23" customFormat="1" ht="14.25">
      <c r="A26" s="21" t="s">
        <v>61</v>
      </c>
      <c r="B26" s="22" t="s">
        <v>62</v>
      </c>
      <c r="C26" s="39">
        <v>63440</v>
      </c>
      <c r="D26" s="52">
        <v>571795.491</v>
      </c>
      <c r="F26" s="32"/>
      <c r="G26" s="32"/>
      <c r="H26" s="37"/>
      <c r="I26" s="37"/>
      <c r="J26" s="3"/>
      <c r="K26" s="3"/>
    </row>
    <row r="27" spans="1:11" s="23" customFormat="1" ht="14.25">
      <c r="A27" s="21" t="s">
        <v>63</v>
      </c>
      <c r="B27" s="22" t="s">
        <v>64</v>
      </c>
      <c r="C27" s="39">
        <v>6095</v>
      </c>
      <c r="D27" s="52">
        <v>87475.909</v>
      </c>
      <c r="F27" s="32"/>
      <c r="G27" s="32"/>
      <c r="H27" s="37"/>
      <c r="I27" s="37"/>
      <c r="J27" s="3"/>
      <c r="K27" s="3"/>
    </row>
    <row r="28" spans="1:11" s="23" customFormat="1" ht="14.25">
      <c r="A28" s="21" t="s">
        <v>65</v>
      </c>
      <c r="B28" s="22" t="s">
        <v>66</v>
      </c>
      <c r="C28" s="39">
        <v>26394</v>
      </c>
      <c r="D28" s="52">
        <v>209020.203</v>
      </c>
      <c r="F28" s="32"/>
      <c r="G28" s="32"/>
      <c r="H28" s="37"/>
      <c r="I28" s="37"/>
      <c r="J28" s="3"/>
      <c r="K28" s="3"/>
    </row>
    <row r="29" spans="1:11" s="23" customFormat="1" ht="14.25">
      <c r="A29" s="21" t="s">
        <v>67</v>
      </c>
      <c r="B29" s="22" t="s">
        <v>68</v>
      </c>
      <c r="C29" s="39">
        <v>86354</v>
      </c>
      <c r="D29" s="52">
        <v>561559.382</v>
      </c>
      <c r="F29" s="32"/>
      <c r="G29" s="32"/>
      <c r="H29" s="37"/>
      <c r="I29" s="37"/>
      <c r="J29" s="3"/>
      <c r="K29" s="3"/>
    </row>
    <row r="30" spans="1:11" s="23" customFormat="1" ht="14.25">
      <c r="A30" s="21" t="s">
        <v>69</v>
      </c>
      <c r="B30" s="22" t="s">
        <v>70</v>
      </c>
      <c r="C30" s="39">
        <v>2007661</v>
      </c>
      <c r="D30" s="52">
        <v>14659538.286</v>
      </c>
      <c r="F30" s="32"/>
      <c r="G30" s="32"/>
      <c r="H30" s="37"/>
      <c r="I30" s="37"/>
      <c r="J30" s="3"/>
      <c r="K30" s="3"/>
    </row>
    <row r="31" spans="1:11" s="23" customFormat="1" ht="25.5">
      <c r="A31" s="21" t="s">
        <v>71</v>
      </c>
      <c r="B31" s="22" t="s">
        <v>72</v>
      </c>
      <c r="C31" s="39">
        <v>50745</v>
      </c>
      <c r="D31" s="52">
        <v>641143.868</v>
      </c>
      <c r="F31" s="32"/>
      <c r="G31" s="32"/>
      <c r="H31" s="37"/>
      <c r="I31" s="37"/>
      <c r="J31" s="3"/>
      <c r="K31" s="3"/>
    </row>
    <row r="32" spans="1:11" s="23" customFormat="1" ht="14.25">
      <c r="A32" s="21" t="s">
        <v>73</v>
      </c>
      <c r="B32" s="22" t="s">
        <v>74</v>
      </c>
      <c r="C32" s="39">
        <v>191316</v>
      </c>
      <c r="D32" s="52">
        <v>1659285.699</v>
      </c>
      <c r="F32" s="32"/>
      <c r="G32" s="32"/>
      <c r="H32" s="37"/>
      <c r="I32" s="37"/>
      <c r="J32" s="3"/>
      <c r="K32" s="3"/>
    </row>
    <row r="33" spans="1:11" s="23" customFormat="1" ht="14.25">
      <c r="A33" s="21" t="s">
        <v>75</v>
      </c>
      <c r="B33" s="22" t="s">
        <v>76</v>
      </c>
      <c r="C33" s="39">
        <v>505563</v>
      </c>
      <c r="D33" s="52">
        <v>4823510.661</v>
      </c>
      <c r="F33" s="32"/>
      <c r="G33" s="32"/>
      <c r="H33" s="37"/>
      <c r="I33" s="37"/>
      <c r="J33" s="3"/>
      <c r="K33" s="3"/>
    </row>
    <row r="34" spans="1:11" s="23" customFormat="1" ht="14.25">
      <c r="A34" s="21" t="s">
        <v>77</v>
      </c>
      <c r="B34" s="22" t="s">
        <v>78</v>
      </c>
      <c r="C34" s="39">
        <v>15940</v>
      </c>
      <c r="D34" s="52">
        <v>148081.933</v>
      </c>
      <c r="F34" s="32"/>
      <c r="G34" s="32"/>
      <c r="H34" s="37"/>
      <c r="I34" s="37"/>
      <c r="J34" s="3"/>
      <c r="K34" s="3"/>
    </row>
    <row r="35" spans="1:11" s="23" customFormat="1" ht="25.5">
      <c r="A35" s="21" t="s">
        <v>79</v>
      </c>
      <c r="B35" s="22" t="s">
        <v>80</v>
      </c>
      <c r="C35" s="39">
        <v>33234</v>
      </c>
      <c r="D35" s="52">
        <v>283110.466</v>
      </c>
      <c r="F35" s="32"/>
      <c r="G35" s="32"/>
      <c r="H35" s="37"/>
      <c r="I35" s="37"/>
      <c r="J35" s="3"/>
      <c r="K35" s="3"/>
    </row>
    <row r="36" spans="1:11" s="23" customFormat="1" ht="14.25">
      <c r="A36" s="21" t="s">
        <v>81</v>
      </c>
      <c r="B36" s="22" t="s">
        <v>82</v>
      </c>
      <c r="C36" s="39">
        <v>153363</v>
      </c>
      <c r="D36" s="52">
        <v>963153.908</v>
      </c>
      <c r="F36" s="32"/>
      <c r="G36" s="32"/>
      <c r="H36" s="37"/>
      <c r="I36" s="37"/>
      <c r="J36" s="3"/>
      <c r="K36" s="3"/>
    </row>
    <row r="37" spans="1:11" s="23" customFormat="1" ht="38.25">
      <c r="A37" s="21" t="s">
        <v>83</v>
      </c>
      <c r="B37" s="22" t="s">
        <v>84</v>
      </c>
      <c r="C37" s="39">
        <v>47724</v>
      </c>
      <c r="D37" s="52">
        <v>307288.561</v>
      </c>
      <c r="F37" s="32"/>
      <c r="G37" s="32"/>
      <c r="H37" s="37"/>
      <c r="I37" s="37"/>
      <c r="J37" s="3"/>
      <c r="K37" s="3"/>
    </row>
    <row r="38" spans="1:11" s="23" customFormat="1" ht="14.25">
      <c r="A38" s="21" t="s">
        <v>85</v>
      </c>
      <c r="B38" s="22" t="s">
        <v>86</v>
      </c>
      <c r="C38" s="39">
        <v>10280</v>
      </c>
      <c r="D38" s="52">
        <v>86785.038</v>
      </c>
      <c r="F38" s="32"/>
      <c r="G38" s="32"/>
      <c r="H38" s="37"/>
      <c r="I38" s="37"/>
      <c r="J38" s="3"/>
      <c r="K38" s="3"/>
    </row>
    <row r="39" spans="1:11" s="23" customFormat="1" ht="14.25">
      <c r="A39" s="21" t="s">
        <v>87</v>
      </c>
      <c r="B39" s="22" t="s">
        <v>88</v>
      </c>
      <c r="C39" s="39">
        <v>10261</v>
      </c>
      <c r="D39" s="52">
        <v>31139.076</v>
      </c>
      <c r="F39" s="32"/>
      <c r="G39" s="32"/>
      <c r="H39" s="37"/>
      <c r="I39" s="37"/>
      <c r="J39" s="3"/>
      <c r="K39" s="3"/>
    </row>
    <row r="40" spans="1:11" s="23" customFormat="1" ht="14.25">
      <c r="A40" s="21" t="s">
        <v>89</v>
      </c>
      <c r="B40" s="22" t="s">
        <v>90</v>
      </c>
      <c r="C40" s="39">
        <v>17503</v>
      </c>
      <c r="D40" s="52">
        <v>170157.576</v>
      </c>
      <c r="F40" s="32"/>
      <c r="G40" s="32"/>
      <c r="H40" s="37"/>
      <c r="I40" s="37"/>
      <c r="J40" s="3"/>
      <c r="K40" s="3"/>
    </row>
    <row r="41" spans="1:11" s="23" customFormat="1" ht="14.25">
      <c r="A41" s="21" t="s">
        <v>91</v>
      </c>
      <c r="B41" s="22" t="s">
        <v>92</v>
      </c>
      <c r="C41" s="39">
        <v>71914</v>
      </c>
      <c r="D41" s="52">
        <v>652647.38</v>
      </c>
      <c r="F41" s="32"/>
      <c r="G41" s="32"/>
      <c r="H41" s="37"/>
      <c r="I41" s="37"/>
      <c r="J41" s="3"/>
      <c r="K41" s="3"/>
    </row>
    <row r="42" spans="1:11" s="23" customFormat="1" ht="14.25">
      <c r="A42" s="21" t="s">
        <v>93</v>
      </c>
      <c r="B42" s="22" t="s">
        <v>94</v>
      </c>
      <c r="C42" s="39">
        <v>348687</v>
      </c>
      <c r="D42" s="52">
        <v>2896896.035</v>
      </c>
      <c r="F42" s="32"/>
      <c r="G42" s="32"/>
      <c r="H42" s="37"/>
      <c r="I42" s="37"/>
      <c r="J42" s="3"/>
      <c r="K42" s="3"/>
    </row>
    <row r="43" spans="1:11" s="23" customFormat="1" ht="14.25">
      <c r="A43" s="21" t="s">
        <v>95</v>
      </c>
      <c r="B43" s="22" t="s">
        <v>96</v>
      </c>
      <c r="C43" s="39">
        <v>134016</v>
      </c>
      <c r="D43" s="52">
        <v>1149670.844</v>
      </c>
      <c r="F43" s="32"/>
      <c r="G43" s="32"/>
      <c r="H43" s="37"/>
      <c r="I43" s="37"/>
      <c r="J43" s="3"/>
      <c r="K43" s="3"/>
    </row>
    <row r="44" spans="1:11" s="23" customFormat="1" ht="14.25">
      <c r="A44" s="21" t="s">
        <v>97</v>
      </c>
      <c r="B44" s="22" t="s">
        <v>98</v>
      </c>
      <c r="C44" s="39">
        <v>3239</v>
      </c>
      <c r="D44" s="52">
        <v>29782.344</v>
      </c>
      <c r="F44" s="32"/>
      <c r="G44" s="32"/>
      <c r="H44" s="37"/>
      <c r="I44" s="37"/>
      <c r="J44" s="3"/>
      <c r="K44" s="3"/>
    </row>
    <row r="45" spans="1:11" s="23" customFormat="1" ht="25.5">
      <c r="A45" s="21" t="s">
        <v>99</v>
      </c>
      <c r="B45" s="22" t="s">
        <v>100</v>
      </c>
      <c r="C45" s="39">
        <v>126027</v>
      </c>
      <c r="D45" s="52">
        <v>1035426.132</v>
      </c>
      <c r="F45" s="32"/>
      <c r="G45" s="32"/>
      <c r="H45" s="37"/>
      <c r="I45" s="37"/>
      <c r="J45" s="3"/>
      <c r="K45" s="3"/>
    </row>
    <row r="46" spans="1:11" s="23" customFormat="1" ht="14.25">
      <c r="A46" s="21" t="s">
        <v>101</v>
      </c>
      <c r="B46" s="22" t="s">
        <v>102</v>
      </c>
      <c r="C46" s="39">
        <v>3029</v>
      </c>
      <c r="D46" s="52">
        <v>13647.312</v>
      </c>
      <c r="F46" s="32"/>
      <c r="G46" s="32"/>
      <c r="H46" s="37"/>
      <c r="I46" s="37"/>
      <c r="J46" s="3"/>
      <c r="K46" s="3"/>
    </row>
    <row r="47" spans="1:11" s="23" customFormat="1" ht="14.25">
      <c r="A47" s="21" t="s">
        <v>103</v>
      </c>
      <c r="B47" s="22" t="s">
        <v>104</v>
      </c>
      <c r="C47" s="39">
        <v>209574</v>
      </c>
      <c r="D47" s="52">
        <v>1623085.927</v>
      </c>
      <c r="F47" s="32"/>
      <c r="G47" s="32"/>
      <c r="H47" s="37"/>
      <c r="I47" s="37"/>
      <c r="J47" s="3"/>
      <c r="K47" s="3"/>
    </row>
    <row r="48" spans="1:11" s="23" customFormat="1" ht="14.25">
      <c r="A48" s="21" t="s">
        <v>105</v>
      </c>
      <c r="B48" s="22" t="s">
        <v>106</v>
      </c>
      <c r="C48" s="40">
        <v>275</v>
      </c>
      <c r="D48" s="52">
        <v>2028.477</v>
      </c>
      <c r="F48" s="32"/>
      <c r="G48" s="32"/>
      <c r="H48" s="37"/>
      <c r="I48" s="37"/>
      <c r="J48" s="3"/>
      <c r="K48" s="3"/>
    </row>
    <row r="49" spans="1:11" s="23" customFormat="1" ht="14.25">
      <c r="A49" s="21" t="s">
        <v>107</v>
      </c>
      <c r="B49" s="22" t="s">
        <v>108</v>
      </c>
      <c r="C49" s="39">
        <v>5153</v>
      </c>
      <c r="D49" s="52">
        <v>43125.657</v>
      </c>
      <c r="F49" s="32"/>
      <c r="G49" s="32"/>
      <c r="H49" s="37"/>
      <c r="I49" s="37"/>
      <c r="J49" s="3"/>
      <c r="K49" s="3"/>
    </row>
    <row r="50" spans="1:11" s="23" customFormat="1" ht="14.25">
      <c r="A50" s="21" t="s">
        <v>109</v>
      </c>
      <c r="B50" s="22" t="s">
        <v>110</v>
      </c>
      <c r="C50" s="39">
        <v>19455</v>
      </c>
      <c r="D50" s="52">
        <v>143281.402</v>
      </c>
      <c r="F50" s="32"/>
      <c r="G50" s="32"/>
      <c r="H50" s="37"/>
      <c r="I50" s="37"/>
      <c r="J50" s="3"/>
      <c r="K50" s="3"/>
    </row>
    <row r="51" spans="1:11" s="23" customFormat="1" ht="14.25">
      <c r="A51" s="21" t="s">
        <v>111</v>
      </c>
      <c r="B51" s="22" t="s">
        <v>112</v>
      </c>
      <c r="C51" s="39">
        <v>154340</v>
      </c>
      <c r="D51" s="52">
        <v>1111454.437</v>
      </c>
      <c r="F51" s="32"/>
      <c r="G51" s="32"/>
      <c r="H51" s="37"/>
      <c r="I51" s="37"/>
      <c r="J51" s="3"/>
      <c r="K51" s="3"/>
    </row>
    <row r="52" spans="1:11" s="23" customFormat="1" ht="14.25">
      <c r="A52" s="21" t="s">
        <v>113</v>
      </c>
      <c r="B52" s="22" t="s">
        <v>114</v>
      </c>
      <c r="C52" s="39">
        <v>119246</v>
      </c>
      <c r="D52" s="52">
        <v>796659.171</v>
      </c>
      <c r="F52" s="32"/>
      <c r="G52" s="32"/>
      <c r="H52" s="37"/>
      <c r="I52" s="37"/>
      <c r="J52" s="3"/>
      <c r="K52" s="3"/>
    </row>
    <row r="53" spans="1:11" s="23" customFormat="1" ht="14.25">
      <c r="A53" s="21" t="s">
        <v>115</v>
      </c>
      <c r="B53" s="22" t="s">
        <v>116</v>
      </c>
      <c r="C53" s="39">
        <v>1357</v>
      </c>
      <c r="D53" s="52">
        <v>12478.819</v>
      </c>
      <c r="F53" s="32"/>
      <c r="G53" s="32"/>
      <c r="H53" s="37"/>
      <c r="I53" s="37"/>
      <c r="J53" s="3"/>
      <c r="K53" s="3"/>
    </row>
    <row r="54" spans="1:11" s="23" customFormat="1" ht="14.25">
      <c r="A54" s="21" t="s">
        <v>117</v>
      </c>
      <c r="B54" s="22" t="s">
        <v>118</v>
      </c>
      <c r="C54" s="39">
        <v>12514</v>
      </c>
      <c r="D54" s="52">
        <v>112018.484</v>
      </c>
      <c r="F54" s="32"/>
      <c r="G54" s="32"/>
      <c r="H54" s="37"/>
      <c r="I54" s="37"/>
      <c r="J54" s="3"/>
      <c r="K54" s="3"/>
    </row>
    <row r="55" spans="1:11" s="23" customFormat="1" ht="14.25">
      <c r="A55" s="21" t="s">
        <v>119</v>
      </c>
      <c r="B55" s="22" t="s">
        <v>120</v>
      </c>
      <c r="C55" s="39">
        <v>10406</v>
      </c>
      <c r="D55" s="52">
        <v>90485.136</v>
      </c>
      <c r="F55" s="32"/>
      <c r="G55" s="32"/>
      <c r="H55" s="37"/>
      <c r="I55" s="37"/>
      <c r="J55" s="3"/>
      <c r="K55" s="3"/>
    </row>
    <row r="56" spans="1:11" s="23" customFormat="1" ht="14.25">
      <c r="A56" s="21" t="s">
        <v>121</v>
      </c>
      <c r="B56" s="22" t="s">
        <v>122</v>
      </c>
      <c r="C56" s="39">
        <v>3080</v>
      </c>
      <c r="D56" s="52">
        <v>28721.08</v>
      </c>
      <c r="F56" s="32"/>
      <c r="G56" s="32"/>
      <c r="H56" s="37"/>
      <c r="I56" s="37"/>
      <c r="J56" s="3"/>
      <c r="K56" s="3"/>
    </row>
    <row r="57" spans="1:11" s="23" customFormat="1" ht="14.25">
      <c r="A57" s="21" t="s">
        <v>123</v>
      </c>
      <c r="B57" s="22" t="s">
        <v>124</v>
      </c>
      <c r="C57" s="39">
        <v>27766</v>
      </c>
      <c r="D57" s="52">
        <v>235369.917</v>
      </c>
      <c r="F57" s="32"/>
      <c r="G57" s="32"/>
      <c r="H57" s="37"/>
      <c r="I57" s="37"/>
      <c r="J57" s="3"/>
      <c r="K57" s="3"/>
    </row>
    <row r="58" spans="1:11" s="23" customFormat="1" ht="14.25">
      <c r="A58" s="21" t="s">
        <v>125</v>
      </c>
      <c r="B58" s="22" t="s">
        <v>126</v>
      </c>
      <c r="C58" s="39">
        <v>23842</v>
      </c>
      <c r="D58" s="52">
        <v>192479.566</v>
      </c>
      <c r="F58" s="32"/>
      <c r="G58" s="32"/>
      <c r="H58" s="37"/>
      <c r="I58" s="37"/>
      <c r="J58" s="3"/>
      <c r="K58" s="3"/>
    </row>
    <row r="59" spans="1:11" s="23" customFormat="1" ht="14.25">
      <c r="A59" s="21" t="s">
        <v>127</v>
      </c>
      <c r="B59" s="22" t="s">
        <v>128</v>
      </c>
      <c r="C59" s="39">
        <v>19042</v>
      </c>
      <c r="D59" s="52">
        <v>156135.049</v>
      </c>
      <c r="F59" s="32"/>
      <c r="G59" s="32"/>
      <c r="H59" s="37"/>
      <c r="I59" s="37"/>
      <c r="J59" s="3"/>
      <c r="K59" s="3"/>
    </row>
    <row r="60" spans="1:11" s="23" customFormat="1" ht="14.25">
      <c r="A60" s="21" t="s">
        <v>129</v>
      </c>
      <c r="B60" s="22" t="s">
        <v>130</v>
      </c>
      <c r="C60" s="39">
        <v>20707</v>
      </c>
      <c r="D60" s="52">
        <v>179323.615</v>
      </c>
      <c r="F60" s="32"/>
      <c r="G60" s="32"/>
      <c r="H60" s="37"/>
      <c r="I60" s="37"/>
      <c r="J60" s="3"/>
      <c r="K60" s="3"/>
    </row>
    <row r="61" spans="1:11" s="23" customFormat="1" ht="14.25">
      <c r="A61" s="21" t="s">
        <v>131</v>
      </c>
      <c r="B61" s="22" t="s">
        <v>132</v>
      </c>
      <c r="C61" s="39">
        <v>12184</v>
      </c>
      <c r="D61" s="52">
        <v>84846.606</v>
      </c>
      <c r="F61" s="32"/>
      <c r="G61" s="32"/>
      <c r="H61" s="37"/>
      <c r="I61" s="37"/>
      <c r="J61" s="3"/>
      <c r="K61" s="3"/>
    </row>
    <row r="62" spans="1:11" s="23" customFormat="1" ht="14.25">
      <c r="A62" s="21" t="s">
        <v>133</v>
      </c>
      <c r="B62" s="22" t="s">
        <v>134</v>
      </c>
      <c r="C62" s="39">
        <v>9557</v>
      </c>
      <c r="D62" s="52">
        <v>80635.762</v>
      </c>
      <c r="F62" s="32"/>
      <c r="G62" s="32"/>
      <c r="H62" s="37"/>
      <c r="I62" s="37"/>
      <c r="J62" s="3"/>
      <c r="K62" s="3"/>
    </row>
    <row r="63" spans="1:11" s="23" customFormat="1" ht="14.25">
      <c r="A63" s="21" t="s">
        <v>135</v>
      </c>
      <c r="B63" s="22" t="s">
        <v>136</v>
      </c>
      <c r="C63" s="39">
        <v>12590</v>
      </c>
      <c r="D63" s="52">
        <v>100305.292</v>
      </c>
      <c r="F63" s="32"/>
      <c r="G63" s="32"/>
      <c r="H63" s="37"/>
      <c r="I63" s="37"/>
      <c r="J63" s="3"/>
      <c r="K63" s="3"/>
    </row>
    <row r="64" spans="1:11" s="23" customFormat="1" ht="14.25">
      <c r="A64" s="21" t="s">
        <v>137</v>
      </c>
      <c r="B64" s="22" t="s">
        <v>138</v>
      </c>
      <c r="C64" s="39">
        <v>748408</v>
      </c>
      <c r="D64" s="52">
        <v>5061945.811</v>
      </c>
      <c r="F64" s="32"/>
      <c r="G64" s="32"/>
      <c r="H64" s="37"/>
      <c r="I64" s="37"/>
      <c r="J64" s="3"/>
      <c r="K64" s="3"/>
    </row>
    <row r="65" spans="1:11" s="23" customFormat="1" ht="14.25">
      <c r="A65" s="21" t="s">
        <v>139</v>
      </c>
      <c r="B65" s="22" t="s">
        <v>140</v>
      </c>
      <c r="C65" s="39">
        <v>568871</v>
      </c>
      <c r="D65" s="52">
        <v>4757029.35</v>
      </c>
      <c r="F65" s="32"/>
      <c r="G65" s="32"/>
      <c r="H65" s="37"/>
      <c r="I65" s="37"/>
      <c r="J65" s="3"/>
      <c r="K65" s="3"/>
    </row>
    <row r="66" spans="1:11" s="23" customFormat="1" ht="14.25">
      <c r="A66" s="21" t="s">
        <v>141</v>
      </c>
      <c r="B66" s="22" t="s">
        <v>142</v>
      </c>
      <c r="C66" s="39">
        <v>125220</v>
      </c>
      <c r="D66" s="52">
        <v>1072125.03</v>
      </c>
      <c r="F66" s="32"/>
      <c r="G66" s="32"/>
      <c r="H66" s="37"/>
      <c r="I66" s="37"/>
      <c r="J66" s="3"/>
      <c r="K66" s="3"/>
    </row>
    <row r="67" spans="1:11" s="23" customFormat="1" ht="14.25">
      <c r="A67" s="21" t="s">
        <v>143</v>
      </c>
      <c r="B67" s="22" t="s">
        <v>144</v>
      </c>
      <c r="C67" s="39">
        <v>258569</v>
      </c>
      <c r="D67" s="52">
        <v>2133533.114</v>
      </c>
      <c r="F67" s="32"/>
      <c r="G67" s="32"/>
      <c r="H67" s="37"/>
      <c r="I67" s="37"/>
      <c r="J67" s="3"/>
      <c r="K67" s="3"/>
    </row>
    <row r="68" spans="1:11" s="23" customFormat="1" ht="14.25">
      <c r="A68" s="21" t="s">
        <v>145</v>
      </c>
      <c r="B68" s="22" t="s">
        <v>146</v>
      </c>
      <c r="C68" s="39">
        <v>27662</v>
      </c>
      <c r="D68" s="52">
        <v>168011.532</v>
      </c>
      <c r="F68" s="32"/>
      <c r="G68" s="32"/>
      <c r="H68" s="37"/>
      <c r="I68" s="37"/>
      <c r="J68" s="3"/>
      <c r="K68" s="3"/>
    </row>
    <row r="69" spans="1:11" s="23" customFormat="1" ht="14.25">
      <c r="A69" s="21" t="s">
        <v>147</v>
      </c>
      <c r="B69" s="22" t="s">
        <v>148</v>
      </c>
      <c r="C69" s="39">
        <v>4742</v>
      </c>
      <c r="D69" s="52">
        <v>53955.831</v>
      </c>
      <c r="F69" s="32"/>
      <c r="G69" s="32"/>
      <c r="H69" s="37"/>
      <c r="I69" s="37"/>
      <c r="J69" s="3"/>
      <c r="K69" s="3"/>
    </row>
    <row r="70" spans="1:11" s="23" customFormat="1" ht="14.25">
      <c r="A70" s="21" t="s">
        <v>149</v>
      </c>
      <c r="B70" s="22" t="s">
        <v>150</v>
      </c>
      <c r="C70" s="39">
        <v>14912</v>
      </c>
      <c r="D70" s="52">
        <v>105087.749</v>
      </c>
      <c r="F70" s="32"/>
      <c r="G70" s="32"/>
      <c r="H70" s="37"/>
      <c r="I70" s="37"/>
      <c r="J70" s="3"/>
      <c r="K70" s="3"/>
    </row>
    <row r="71" spans="1:11" s="23" customFormat="1" ht="14.25">
      <c r="A71" s="21" t="s">
        <v>151</v>
      </c>
      <c r="B71" s="22" t="s">
        <v>152</v>
      </c>
      <c r="C71" s="39">
        <v>41827</v>
      </c>
      <c r="D71" s="52">
        <v>364874.446</v>
      </c>
      <c r="F71" s="32"/>
      <c r="G71" s="32"/>
      <c r="H71" s="37"/>
      <c r="I71" s="37"/>
      <c r="J71" s="3"/>
      <c r="K71" s="3"/>
    </row>
    <row r="72" spans="1:11" s="23" customFormat="1" ht="14.25">
      <c r="A72" s="21" t="s">
        <v>153</v>
      </c>
      <c r="B72" s="22" t="s">
        <v>154</v>
      </c>
      <c r="C72" s="39">
        <v>47201</v>
      </c>
      <c r="D72" s="52">
        <v>388038.397</v>
      </c>
      <c r="F72" s="32"/>
      <c r="G72" s="32"/>
      <c r="H72" s="37"/>
      <c r="I72" s="37"/>
      <c r="J72" s="3"/>
      <c r="K72" s="3"/>
    </row>
    <row r="73" spans="1:11" s="23" customFormat="1" ht="14.25">
      <c r="A73" s="21" t="s">
        <v>155</v>
      </c>
      <c r="B73" s="22" t="s">
        <v>156</v>
      </c>
      <c r="C73" s="39">
        <v>58676</v>
      </c>
      <c r="D73" s="52">
        <v>476970.767</v>
      </c>
      <c r="F73" s="32"/>
      <c r="G73" s="32"/>
      <c r="H73" s="37"/>
      <c r="I73" s="37"/>
      <c r="J73" s="3"/>
      <c r="K73" s="3"/>
    </row>
    <row r="74" spans="1:11" s="23" customFormat="1" ht="25.5">
      <c r="A74" s="21" t="s">
        <v>157</v>
      </c>
      <c r="B74" s="22" t="s">
        <v>158</v>
      </c>
      <c r="C74" s="39">
        <v>6418996</v>
      </c>
      <c r="D74" s="52">
        <v>40799335.979</v>
      </c>
      <c r="F74" s="32"/>
      <c r="G74" s="32"/>
      <c r="H74" s="37"/>
      <c r="I74" s="37"/>
      <c r="J74" s="3"/>
      <c r="K74" s="3"/>
    </row>
    <row r="75" spans="1:11" s="23" customFormat="1" ht="14.25">
      <c r="A75" s="21" t="s">
        <v>159</v>
      </c>
      <c r="B75" s="22" t="s">
        <v>160</v>
      </c>
      <c r="C75" s="39">
        <v>122555</v>
      </c>
      <c r="D75" s="52">
        <v>682504.133</v>
      </c>
      <c r="F75" s="32"/>
      <c r="G75" s="32"/>
      <c r="H75" s="37"/>
      <c r="I75" s="37"/>
      <c r="J75" s="3"/>
      <c r="K75" s="3"/>
    </row>
    <row r="76" spans="1:11" s="23" customFormat="1" ht="14.25">
      <c r="A76" s="21" t="s">
        <v>161</v>
      </c>
      <c r="B76" s="22" t="s">
        <v>162</v>
      </c>
      <c r="C76" s="39">
        <v>264026</v>
      </c>
      <c r="D76" s="52">
        <v>2113427.939</v>
      </c>
      <c r="F76" s="32"/>
      <c r="G76" s="32"/>
      <c r="H76" s="37"/>
      <c r="I76" s="37"/>
      <c r="J76" s="3"/>
      <c r="K76" s="3"/>
    </row>
    <row r="77" spans="1:11" s="23" customFormat="1" ht="14.25">
      <c r="A77" s="21" t="s">
        <v>163</v>
      </c>
      <c r="B77" s="22" t="s">
        <v>164</v>
      </c>
      <c r="C77" s="39">
        <v>28453</v>
      </c>
      <c r="D77" s="52">
        <v>226066.8</v>
      </c>
      <c r="F77" s="32"/>
      <c r="G77" s="32"/>
      <c r="H77" s="37"/>
      <c r="I77" s="37"/>
      <c r="J77" s="3"/>
      <c r="K77" s="3"/>
    </row>
    <row r="78" spans="1:11" s="23" customFormat="1" ht="14.25">
      <c r="A78" s="21" t="s">
        <v>165</v>
      </c>
      <c r="B78" s="22" t="s">
        <v>166</v>
      </c>
      <c r="C78" s="39">
        <v>34367</v>
      </c>
      <c r="D78" s="52">
        <v>416049.922</v>
      </c>
      <c r="F78" s="32"/>
      <c r="G78" s="32"/>
      <c r="H78" s="37"/>
      <c r="I78" s="37"/>
      <c r="J78" s="3"/>
      <c r="K78" s="3"/>
    </row>
    <row r="79" spans="1:11" s="23" customFormat="1" ht="14.25">
      <c r="A79" s="21" t="s">
        <v>167</v>
      </c>
      <c r="B79" s="22" t="s">
        <v>168</v>
      </c>
      <c r="C79" s="39">
        <v>101883</v>
      </c>
      <c r="D79" s="52">
        <v>784000.393</v>
      </c>
      <c r="F79" s="32"/>
      <c r="G79" s="32"/>
      <c r="H79" s="37"/>
      <c r="I79" s="37"/>
      <c r="J79" s="3"/>
      <c r="K79" s="3"/>
    </row>
    <row r="80" spans="1:11" s="23" customFormat="1" ht="14.25">
      <c r="A80" s="21" t="s">
        <v>169</v>
      </c>
      <c r="B80" s="22" t="s">
        <v>170</v>
      </c>
      <c r="C80" s="39">
        <v>35267</v>
      </c>
      <c r="D80" s="52">
        <v>203538.42</v>
      </c>
      <c r="F80" s="32"/>
      <c r="G80" s="32"/>
      <c r="H80" s="37"/>
      <c r="I80" s="37"/>
      <c r="J80" s="3"/>
      <c r="K80" s="3"/>
    </row>
    <row r="81" spans="1:11" s="23" customFormat="1" ht="14.25">
      <c r="A81" s="21" t="s">
        <v>171</v>
      </c>
      <c r="B81" s="22" t="s">
        <v>172</v>
      </c>
      <c r="C81" s="39">
        <v>14443</v>
      </c>
      <c r="D81" s="52">
        <v>113285.499</v>
      </c>
      <c r="F81" s="32"/>
      <c r="G81" s="32"/>
      <c r="H81" s="37"/>
      <c r="I81" s="37"/>
      <c r="J81" s="3"/>
      <c r="K81" s="3"/>
    </row>
    <row r="82" spans="1:11" s="23" customFormat="1" ht="14.25">
      <c r="A82" s="21" t="s">
        <v>173</v>
      </c>
      <c r="B82" s="22" t="s">
        <v>174</v>
      </c>
      <c r="C82" s="39">
        <v>5501</v>
      </c>
      <c r="D82" s="52">
        <v>40238.81</v>
      </c>
      <c r="F82" s="32"/>
      <c r="G82" s="32"/>
      <c r="H82" s="37"/>
      <c r="I82" s="37"/>
      <c r="J82" s="3"/>
      <c r="K82" s="3"/>
    </row>
    <row r="83" spans="1:11" s="23" customFormat="1" ht="14.25">
      <c r="A83" s="21" t="s">
        <v>175</v>
      </c>
      <c r="B83" s="22" t="s">
        <v>176</v>
      </c>
      <c r="C83" s="39">
        <v>38541</v>
      </c>
      <c r="D83" s="52">
        <v>318328.391</v>
      </c>
      <c r="F83" s="32"/>
      <c r="G83" s="32"/>
      <c r="H83" s="37"/>
      <c r="I83" s="37"/>
      <c r="J83" s="3"/>
      <c r="K83" s="3"/>
    </row>
    <row r="84" spans="1:11" s="23" customFormat="1" ht="14.25">
      <c r="A84" s="21" t="s">
        <v>177</v>
      </c>
      <c r="B84" s="22" t="s">
        <v>178</v>
      </c>
      <c r="C84" s="39">
        <v>63443</v>
      </c>
      <c r="D84" s="52">
        <v>553452.011</v>
      </c>
      <c r="F84" s="32"/>
      <c r="G84" s="32"/>
      <c r="H84" s="37"/>
      <c r="I84" s="37"/>
      <c r="J84" s="3"/>
      <c r="K84" s="3"/>
    </row>
    <row r="85" spans="1:11" s="23" customFormat="1" ht="14.25">
      <c r="A85" s="21" t="s">
        <v>179</v>
      </c>
      <c r="B85" s="22" t="s">
        <v>180</v>
      </c>
      <c r="C85" s="39">
        <v>81165</v>
      </c>
      <c r="D85" s="52">
        <v>666895.765</v>
      </c>
      <c r="F85" s="32"/>
      <c r="G85" s="32"/>
      <c r="H85" s="37"/>
      <c r="I85" s="37"/>
      <c r="J85" s="3"/>
      <c r="K85" s="3"/>
    </row>
    <row r="86" spans="1:11" s="23" customFormat="1" ht="14.25">
      <c r="A86" s="21" t="s">
        <v>181</v>
      </c>
      <c r="B86" s="22" t="s">
        <v>182</v>
      </c>
      <c r="C86" s="39">
        <v>2357404</v>
      </c>
      <c r="D86" s="52">
        <v>20704806.431</v>
      </c>
      <c r="F86" s="32"/>
      <c r="G86" s="32"/>
      <c r="H86" s="37"/>
      <c r="I86" s="37"/>
      <c r="J86" s="3"/>
      <c r="K86" s="3"/>
    </row>
    <row r="87" spans="1:11" s="23" customFormat="1" ht="25.5">
      <c r="A87" s="21" t="s">
        <v>183</v>
      </c>
      <c r="B87" s="22" t="s">
        <v>184</v>
      </c>
      <c r="C87" s="39">
        <v>2036352</v>
      </c>
      <c r="D87" s="52">
        <v>15160427.912</v>
      </c>
      <c r="F87" s="32"/>
      <c r="G87" s="32"/>
      <c r="H87" s="37"/>
      <c r="I87" s="37"/>
      <c r="J87" s="3"/>
      <c r="K87" s="3"/>
    </row>
    <row r="88" spans="1:11" s="23" customFormat="1" ht="25.5">
      <c r="A88" s="21" t="s">
        <v>185</v>
      </c>
      <c r="B88" s="22" t="s">
        <v>186</v>
      </c>
      <c r="C88" s="39">
        <v>53780</v>
      </c>
      <c r="D88" s="52">
        <v>384075.266</v>
      </c>
      <c r="F88" s="32"/>
      <c r="G88" s="32"/>
      <c r="H88" s="37"/>
      <c r="I88" s="37"/>
      <c r="J88" s="3"/>
      <c r="K88" s="3"/>
    </row>
    <row r="89" spans="1:11" s="23" customFormat="1" ht="14.25">
      <c r="A89" s="21" t="s">
        <v>187</v>
      </c>
      <c r="B89" s="22" t="s">
        <v>188</v>
      </c>
      <c r="C89" s="39">
        <v>809328</v>
      </c>
      <c r="D89" s="52">
        <v>6627175.346</v>
      </c>
      <c r="F89" s="32"/>
      <c r="G89" s="32"/>
      <c r="H89" s="37"/>
      <c r="I89" s="37"/>
      <c r="J89" s="3"/>
      <c r="K89" s="3"/>
    </row>
    <row r="90" spans="1:11" s="23" customFormat="1" ht="14.25">
      <c r="A90" s="21" t="s">
        <v>189</v>
      </c>
      <c r="B90" s="22" t="s">
        <v>190</v>
      </c>
      <c r="C90" s="39">
        <v>825588</v>
      </c>
      <c r="D90" s="52">
        <v>8445891.968</v>
      </c>
      <c r="F90" s="32"/>
      <c r="G90" s="32"/>
      <c r="H90" s="37"/>
      <c r="I90" s="37"/>
      <c r="J90" s="3"/>
      <c r="K90" s="3"/>
    </row>
    <row r="91" spans="1:11" s="23" customFormat="1" ht="14.25">
      <c r="A91" s="21" t="s">
        <v>191</v>
      </c>
      <c r="B91" s="22" t="s">
        <v>192</v>
      </c>
      <c r="C91" s="39">
        <v>536947</v>
      </c>
      <c r="D91" s="52">
        <v>1190824.156</v>
      </c>
      <c r="F91" s="32"/>
      <c r="G91" s="32"/>
      <c r="H91" s="37"/>
      <c r="I91" s="37"/>
      <c r="J91" s="3"/>
      <c r="K91" s="3"/>
    </row>
    <row r="92" spans="1:11" s="23" customFormat="1" ht="25.5">
      <c r="A92" s="21" t="s">
        <v>193</v>
      </c>
      <c r="B92" s="22" t="s">
        <v>194</v>
      </c>
      <c r="C92" s="39">
        <v>485143</v>
      </c>
      <c r="D92" s="52">
        <v>4416915.22</v>
      </c>
      <c r="F92" s="32"/>
      <c r="G92" s="32"/>
      <c r="H92" s="37"/>
      <c r="I92" s="37"/>
      <c r="J92" s="3"/>
      <c r="K92" s="3"/>
    </row>
    <row r="93" spans="1:11" s="23" customFormat="1" ht="14.25">
      <c r="A93" s="21" t="s">
        <v>195</v>
      </c>
      <c r="B93" s="22" t="s">
        <v>196</v>
      </c>
      <c r="C93" s="39">
        <v>99451</v>
      </c>
      <c r="D93" s="52">
        <v>652816.462</v>
      </c>
      <c r="F93" s="32"/>
      <c r="G93" s="32"/>
      <c r="H93" s="37"/>
      <c r="I93" s="37"/>
      <c r="J93" s="3"/>
      <c r="K93" s="3"/>
    </row>
    <row r="94" spans="1:11" s="23" customFormat="1" ht="14.25">
      <c r="A94" s="21" t="s">
        <v>197</v>
      </c>
      <c r="B94" s="22" t="s">
        <v>198</v>
      </c>
      <c r="C94" s="39">
        <v>14664</v>
      </c>
      <c r="D94" s="52">
        <v>103280.879</v>
      </c>
      <c r="F94" s="32"/>
      <c r="G94" s="32"/>
      <c r="H94" s="37"/>
      <c r="I94" s="37"/>
      <c r="J94" s="3"/>
      <c r="K94" s="3"/>
    </row>
    <row r="95" spans="1:11" s="23" customFormat="1" ht="14.25">
      <c r="A95" s="21" t="s">
        <v>199</v>
      </c>
      <c r="B95" s="22" t="s">
        <v>200</v>
      </c>
      <c r="C95" s="39">
        <v>15360</v>
      </c>
      <c r="D95" s="52">
        <v>164401.562</v>
      </c>
      <c r="F95" s="32"/>
      <c r="G95" s="32"/>
      <c r="H95" s="37"/>
      <c r="I95" s="37"/>
      <c r="J95" s="3"/>
      <c r="K95" s="3"/>
    </row>
    <row r="96" spans="1:11" s="23" customFormat="1" ht="25.5" customHeight="1">
      <c r="A96" s="21" t="s">
        <v>201</v>
      </c>
      <c r="B96" s="22" t="s">
        <v>202</v>
      </c>
      <c r="C96" s="39">
        <v>394173</v>
      </c>
      <c r="D96" s="52">
        <v>3455717.787</v>
      </c>
      <c r="F96" s="32"/>
      <c r="G96" s="32"/>
      <c r="H96" s="37"/>
      <c r="I96" s="37"/>
      <c r="J96" s="3"/>
      <c r="K96" s="3"/>
    </row>
    <row r="97" spans="1:11" s="23" customFormat="1" ht="14.25">
      <c r="A97" s="21" t="s">
        <v>203</v>
      </c>
      <c r="B97" s="22" t="s">
        <v>204</v>
      </c>
      <c r="C97" s="39">
        <v>463901</v>
      </c>
      <c r="D97" s="52">
        <v>2260672.32</v>
      </c>
      <c r="F97" s="32"/>
      <c r="G97" s="32"/>
      <c r="H97" s="37"/>
      <c r="I97" s="37"/>
      <c r="J97" s="3"/>
      <c r="K97" s="3"/>
    </row>
    <row r="98" spans="1:11" s="23" customFormat="1" ht="14.25">
      <c r="A98" s="21" t="s">
        <v>205</v>
      </c>
      <c r="B98" s="22" t="s">
        <v>206</v>
      </c>
      <c r="C98" s="39">
        <v>61902</v>
      </c>
      <c r="D98" s="52">
        <v>475700.063</v>
      </c>
      <c r="F98" s="32"/>
      <c r="G98" s="32"/>
      <c r="H98" s="37"/>
      <c r="I98" s="37"/>
      <c r="J98" s="3"/>
      <c r="K98" s="3"/>
    </row>
    <row r="99" spans="1:11" s="23" customFormat="1" ht="14.25">
      <c r="A99" s="21" t="s">
        <v>207</v>
      </c>
      <c r="B99" s="22" t="s">
        <v>208</v>
      </c>
      <c r="C99" s="39">
        <v>242932</v>
      </c>
      <c r="D99" s="52">
        <v>1913931.135</v>
      </c>
      <c r="F99" s="32"/>
      <c r="G99" s="32"/>
      <c r="H99" s="37"/>
      <c r="I99" s="37"/>
      <c r="J99" s="3"/>
      <c r="K99" s="3"/>
    </row>
    <row r="100" spans="1:11" s="23" customFormat="1" ht="14.25">
      <c r="A100" s="47" t="s">
        <v>210</v>
      </c>
      <c r="B100" s="48" t="s">
        <v>211</v>
      </c>
      <c r="C100" s="39">
        <v>475897</v>
      </c>
      <c r="D100" s="52">
        <v>3170523.467</v>
      </c>
      <c r="F100" s="32"/>
      <c r="G100" s="32"/>
      <c r="H100" s="37"/>
      <c r="I100" s="37"/>
      <c r="J100" s="3"/>
      <c r="K100" s="3"/>
    </row>
    <row r="101" spans="1:11" s="24" customFormat="1" ht="15.75" thickBot="1">
      <c r="A101" s="49" t="s">
        <v>212</v>
      </c>
      <c r="B101" s="50"/>
      <c r="C101" s="51">
        <v>23634951</v>
      </c>
      <c r="D101" s="51">
        <f>SUM(D4:D100)</f>
        <v>175633062.553</v>
      </c>
      <c r="E101" s="23"/>
      <c r="F101" s="32"/>
      <c r="G101" s="32"/>
      <c r="H101" s="37"/>
      <c r="I101" s="37"/>
      <c r="J101" s="3"/>
      <c r="K101" s="3"/>
    </row>
    <row r="102" spans="1:8" ht="15" thickTop="1">
      <c r="A102" s="23"/>
      <c r="B102" s="23"/>
      <c r="C102" s="32"/>
      <c r="D102" s="32"/>
      <c r="E102" s="37"/>
      <c r="F102" s="37"/>
      <c r="G102" s="3"/>
      <c r="H102" s="3"/>
    </row>
    <row r="103" spans="1:4" ht="14.25">
      <c r="A103"/>
      <c r="B103" s="23"/>
      <c r="C103"/>
      <c r="D103"/>
    </row>
    <row r="104" spans="1:4" s="27" customFormat="1" ht="12.75">
      <c r="A104" s="5"/>
      <c r="B104" s="6"/>
      <c r="C104" s="41"/>
      <c r="D104" s="41"/>
    </row>
    <row r="105" spans="1:4" ht="12.75">
      <c r="A105" s="25"/>
      <c r="B105" s="26"/>
      <c r="C105" s="42"/>
      <c r="D105" s="42"/>
    </row>
  </sheetData>
  <sheetProtection/>
  <mergeCells count="1">
    <mergeCell ref="C1:D1"/>
  </mergeCells>
  <printOptions/>
  <pageMargins left="0.75" right="0.75" top="1" bottom="1" header="0.5" footer="0.5"/>
  <pageSetup horizontalDpi="600" verticalDpi="600" orientation="landscape" paperSize="9" scale="60" r:id="rId1"/>
  <ignoredErrors>
    <ignoredError sqref="A4:A10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B9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11.57421875" style="9" bestFit="1" customWidth="1"/>
    <col min="2" max="2" width="74.00390625" style="9" bestFit="1" customWidth="1"/>
    <col min="3" max="16384" width="9.140625" style="9" customWidth="1"/>
  </cols>
  <sheetData>
    <row r="1" spans="1:2" ht="12.75">
      <c r="A1" s="8" t="s">
        <v>3</v>
      </c>
      <c r="B1" s="8" t="s">
        <v>215</v>
      </c>
    </row>
    <row r="2" spans="1:2" ht="12.75">
      <c r="A2" s="8" t="s">
        <v>4</v>
      </c>
      <c r="B2" s="8" t="s">
        <v>16</v>
      </c>
    </row>
    <row r="3" spans="1:2" ht="12.75">
      <c r="A3" s="8" t="s">
        <v>5</v>
      </c>
      <c r="B3" s="10">
        <v>42683</v>
      </c>
    </row>
    <row r="4" spans="1:2" ht="12.75">
      <c r="A4" s="8" t="s">
        <v>6</v>
      </c>
      <c r="B4" s="30" t="s">
        <v>219</v>
      </c>
    </row>
    <row r="5" spans="1:2" ht="12.75">
      <c r="A5" s="8" t="s">
        <v>7</v>
      </c>
      <c r="B5" s="8" t="s">
        <v>15</v>
      </c>
    </row>
    <row r="6" spans="1:2" ht="12.75">
      <c r="A6" s="8" t="s">
        <v>8</v>
      </c>
      <c r="B6" s="8" t="s">
        <v>9</v>
      </c>
    </row>
    <row r="7" spans="1:2" ht="12.75">
      <c r="A7" s="8" t="s">
        <v>10</v>
      </c>
      <c r="B7" s="8" t="s">
        <v>11</v>
      </c>
    </row>
    <row r="8" spans="1:2" ht="12.75">
      <c r="A8" s="8" t="s">
        <v>12</v>
      </c>
      <c r="B8" s="8" t="s">
        <v>213</v>
      </c>
    </row>
    <row r="9" spans="1:2" ht="12.75">
      <c r="A9" s="8" t="s">
        <v>13</v>
      </c>
      <c r="B9" s="8" t="s">
        <v>14</v>
      </c>
    </row>
  </sheetData>
  <sheetProtection/>
  <hyperlinks>
    <hyperlink ref="B4" r:id="rId1" display="https://www.uktradeinfo.com/Statistics/OTS%20Releases/OTS_IMP_1609xls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 Revenue and Customs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Summers</dc:creator>
  <cp:keywords/>
  <dc:description/>
  <cp:lastModifiedBy>Mark Ghazarian</cp:lastModifiedBy>
  <dcterms:created xsi:type="dcterms:W3CDTF">2008-05-13T08:46:52Z</dcterms:created>
  <dcterms:modified xsi:type="dcterms:W3CDTF">2016-11-07T12:00:04Z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