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96" yWindow="0" windowWidth="9876" windowHeight="9228"/>
  </bookViews>
  <sheets>
    <sheet name="Title" sheetId="1" r:id="rId1"/>
    <sheet name="Contents" sheetId="2" r:id="rId2"/>
    <sheet name="Table 1a" sheetId="3" r:id="rId3"/>
    <sheet name="Table 1b" sheetId="4" r:id="rId4"/>
    <sheet name="Figure 1" sheetId="5" r:id="rId5"/>
    <sheet name="Table 2a" sheetId="7" r:id="rId6"/>
    <sheet name="Table 2b" sheetId="8" r:id="rId7"/>
    <sheet name="Table 2c" sheetId="9" r:id="rId8"/>
    <sheet name="Table 2d" sheetId="10" r:id="rId9"/>
    <sheet name="Figure 2 Data" sheetId="11" r:id="rId10"/>
    <sheet name="Figure 2" sheetId="12" r:id="rId11"/>
    <sheet name="Table 3a" sheetId="13" r:id="rId12"/>
    <sheet name="Table 3b" sheetId="14" r:id="rId13"/>
    <sheet name="Table 3c" sheetId="15" r:id="rId14"/>
    <sheet name="Table 3d" sheetId="16" r:id="rId15"/>
    <sheet name="Table 4a" sheetId="17" r:id="rId16"/>
    <sheet name="Table 4b" sheetId="18" r:id="rId17"/>
    <sheet name="Table 4c" sheetId="19" r:id="rId18"/>
    <sheet name="Table 4d" sheetId="20" r:id="rId19"/>
  </sheets>
  <definedNames>
    <definedName name="_xlnm.Print_Area" localSheetId="1">Contents!$A$1:$T$30</definedName>
    <definedName name="_xlnm.Print_Area" localSheetId="4">'Figure 1'!$A$1:$P$32</definedName>
    <definedName name="_xlnm.Print_Area" localSheetId="10">'Figure 2'!$A$1:$P$32</definedName>
    <definedName name="_xlnm.Print_Area" localSheetId="9">'Figure 2 Data'!$A$1:$G$37</definedName>
    <definedName name="_xlnm.Print_Area" localSheetId="2">'Table 1a'!$A$1:$G$37</definedName>
    <definedName name="_xlnm.Print_Area" localSheetId="3">'Table 1b'!$A$1:$G$35</definedName>
    <definedName name="_xlnm.Print_Area" localSheetId="5">'Table 2a'!$A$1:$F$36</definedName>
    <definedName name="_xlnm.Print_Area" localSheetId="6">'Table 2b'!$A$1:$F$36</definedName>
    <definedName name="_xlnm.Print_Area" localSheetId="7">'Table 2c'!$A$1:$F$36</definedName>
    <definedName name="_xlnm.Print_Area" localSheetId="8">'Table 2d'!$A$1:$G$35</definedName>
    <definedName name="_xlnm.Print_Area" localSheetId="11">'Table 3a'!$A$1:$G$37</definedName>
    <definedName name="_xlnm.Print_Area" localSheetId="12">'Table 3b'!$A$1:$G$36</definedName>
    <definedName name="_xlnm.Print_Area" localSheetId="13">'Table 3c'!$A$1:$G$36</definedName>
    <definedName name="_xlnm.Print_Area" localSheetId="14">'Table 3d'!$A$1:$H$35</definedName>
    <definedName name="_xlnm.Print_Area" localSheetId="15">'Table 4a'!$A$1:$I$37</definedName>
    <definedName name="_xlnm.Print_Area" localSheetId="16">'Table 4b'!$A$1:$J$37</definedName>
    <definedName name="_xlnm.Print_Area" localSheetId="17">'Table 4c'!$A$1:$J$37</definedName>
    <definedName name="_xlnm.Print_Area" localSheetId="18">'Table 4d'!$A$1:$J$35</definedName>
    <definedName name="_xlnm.Print_Area" localSheetId="0">Title!$A$1:$N$25</definedName>
  </definedNames>
  <calcPr calcId="145621"/>
</workbook>
</file>

<file path=xl/calcChain.xml><?xml version="1.0" encoding="utf-8"?>
<calcChain xmlns="http://schemas.openxmlformats.org/spreadsheetml/2006/main">
  <c r="T8" i="5" l="1"/>
  <c r="T7" i="5"/>
  <c r="T6" i="5"/>
  <c r="I7" i="20" l="1"/>
  <c r="F7" i="20"/>
  <c r="F20" i="17"/>
  <c r="F21" i="15"/>
  <c r="F21" i="14"/>
  <c r="I20" i="17" l="1"/>
</calcChain>
</file>

<file path=xl/sharedStrings.xml><?xml version="1.0" encoding="utf-8"?>
<sst xmlns="http://schemas.openxmlformats.org/spreadsheetml/2006/main" count="426" uniqueCount="121">
  <si>
    <t xml:space="preserve">Smart Meter Statistics: </t>
  </si>
  <si>
    <t xml:space="preserve"> </t>
  </si>
  <si>
    <t>Domestic</t>
  </si>
  <si>
    <t>Table 1a</t>
  </si>
  <si>
    <t>Number of smart meters installed by the large energy suppliers in domestic properties, by fuel type and quarter</t>
  </si>
  <si>
    <t>Table 1b</t>
  </si>
  <si>
    <t xml:space="preserve">Number of smart meters installed by the small energy suppliers in domestic properties, by fuel type </t>
  </si>
  <si>
    <t>Figure 1</t>
  </si>
  <si>
    <t>Table 2a</t>
  </si>
  <si>
    <t>Number of domestic gas and electricity meters operated by the large energy suppliers by meter type and quarter</t>
  </si>
  <si>
    <t>Table 2b</t>
  </si>
  <si>
    <t>Number of domestic gas meters operated by the large energy suppliers by meter type and quarter</t>
  </si>
  <si>
    <t>Table 2c</t>
  </si>
  <si>
    <t>Number of domestic electricity meters operated by the large energy suppliers by meter type and quarter</t>
  </si>
  <si>
    <t>Table 2d</t>
  </si>
  <si>
    <t>Number of domestic gas and electricity meters operated by small energy suppliers by meter type, as at 31st December 2015</t>
  </si>
  <si>
    <t>Non-domestic</t>
  </si>
  <si>
    <t>Figure 2 Data</t>
  </si>
  <si>
    <t>Number of smart and advanced meters installed by the large energy suppliers in smaller non-domestic sites, by fuel type and quarter</t>
  </si>
  <si>
    <t>Figure 2</t>
  </si>
  <si>
    <t>Non-domestic smart meter installations</t>
  </si>
  <si>
    <t>Table 3a</t>
  </si>
  <si>
    <t>Number of gas and electricity smart and advanced meter installations by the large energy suppliers in smaller non-domestic sites, by meter type and quarter</t>
  </si>
  <si>
    <t>Table 3b</t>
  </si>
  <si>
    <t>Number of gas smart and advanced meter installations by the large energy suppliers in smaller non-domestic sites, by meter type and quarter</t>
  </si>
  <si>
    <t>Table 3c</t>
  </si>
  <si>
    <t>Number of electricity smart and advanced meter installations by the large energy suppliers in smaller non-domestic sites, by meter type and quarter</t>
  </si>
  <si>
    <t>Table 3d</t>
  </si>
  <si>
    <t>Number of gas and electricity smart and advanced meter installations by small energy suppliers in smaller non-domestic sites, by meter type</t>
  </si>
  <si>
    <t>Table 4a</t>
  </si>
  <si>
    <t>Number of gas and electricity meters operated by the large energy suppliers, in smaller non-domestic sites, by meter type and quarter</t>
  </si>
  <si>
    <t>Table 4b</t>
  </si>
  <si>
    <t>Number of gas meters operated by the large energy suppliers, in smaller non-domestic sites, by meter type and quarter</t>
  </si>
  <si>
    <t>Table 4c</t>
  </si>
  <si>
    <t>Number of electricity meters operated by the large energy suppliers, in smaller non-domestic sites, by meter type and quarter</t>
  </si>
  <si>
    <t>Table 4d</t>
  </si>
  <si>
    <t>Number of gas and electricity meters operated by small energy suppliers, in smaller non-domestic sites, by meter type, as at 31st December 2015</t>
  </si>
  <si>
    <t>Contents</t>
  </si>
  <si>
    <t>Table 1a - Number of smart meters installed by the large energy suppliers in domestic properties, by fuel type and quarter</t>
  </si>
  <si>
    <t>Quarter</t>
  </si>
  <si>
    <t>Domestic  Smart Meters</t>
  </si>
  <si>
    <t>Gas</t>
  </si>
  <si>
    <t>Electricity</t>
  </si>
  <si>
    <t>All</t>
  </si>
  <si>
    <t>Prior to Q3 2012</t>
  </si>
  <si>
    <t>Q3</t>
  </si>
  <si>
    <t>Q3 2012</t>
  </si>
  <si>
    <t>Q4</t>
  </si>
  <si>
    <t>Q4 2012</t>
  </si>
  <si>
    <t>Q1</t>
  </si>
  <si>
    <t>Q1 2013</t>
  </si>
  <si>
    <t>Q2</t>
  </si>
  <si>
    <t>Q2 2013</t>
  </si>
  <si>
    <t>Q3 2013</t>
  </si>
  <si>
    <t>Q1 2014</t>
  </si>
  <si>
    <t>Q2 2014</t>
  </si>
  <si>
    <t xml:space="preserve">Q3 2014 </t>
  </si>
  <si>
    <t>Q4 2014</t>
  </si>
  <si>
    <t>Q2 2015</t>
  </si>
  <si>
    <t>Q3 2015</t>
  </si>
  <si>
    <t>Q4 2015</t>
  </si>
  <si>
    <t>Total</t>
  </si>
  <si>
    <t>e - Estimated</t>
  </si>
  <si>
    <t xml:space="preserve">Table 1b - Number of smart meters installed by the small energy suppliers in domestic properties, by fuel type </t>
  </si>
  <si>
    <t>2015 Annual</t>
  </si>
  <si>
    <t>Domestic Gas and Electricity</t>
  </si>
  <si>
    <t>Smart Meters</t>
  </si>
  <si>
    <t>Smart-Type Meters</t>
  </si>
  <si>
    <t>Traditional Meters</t>
  </si>
  <si>
    <t>Table 2a: Number of domestic gas and electricity meters operated by the large energy suppliers by meter type and quarter</t>
  </si>
  <si>
    <t>Table 2b: Number of domestic gas meters operated by the large energy suppliers by meter type and quarter</t>
  </si>
  <si>
    <t>Domestic Gas</t>
  </si>
  <si>
    <t>Table 2c: Number of domestic electricity meters operated by the large energy suppliers by meter type and quarter</t>
  </si>
  <si>
    <t>Domestic Electricity</t>
  </si>
  <si>
    <t>Table 2d: Number of domestic gas and electricity meters operated by small energy suppliers by meter type, as at 31st December 2015</t>
  </si>
  <si>
    <r>
      <t>Figure 2 data – Number of</t>
    </r>
    <r>
      <rPr>
        <b/>
        <sz val="11"/>
        <rFont val="Calibri"/>
        <family val="2"/>
        <scheme val="minor"/>
      </rPr>
      <t xml:space="preserve"> smart and advanced</t>
    </r>
    <r>
      <rPr>
        <b/>
        <sz val="11"/>
        <color theme="1"/>
        <rFont val="Calibri"/>
        <family val="2"/>
        <scheme val="minor"/>
      </rPr>
      <t xml:space="preserve"> meters installed by the large energy suppliers in smaller non-domestic sites, by fuel type and quarter</t>
    </r>
  </si>
  <si>
    <t>Non-Domestic Gas</t>
  </si>
  <si>
    <t>Non-Domestic Electricity</t>
  </si>
  <si>
    <t>Advanced Meters</t>
  </si>
  <si>
    <t>Note, the above table excludes historic data which can be found in Tables 3a, 3b and 3c</t>
  </si>
  <si>
    <r>
      <t>Table 3a – Number of</t>
    </r>
    <r>
      <rPr>
        <b/>
        <sz val="11"/>
        <rFont val="Calibri"/>
        <family val="2"/>
        <scheme val="minor"/>
      </rPr>
      <t xml:space="preserve"> gas and electricity smart and advanced</t>
    </r>
    <r>
      <rPr>
        <b/>
        <sz val="11"/>
        <color theme="1"/>
        <rFont val="Calibri"/>
        <family val="2"/>
        <scheme val="minor"/>
      </rPr>
      <t xml:space="preserve"> meter installations by the large energy suppliers in smaller non-domestic sites, by meter type and quarter</t>
    </r>
  </si>
  <si>
    <t>Non-Domestic Gas and Electricity</t>
  </si>
  <si>
    <t>Table 3b – Number of gas smart and advanced meter installations by the large energy suppliers in smaller non-domestic sites, by meter type and quarter</t>
  </si>
  <si>
    <t>Non-domestic Gas</t>
  </si>
  <si>
    <t xml:space="preserve">Advanced Meters </t>
  </si>
  <si>
    <t>Table 3c – Number of electricity smart and advanced meter installations by the large energy suppliers in smaller non-domestic sites, by meter type and quarter</t>
  </si>
  <si>
    <t>Table 3d – Number of gas and electricity smart and advanced meter installations by small energy suppliers in smaller non-domestic sites, by meter type</t>
  </si>
  <si>
    <t>Table 4a: Number of gas and electricity meters operated by the large energy suppliers, in smaller non-domestic sites, by meter type and quarter</t>
  </si>
  <si>
    <t>Smart Meters operating in smart mode</t>
  </si>
  <si>
    <t>Advanced         /Smart-type                     Meters</t>
  </si>
  <si>
    <t xml:space="preserve">All Smart &amp; Advanced Meters </t>
  </si>
  <si>
    <t>Traditional                   Meters</t>
  </si>
  <si>
    <t>All Meters</t>
  </si>
  <si>
    <t>Table 4b: Number of gas meters operated by the large energy suppliers, in smaller non-domestic sites, by meter type and quarter</t>
  </si>
  <si>
    <t>Table 4c: Number of electricity meters operated by the large energy suppliers, in smaller non-domestic sites, by meter type and quarter</t>
  </si>
  <si>
    <t>Table 4d: Number of gas and electricity meters operated by small energy suppliers, in smaller non-domestic sites, by meter type, as at 31st December 2015</t>
  </si>
  <si>
    <t>This workbook was updated on 30 June 2016</t>
  </si>
  <si>
    <t>zsw</t>
  </si>
  <si>
    <t>Smart Meter Statistics: Quarter 1, 2016</t>
  </si>
  <si>
    <t>Note, small supplier statistics are collected annually and relate to a full calendar year. The statistics in this table were first published in March 2016 and are included here for completeness.</t>
  </si>
  <si>
    <r>
      <t>Historic installations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</si>
  <si>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Q4 2013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</si>
  <si>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Q1 2015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</si>
  <si>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2. Utility Warehouse data included from quarter four 2013.</t>
  </si>
  <si>
    <t>3. First Utility and OVO data included from quarter one 2015.</t>
  </si>
  <si>
    <r>
      <t>Small suppliers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</si>
  <si>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1. Of the 38 eligible small suppliers, 32 data returns were of high quality, a further 2 of good quality and the remaining 4, of moderate quality. The above data reflects data from all 38 returns.</t>
  </si>
  <si>
    <r>
      <t>Q4 2013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</si>
  <si>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Q1 2015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</si>
  <si>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1. Utility Warehouse data included from quarter four 2013.</t>
  </si>
  <si>
    <t>2. First Utility and OVO data included from quarter one 2015.</t>
  </si>
  <si>
    <t>3. Utilita data included from quarter one 2016.</t>
  </si>
  <si>
    <r>
      <t>Q1 2016</t>
    </r>
    <r>
      <rPr>
        <b/>
        <vertAlign val="superscript"/>
        <sz val="11"/>
        <rFont val="Calibri"/>
        <family val="2"/>
        <scheme val="minor"/>
      </rPr>
      <t>3</t>
    </r>
  </si>
  <si>
    <r>
      <t>Q4 2013</t>
    </r>
    <r>
      <rPr>
        <b/>
        <vertAlign val="superscript"/>
        <sz val="11"/>
        <rFont val="Calibri"/>
        <family val="2"/>
        <scheme val="minor"/>
      </rPr>
      <t>1</t>
    </r>
  </si>
  <si>
    <r>
      <t>Q1 2015</t>
    </r>
    <r>
      <rPr>
        <b/>
        <vertAlign val="superscript"/>
        <sz val="11"/>
        <rFont val="Calibri"/>
        <family val="2"/>
        <scheme val="minor"/>
      </rPr>
      <t>2</t>
    </r>
  </si>
  <si>
    <t>1. Historic installations for large suppliers transitioning prior to 2016.</t>
  </si>
  <si>
    <r>
      <t>Q1 2016</t>
    </r>
    <r>
      <rPr>
        <b/>
        <vertAlign val="superscript"/>
        <sz val="11"/>
        <rFont val="Calibri"/>
        <family val="2"/>
        <scheme val="minor"/>
      </rPr>
      <t>4</t>
    </r>
  </si>
  <si>
    <t xml:space="preserve">4. Utilita data included from quarter one 2016. Historic figures for Utilita are included in the small supplier totals to end December 2015. </t>
  </si>
  <si>
    <t>Domestic smart meter installations (Table 1a Data)</t>
  </si>
  <si>
    <t>Great Britain</t>
  </si>
  <si>
    <t>Quarter 1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</si>
</sst>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\e"/>
    <numFmt numFmtId="165" formatCode="#,##0\ \ "/>
    <numFmt numFmtId="166" formatCode="[$-10409]#,##0.00000000000000;\(#,##0.00000000000000\)"/>
    <numFmt numFmtId="167" formatCode="_-[$£-809]* #,##0.00_-;\-[$£-809]* #,##0.00_-;_-[$£-809]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8" fillId="0" borderId="0"/>
    <xf numFmtId="0" fontId="1" fillId="0" borderId="0"/>
    <xf numFmtId="0" fontId="21" fillId="0" borderId="0"/>
    <xf numFmtId="0" fontId="21" fillId="0" borderId="0"/>
    <xf numFmtId="167" fontId="18" fillId="0" borderId="0"/>
    <xf numFmtId="0" fontId="18" fillId="0" borderId="0"/>
    <xf numFmtId="0" fontId="6" fillId="0" borderId="0"/>
    <xf numFmtId="0" fontId="21" fillId="0" borderId="0"/>
    <xf numFmtId="167" fontId="18" fillId="0" borderId="0"/>
    <xf numFmtId="0" fontId="1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" fillId="0" borderId="0">
      <alignment horizontal="left" vertical="center"/>
    </xf>
  </cellStyleXfs>
  <cellXfs count="204">
    <xf numFmtId="0" fontId="0" fillId="0" borderId="0" xfId="0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 indent="1"/>
    </xf>
    <xf numFmtId="0" fontId="7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8" fillId="0" borderId="0" xfId="2"/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top" wrapText="1" indent="1"/>
    </xf>
    <xf numFmtId="0" fontId="3" fillId="2" borderId="3" xfId="0" applyFont="1" applyFill="1" applyBorder="1" applyAlignment="1">
      <alignment horizontal="right" vertical="top" wrapText="1" indent="2"/>
    </xf>
    <xf numFmtId="0" fontId="3" fillId="2" borderId="6" xfId="0" applyFont="1" applyFill="1" applyBorder="1" applyAlignment="1">
      <alignment horizontal="left" indent="1"/>
    </xf>
    <xf numFmtId="165" fontId="0" fillId="2" borderId="7" xfId="1" applyNumberFormat="1" applyFont="1" applyFill="1" applyBorder="1" applyAlignment="1">
      <alignment horizontal="right" indent="1"/>
    </xf>
    <xf numFmtId="165" fontId="0" fillId="2" borderId="0" xfId="0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 indent="1"/>
    </xf>
    <xf numFmtId="165" fontId="0" fillId="2" borderId="0" xfId="1" applyNumberFormat="1" applyFont="1" applyFill="1" applyBorder="1" applyAlignment="1">
      <alignment horizontal="right" indent="1"/>
    </xf>
    <xf numFmtId="0" fontId="3" fillId="2" borderId="8" xfId="0" applyFont="1" applyFill="1" applyBorder="1" applyAlignment="1">
      <alignment horizontal="left" indent="1"/>
    </xf>
    <xf numFmtId="165" fontId="0" fillId="2" borderId="9" xfId="0" applyNumberFormat="1" applyFont="1" applyFill="1" applyBorder="1" applyAlignment="1">
      <alignment horizontal="right" indent="1"/>
    </xf>
    <xf numFmtId="165" fontId="0" fillId="2" borderId="10" xfId="1" applyNumberFormat="1" applyFont="1" applyFill="1" applyBorder="1" applyAlignment="1">
      <alignment horizontal="right" inden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165" fontId="0" fillId="2" borderId="13" xfId="0" applyNumberFormat="1" applyFont="1" applyFill="1" applyBorder="1" applyAlignment="1">
      <alignment horizontal="right" vertical="center" indent="1"/>
    </xf>
    <xf numFmtId="165" fontId="0" fillId="2" borderId="14" xfId="1" applyNumberFormat="1" applyFont="1" applyFill="1" applyBorder="1" applyAlignment="1">
      <alignment horizontal="right" vertical="center" indent="1"/>
    </xf>
    <xf numFmtId="0" fontId="8" fillId="0" borderId="0" xfId="2" applyFill="1"/>
    <xf numFmtId="0" fontId="0" fillId="0" borderId="0" xfId="0" applyFill="1"/>
    <xf numFmtId="0" fontId="11" fillId="0" borderId="0" xfId="0" applyFont="1" applyFill="1" applyAlignment="1">
      <alignment horizontal="left" vertical="center" readingOrder="1"/>
    </xf>
    <xf numFmtId="0" fontId="8" fillId="2" borderId="0" xfId="2" applyFill="1" applyAlignment="1">
      <alignment horizontal="left"/>
    </xf>
    <xf numFmtId="0" fontId="0" fillId="2" borderId="0" xfId="0" applyFont="1" applyFill="1"/>
    <xf numFmtId="0" fontId="3" fillId="2" borderId="3" xfId="0" applyFont="1" applyFill="1" applyBorder="1" applyAlignment="1">
      <alignment horizontal="right" vertical="top" wrapText="1" indent="1"/>
    </xf>
    <xf numFmtId="165" fontId="0" fillId="2" borderId="7" xfId="0" applyNumberFormat="1" applyFont="1" applyFill="1" applyBorder="1" applyAlignment="1">
      <alignment horizontal="right" indent="1"/>
    </xf>
    <xf numFmtId="165" fontId="12" fillId="2" borderId="0" xfId="0" applyNumberFormat="1" applyFont="1" applyFill="1" applyBorder="1" applyAlignment="1">
      <alignment horizontal="right" indent="1"/>
    </xf>
    <xf numFmtId="0" fontId="0" fillId="2" borderId="0" xfId="0" applyFont="1" applyFill="1" applyBorder="1"/>
    <xf numFmtId="0" fontId="4" fillId="2" borderId="0" xfId="0" applyFont="1" applyFill="1" applyBorder="1" applyAlignment="1">
      <alignment horizontal="center"/>
    </xf>
    <xf numFmtId="165" fontId="0" fillId="2" borderId="18" xfId="1" applyNumberFormat="1" applyFont="1" applyFill="1" applyBorder="1" applyAlignment="1">
      <alignment horizontal="right" indent="1"/>
    </xf>
    <xf numFmtId="165" fontId="0" fillId="2" borderId="13" xfId="1" applyNumberFormat="1" applyFont="1" applyFill="1" applyBorder="1" applyAlignment="1">
      <alignment horizontal="right" indent="1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right" vertical="top" wrapText="1" indent="1"/>
    </xf>
    <xf numFmtId="0" fontId="3" fillId="2" borderId="0" xfId="0" applyFont="1" applyFill="1" applyBorder="1" applyAlignment="1">
      <alignment horizontal="left" indent="1"/>
    </xf>
    <xf numFmtId="165" fontId="0" fillId="2" borderId="6" xfId="0" applyNumberFormat="1" applyFont="1" applyFill="1" applyBorder="1" applyAlignment="1">
      <alignment horizontal="right" indent="1"/>
    </xf>
    <xf numFmtId="165" fontId="0" fillId="2" borderId="6" xfId="1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vertical="top"/>
    </xf>
    <xf numFmtId="0" fontId="16" fillId="3" borderId="4" xfId="0" applyFont="1" applyFill="1" applyBorder="1" applyAlignment="1">
      <alignment horizontal="right" vertical="center" indent="1"/>
    </xf>
    <xf numFmtId="0" fontId="16" fillId="3" borderId="21" xfId="0" applyFont="1" applyFill="1" applyBorder="1" applyAlignment="1">
      <alignment horizontal="right" vertical="center" wrapText="1" indent="1"/>
    </xf>
    <xf numFmtId="0" fontId="16" fillId="3" borderId="5" xfId="0" applyFont="1" applyFill="1" applyBorder="1" applyAlignment="1">
      <alignment horizontal="right" vertical="center" wrapText="1" indent="1"/>
    </xf>
    <xf numFmtId="0" fontId="16" fillId="3" borderId="15" xfId="0" applyFont="1" applyFill="1" applyBorder="1" applyAlignment="1">
      <alignment horizontal="right" vertical="center" wrapText="1" indent="1"/>
    </xf>
    <xf numFmtId="0" fontId="16" fillId="3" borderId="6" xfId="0" applyFont="1" applyFill="1" applyBorder="1" applyAlignment="1">
      <alignment horizontal="left" indent="1"/>
    </xf>
    <xf numFmtId="1" fontId="17" fillId="3" borderId="6" xfId="1" applyNumberFormat="1" applyFont="1" applyFill="1" applyBorder="1" applyAlignment="1">
      <alignment horizontal="right" indent="1"/>
    </xf>
    <xf numFmtId="1" fontId="17" fillId="3" borderId="22" xfId="1" applyNumberFormat="1" applyFont="1" applyFill="1" applyBorder="1" applyAlignment="1">
      <alignment horizontal="right" indent="1"/>
    </xf>
    <xf numFmtId="1" fontId="17" fillId="3" borderId="7" xfId="1" applyNumberFormat="1" applyFont="1" applyFill="1" applyBorder="1" applyAlignment="1">
      <alignment horizontal="right" indent="1"/>
    </xf>
    <xf numFmtId="1" fontId="17" fillId="3" borderId="0" xfId="1" applyNumberFormat="1" applyFont="1" applyFill="1" applyBorder="1" applyAlignment="1">
      <alignment horizontal="right" indent="1"/>
    </xf>
    <xf numFmtId="1" fontId="17" fillId="3" borderId="13" xfId="1" applyNumberFormat="1" applyFont="1" applyFill="1" applyBorder="1" applyAlignment="1">
      <alignment horizontal="right" indent="1"/>
    </xf>
    <xf numFmtId="0" fontId="10" fillId="0" borderId="0" xfId="0" applyFont="1" applyFill="1"/>
    <xf numFmtId="0" fontId="0" fillId="2" borderId="0" xfId="0" applyFont="1" applyFill="1" applyAlignment="1">
      <alignment horizontal="left" vertical="top"/>
    </xf>
    <xf numFmtId="0" fontId="16" fillId="3" borderId="3" xfId="0" applyFont="1" applyFill="1" applyBorder="1" applyAlignment="1">
      <alignment horizontal="right" vertical="center" wrapText="1" indent="1"/>
    </xf>
    <xf numFmtId="0" fontId="16" fillId="3" borderId="5" xfId="0" applyFont="1" applyFill="1" applyBorder="1" applyAlignment="1">
      <alignment horizontal="right" vertical="center" indent="1"/>
    </xf>
    <xf numFmtId="0" fontId="16" fillId="3" borderId="3" xfId="0" applyFont="1" applyFill="1" applyBorder="1" applyAlignment="1">
      <alignment horizontal="right" vertical="center" wrapText="1" indent="2"/>
    </xf>
    <xf numFmtId="165" fontId="17" fillId="3" borderId="7" xfId="1" applyNumberFormat="1" applyFont="1" applyFill="1" applyBorder="1" applyAlignment="1">
      <alignment horizontal="right" indent="1"/>
    </xf>
    <xf numFmtId="165" fontId="17" fillId="3" borderId="0" xfId="0" applyNumberFormat="1" applyFont="1" applyFill="1" applyBorder="1" applyAlignment="1">
      <alignment horizontal="right" indent="1"/>
    </xf>
    <xf numFmtId="165" fontId="17" fillId="3" borderId="0" xfId="1" applyNumberFormat="1" applyFont="1" applyFill="1" applyBorder="1" applyAlignment="1">
      <alignment horizontal="right" indent="1"/>
    </xf>
    <xf numFmtId="165" fontId="0" fillId="2" borderId="0" xfId="0" applyNumberFormat="1" applyFont="1" applyFill="1" applyAlignment="1">
      <alignment horizontal="right" indent="1"/>
    </xf>
    <xf numFmtId="0" fontId="16" fillId="3" borderId="6" xfId="0" applyFont="1" applyFill="1" applyBorder="1" applyAlignment="1">
      <alignment horizontal="left" vertical="top" inden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6" fillId="3" borderId="3" xfId="0" applyFont="1" applyFill="1" applyBorder="1" applyAlignment="1">
      <alignment horizontal="right" vertical="top" wrapText="1" indent="1"/>
    </xf>
    <xf numFmtId="0" fontId="16" fillId="3" borderId="5" xfId="0" applyFont="1" applyFill="1" applyBorder="1" applyAlignment="1">
      <alignment horizontal="right" vertical="top" wrapText="1" indent="1"/>
    </xf>
    <xf numFmtId="164" fontId="17" fillId="3" borderId="17" xfId="1" applyNumberFormat="1" applyFont="1" applyFill="1" applyBorder="1" applyAlignment="1">
      <alignment horizontal="right" indent="1"/>
    </xf>
    <xf numFmtId="164" fontId="17" fillId="3" borderId="0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/>
    <xf numFmtId="0" fontId="0" fillId="2" borderId="0" xfId="0" applyFont="1" applyFill="1" applyAlignment="1">
      <alignment vertical="center"/>
    </xf>
    <xf numFmtId="0" fontId="16" fillId="3" borderId="19" xfId="0" applyFont="1" applyFill="1" applyBorder="1" applyAlignment="1">
      <alignment horizontal="right" vertical="center" wrapText="1" indent="1"/>
    </xf>
    <xf numFmtId="0" fontId="16" fillId="3" borderId="0" xfId="0" applyFont="1" applyFill="1" applyBorder="1" applyAlignment="1">
      <alignment horizontal="right" vertical="center" wrapText="1" indent="1"/>
    </xf>
    <xf numFmtId="0" fontId="16" fillId="3" borderId="1" xfId="0" applyFont="1" applyFill="1" applyBorder="1" applyAlignment="1">
      <alignment horizontal="left" indent="1"/>
    </xf>
    <xf numFmtId="165" fontId="17" fillId="3" borderId="17" xfId="1" applyNumberFormat="1" applyFont="1" applyFill="1" applyBorder="1" applyAlignment="1">
      <alignment horizontal="right" indent="1"/>
    </xf>
    <xf numFmtId="165" fontId="17" fillId="3" borderId="1" xfId="1" applyNumberFormat="1" applyFont="1" applyFill="1" applyBorder="1" applyAlignment="1">
      <alignment horizontal="right" indent="1"/>
    </xf>
    <xf numFmtId="165" fontId="17" fillId="3" borderId="23" xfId="1" applyNumberFormat="1" applyFont="1" applyFill="1" applyBorder="1" applyAlignment="1">
      <alignment horizontal="right" indent="1"/>
    </xf>
    <xf numFmtId="165" fontId="17" fillId="3" borderId="1" xfId="0" applyNumberFormat="1" applyFont="1" applyFill="1" applyBorder="1" applyAlignment="1">
      <alignment horizontal="right" indent="1"/>
    </xf>
    <xf numFmtId="165" fontId="17" fillId="3" borderId="16" xfId="1" applyNumberFormat="1" applyFont="1" applyFill="1" applyBorder="1" applyAlignment="1">
      <alignment horizontal="right" indent="1"/>
    </xf>
    <xf numFmtId="165" fontId="17" fillId="3" borderId="6" xfId="1" applyNumberFormat="1" applyFont="1" applyFill="1" applyBorder="1" applyAlignment="1">
      <alignment horizontal="right" indent="1"/>
    </xf>
    <xf numFmtId="165" fontId="17" fillId="3" borderId="22" xfId="1" applyNumberFormat="1" applyFont="1" applyFill="1" applyBorder="1" applyAlignment="1">
      <alignment horizontal="right" indent="1"/>
    </xf>
    <xf numFmtId="165" fontId="17" fillId="3" borderId="6" xfId="0" applyNumberFormat="1" applyFont="1" applyFill="1" applyBorder="1" applyAlignment="1">
      <alignment horizontal="right" indent="1"/>
    </xf>
    <xf numFmtId="165" fontId="17" fillId="3" borderId="0" xfId="1" applyNumberFormat="1" applyFont="1" applyFill="1" applyBorder="1" applyAlignment="1">
      <alignment horizontal="right" vertical="top" indent="1"/>
    </xf>
    <xf numFmtId="165" fontId="17" fillId="3" borderId="13" xfId="1" applyNumberFormat="1" applyFont="1" applyFill="1" applyBorder="1" applyAlignment="1">
      <alignment horizontal="right" indent="1"/>
    </xf>
    <xf numFmtId="165" fontId="17" fillId="3" borderId="12" xfId="0" applyNumberFormat="1" applyFont="1" applyFill="1" applyBorder="1" applyAlignment="1">
      <alignment horizontal="right" indent="1"/>
    </xf>
    <xf numFmtId="165" fontId="17" fillId="3" borderId="18" xfId="1" applyNumberFormat="1" applyFont="1" applyFill="1" applyBorder="1" applyAlignment="1">
      <alignment horizontal="right" vertical="top" indent="1"/>
    </xf>
    <xf numFmtId="0" fontId="0" fillId="3" borderId="0" xfId="0" applyFont="1" applyFill="1" applyBorder="1"/>
    <xf numFmtId="0" fontId="13" fillId="2" borderId="0" xfId="0" quotePrefix="1" applyFont="1" applyFill="1" applyAlignment="1">
      <alignment horizontal="left"/>
    </xf>
    <xf numFmtId="0" fontId="16" fillId="3" borderId="4" xfId="0" applyFont="1" applyFill="1" applyBorder="1" applyAlignment="1">
      <alignment horizontal="right" vertical="center" wrapText="1" indent="1"/>
    </xf>
    <xf numFmtId="165" fontId="17" fillId="3" borderId="8" xfId="0" applyNumberFormat="1" applyFont="1" applyFill="1" applyBorder="1" applyAlignment="1">
      <alignment horizontal="right" indent="1"/>
    </xf>
    <xf numFmtId="165" fontId="17" fillId="3" borderId="20" xfId="1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/>
    </xf>
    <xf numFmtId="0" fontId="16" fillId="3" borderId="8" xfId="0" applyFont="1" applyFill="1" applyBorder="1" applyAlignment="1">
      <alignment horizontal="left" indent="1"/>
    </xf>
    <xf numFmtId="165" fontId="0" fillId="2" borderId="20" xfId="0" applyNumberFormat="1" applyFont="1" applyFill="1" applyBorder="1" applyAlignment="1">
      <alignment horizontal="right" indent="1"/>
    </xf>
    <xf numFmtId="165" fontId="17" fillId="3" borderId="18" xfId="1" applyNumberFormat="1" applyFont="1" applyFill="1" applyBorder="1" applyAlignment="1">
      <alignment horizontal="right" indent="1"/>
    </xf>
    <xf numFmtId="0" fontId="22" fillId="2" borderId="0" xfId="0" applyFont="1" applyFill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12" fillId="2" borderId="0" xfId="0" applyFont="1" applyFill="1"/>
    <xf numFmtId="0" fontId="14" fillId="2" borderId="5" xfId="0" applyFont="1" applyFill="1" applyBorder="1" applyAlignment="1">
      <alignment horizontal="right" vertical="top" wrapText="1" indent="1"/>
    </xf>
    <xf numFmtId="1" fontId="12" fillId="3" borderId="13" xfId="1" applyNumberFormat="1" applyFont="1" applyFill="1" applyBorder="1" applyAlignment="1">
      <alignment horizontal="right" indent="1"/>
    </xf>
    <xf numFmtId="1" fontId="12" fillId="3" borderId="18" xfId="1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left" vertical="center" indent="1"/>
    </xf>
    <xf numFmtId="165" fontId="0" fillId="0" borderId="10" xfId="0" applyNumberFormat="1" applyFont="1" applyFill="1" applyBorder="1" applyAlignment="1">
      <alignment horizontal="right" indent="1"/>
    </xf>
    <xf numFmtId="165" fontId="0" fillId="0" borderId="9" xfId="0" applyNumberFormat="1" applyFont="1" applyFill="1" applyBorder="1" applyAlignment="1">
      <alignment horizontal="right" indent="1"/>
    </xf>
    <xf numFmtId="165" fontId="12" fillId="0" borderId="20" xfId="0" applyNumberFormat="1" applyFont="1" applyFill="1" applyBorder="1" applyAlignment="1">
      <alignment horizontal="right" indent="1"/>
    </xf>
    <xf numFmtId="0" fontId="23" fillId="0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left" indent="1"/>
    </xf>
    <xf numFmtId="0" fontId="14" fillId="2" borderId="19" xfId="0" applyFont="1" applyFill="1" applyBorder="1" applyAlignment="1">
      <alignment horizontal="right" vertical="top" wrapText="1" indent="1"/>
    </xf>
    <xf numFmtId="0" fontId="14" fillId="2" borderId="3" xfId="0" applyFont="1" applyFill="1" applyBorder="1" applyAlignment="1">
      <alignment horizontal="right" vertical="top" wrapText="1" indent="1"/>
    </xf>
    <xf numFmtId="0" fontId="14" fillId="2" borderId="0" xfId="0" applyFont="1" applyFill="1" applyBorder="1" applyAlignment="1">
      <alignment horizontal="left" indent="1"/>
    </xf>
    <xf numFmtId="165" fontId="12" fillId="2" borderId="7" xfId="0" applyNumberFormat="1" applyFont="1" applyFill="1" applyBorder="1" applyAlignment="1">
      <alignment horizontal="right" indent="1"/>
    </xf>
    <xf numFmtId="165" fontId="12" fillId="2" borderId="6" xfId="0" applyNumberFormat="1" applyFont="1" applyFill="1" applyBorder="1" applyAlignment="1">
      <alignment horizontal="right" indent="1"/>
    </xf>
    <xf numFmtId="165" fontId="12" fillId="2" borderId="7" xfId="1" applyNumberFormat="1" applyFont="1" applyFill="1" applyBorder="1" applyAlignment="1">
      <alignment horizontal="right" indent="1"/>
    </xf>
    <xf numFmtId="165" fontId="12" fillId="2" borderId="6" xfId="1" applyNumberFormat="1" applyFont="1" applyFill="1" applyBorder="1" applyAlignment="1">
      <alignment horizontal="right" indent="1"/>
    </xf>
    <xf numFmtId="165" fontId="12" fillId="2" borderId="0" xfId="1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left" indent="1"/>
    </xf>
    <xf numFmtId="165" fontId="12" fillId="2" borderId="22" xfId="1" applyNumberFormat="1" applyFont="1" applyFill="1" applyBorder="1" applyAlignment="1">
      <alignment horizontal="right" indent="1"/>
    </xf>
    <xf numFmtId="165" fontId="12" fillId="2" borderId="13" xfId="1" applyNumberFormat="1" applyFont="1" applyFill="1" applyBorder="1" applyAlignment="1">
      <alignment horizontal="right" indent="1"/>
    </xf>
    <xf numFmtId="165" fontId="12" fillId="2" borderId="18" xfId="1" applyNumberFormat="1" applyFont="1" applyFill="1" applyBorder="1" applyAlignment="1">
      <alignment horizontal="right" indent="1"/>
    </xf>
    <xf numFmtId="0" fontId="12" fillId="2" borderId="0" xfId="0" applyFont="1" applyFill="1" applyBorder="1"/>
    <xf numFmtId="0" fontId="14" fillId="0" borderId="18" xfId="0" applyFont="1" applyFill="1" applyBorder="1" applyAlignment="1">
      <alignment horizontal="left" indent="1"/>
    </xf>
    <xf numFmtId="0" fontId="14" fillId="0" borderId="6" xfId="0" applyFont="1" applyFill="1" applyBorder="1" applyAlignment="1">
      <alignment horizontal="left" indent="1"/>
    </xf>
    <xf numFmtId="0" fontId="2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3" fillId="0" borderId="15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right" vertical="center" wrapText="1" indent="1"/>
    </xf>
    <xf numFmtId="0" fontId="16" fillId="0" borderId="2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3" xfId="0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left" indent="1"/>
    </xf>
    <xf numFmtId="165" fontId="17" fillId="0" borderId="7" xfId="1" applyNumberFormat="1" applyFont="1" applyFill="1" applyBorder="1" applyAlignment="1">
      <alignment horizontal="right" indent="1"/>
    </xf>
    <xf numFmtId="165" fontId="17" fillId="0" borderId="1" xfId="1" applyNumberFormat="1" applyFont="1" applyFill="1" applyBorder="1" applyAlignment="1">
      <alignment horizontal="right" indent="1"/>
    </xf>
    <xf numFmtId="165" fontId="17" fillId="0" borderId="23" xfId="1" applyNumberFormat="1" applyFont="1" applyFill="1" applyBorder="1" applyAlignment="1">
      <alignment horizontal="right" indent="1"/>
    </xf>
    <xf numFmtId="165" fontId="17" fillId="0" borderId="0" xfId="1" applyNumberFormat="1" applyFont="1" applyFill="1" applyBorder="1" applyAlignment="1">
      <alignment horizontal="right" indent="1"/>
    </xf>
    <xf numFmtId="165" fontId="17" fillId="0" borderId="1" xfId="0" applyNumberFormat="1" applyFont="1" applyFill="1" applyBorder="1" applyAlignment="1">
      <alignment horizontal="right" indent="1"/>
    </xf>
    <xf numFmtId="165" fontId="17" fillId="0" borderId="16" xfId="1" applyNumberFormat="1" applyFont="1" applyFill="1" applyBorder="1" applyAlignment="1">
      <alignment horizontal="right" indent="1"/>
    </xf>
    <xf numFmtId="0" fontId="16" fillId="0" borderId="6" xfId="0" applyFont="1" applyFill="1" applyBorder="1" applyAlignment="1">
      <alignment horizontal="left" indent="1"/>
    </xf>
    <xf numFmtId="165" fontId="17" fillId="0" borderId="6" xfId="1" applyNumberFormat="1" applyFont="1" applyFill="1" applyBorder="1" applyAlignment="1">
      <alignment horizontal="right" indent="1"/>
    </xf>
    <xf numFmtId="165" fontId="17" fillId="0" borderId="22" xfId="1" applyNumberFormat="1" applyFont="1" applyFill="1" applyBorder="1" applyAlignment="1">
      <alignment horizontal="right" indent="1"/>
    </xf>
    <xf numFmtId="165" fontId="17" fillId="0" borderId="6" xfId="0" applyNumberFormat="1" applyFont="1" applyFill="1" applyBorder="1" applyAlignment="1">
      <alignment horizontal="right" indent="1"/>
    </xf>
    <xf numFmtId="165" fontId="17" fillId="0" borderId="0" xfId="1" applyNumberFormat="1" applyFont="1" applyFill="1" applyBorder="1" applyAlignment="1">
      <alignment horizontal="right" vertical="top" indent="1"/>
    </xf>
    <xf numFmtId="0" fontId="4" fillId="0" borderId="0" xfId="0" applyFont="1" applyFill="1" applyBorder="1" applyAlignment="1">
      <alignment horizontal="center"/>
    </xf>
    <xf numFmtId="165" fontId="17" fillId="0" borderId="13" xfId="1" applyNumberFormat="1" applyFont="1" applyFill="1" applyBorder="1" applyAlignment="1">
      <alignment horizontal="right" indent="1"/>
    </xf>
    <xf numFmtId="165" fontId="17" fillId="0" borderId="18" xfId="1" applyNumberFormat="1" applyFont="1" applyFill="1" applyBorder="1" applyAlignment="1">
      <alignment horizontal="right" indent="1"/>
    </xf>
    <xf numFmtId="165" fontId="17" fillId="0" borderId="12" xfId="0" applyNumberFormat="1" applyFont="1" applyFill="1" applyBorder="1" applyAlignment="1">
      <alignment horizontal="right" indent="1"/>
    </xf>
    <xf numFmtId="165" fontId="17" fillId="0" borderId="18" xfId="1" applyNumberFormat="1" applyFont="1" applyFill="1" applyBorder="1" applyAlignment="1">
      <alignment horizontal="right" vertical="top" indent="1"/>
    </xf>
    <xf numFmtId="0" fontId="13" fillId="0" borderId="0" xfId="0" quotePrefix="1" applyFont="1" applyFill="1" applyAlignment="1">
      <alignment horizontal="left"/>
    </xf>
    <xf numFmtId="164" fontId="17" fillId="3" borderId="16" xfId="1" applyNumberFormat="1" applyFont="1" applyFill="1" applyBorder="1" applyAlignment="1">
      <alignment horizontal="right" indent="1"/>
    </xf>
    <xf numFmtId="164" fontId="0" fillId="2" borderId="7" xfId="1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 indent="1"/>
    </xf>
    <xf numFmtId="0" fontId="14" fillId="3" borderId="6" xfId="0" applyFont="1" applyFill="1" applyBorder="1" applyAlignment="1">
      <alignment horizontal="left" indent="1"/>
    </xf>
    <xf numFmtId="0" fontId="14" fillId="3" borderId="8" xfId="0" applyFont="1" applyFill="1" applyBorder="1" applyAlignment="1">
      <alignment horizontal="left" indent="1"/>
    </xf>
    <xf numFmtId="165" fontId="12" fillId="2" borderId="20" xfId="0" applyNumberFormat="1" applyFont="1" applyFill="1" applyBorder="1" applyAlignment="1">
      <alignment horizontal="right" indent="1"/>
    </xf>
    <xf numFmtId="165" fontId="12" fillId="2" borderId="9" xfId="0" applyNumberFormat="1" applyFont="1" applyFill="1" applyBorder="1" applyAlignment="1">
      <alignment horizontal="right" indent="1"/>
    </xf>
    <xf numFmtId="0" fontId="23" fillId="0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8" fillId="0" borderId="0" xfId="0" applyFont="1"/>
    <xf numFmtId="0" fontId="7" fillId="0" borderId="0" xfId="0" applyFont="1" applyAlignment="1">
      <alignment horizontal="center"/>
    </xf>
    <xf numFmtId="0" fontId="8" fillId="2" borderId="0" xfId="2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 vertical="center" indent="1"/>
    </xf>
    <xf numFmtId="0" fontId="24" fillId="2" borderId="15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left" vertical="center" indent="1"/>
    </xf>
    <xf numFmtId="0" fontId="15" fillId="3" borderId="1" xfId="0" applyFont="1" applyFill="1" applyBorder="1" applyAlignment="1">
      <alignment horizontal="left" vertical="center" wrapText="1" indent="1"/>
    </xf>
    <xf numFmtId="0" fontId="15" fillId="3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indent="1"/>
    </xf>
    <xf numFmtId="0" fontId="15" fillId="3" borderId="4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0" borderId="0" xfId="2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indent="1"/>
    </xf>
    <xf numFmtId="0" fontId="15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</cellXfs>
  <cellStyles count="46">
    <cellStyle name="Comma" xfId="1" builtinId="3"/>
    <cellStyle name="Comma 10" xfId="3"/>
    <cellStyle name="Comma 2" xfId="4"/>
    <cellStyle name="Comma 2 2" xfId="5"/>
    <cellStyle name="Comma 3" xfId="6"/>
    <cellStyle name="Comma 4" xfId="7"/>
    <cellStyle name="Comma 6" xfId="8"/>
    <cellStyle name="Hyperlink" xfId="2" builtinId="8"/>
    <cellStyle name="Hyperlink 2" xfId="9"/>
    <cellStyle name="Hyperlink 3" xfId="10"/>
    <cellStyle name="Normal" xfId="0" builtinId="0"/>
    <cellStyle name="Normal 10" xfId="11"/>
    <cellStyle name="Normal 10 2" xfId="12"/>
    <cellStyle name="Normal 11" xfId="13"/>
    <cellStyle name="Normal 12" xfId="14"/>
    <cellStyle name="Normal 13" xfId="15"/>
    <cellStyle name="Normal 2" xfId="16"/>
    <cellStyle name="Normal 2 10" xfId="17"/>
    <cellStyle name="Normal 2 11" xfId="18"/>
    <cellStyle name="Normal 2 12" xfId="19"/>
    <cellStyle name="Normal 2 13" xfId="20"/>
    <cellStyle name="Normal 2 14" xfId="21"/>
    <cellStyle name="Normal 2 2" xfId="22"/>
    <cellStyle name="Normal 2 2 2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2" xfId="31"/>
    <cellStyle name="Normal 3" xfId="32"/>
    <cellStyle name="Normal 3 2" xfId="33"/>
    <cellStyle name="Normal 3 9" xfId="34"/>
    <cellStyle name="Normal 4" xfId="35"/>
    <cellStyle name="Normal 4 2" xfId="36"/>
    <cellStyle name="Normal 5" xfId="37"/>
    <cellStyle name="Normal 6" xfId="38"/>
    <cellStyle name="Normal 7" xfId="39"/>
    <cellStyle name="Normal 7 2" xfId="40"/>
    <cellStyle name="Normal 8" xfId="41"/>
    <cellStyle name="Normal 9" xfId="42"/>
    <cellStyle name="Percent 2" xfId="43"/>
    <cellStyle name="Percent 2 2" xfId="44"/>
    <cellStyle name="Source_1_1" xfId="45"/>
  </cellStyles>
  <dxfs count="0"/>
  <tableStyles count="0" defaultTableStyle="TableStyleMedium2" defaultPivotStyle="PivotStyleLight16"/>
  <colors>
    <mruColors>
      <color rgb="FF5BD4FF"/>
      <color rgb="FFFF9900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7</xdr:row>
      <xdr:rowOff>180975</xdr:rowOff>
    </xdr:to>
    <xdr:pic>
      <xdr:nvPicPr>
        <xdr:cNvPr id="2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38100</xdr:rowOff>
    </xdr:from>
    <xdr:to>
      <xdr:col>10</xdr:col>
      <xdr:colOff>19050</xdr:colOff>
      <xdr:row>25</xdr:row>
      <xdr:rowOff>57150</xdr:rowOff>
    </xdr:to>
    <xdr:pic>
      <xdr:nvPicPr>
        <xdr:cNvPr id="5" name="Picture 4" descr="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6115050" cy="1733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4</xdr:row>
      <xdr:rowOff>114300</xdr:rowOff>
    </xdr:to>
    <xdr:pic>
      <xdr:nvPicPr>
        <xdr:cNvPr id="2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85725</xdr:rowOff>
    </xdr:from>
    <xdr:to>
      <xdr:col>14</xdr:col>
      <xdr:colOff>19050</xdr:colOff>
      <xdr:row>27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04825"/>
          <a:ext cx="7934325" cy="477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9525</xdr:rowOff>
    </xdr:from>
    <xdr:to>
      <xdr:col>14</xdr:col>
      <xdr:colOff>28575</xdr:colOff>
      <xdr:row>29</xdr:row>
      <xdr:rowOff>28575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38150"/>
          <a:ext cx="7772400" cy="516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D4FF"/>
    <pageSetUpPr fitToPage="1"/>
  </sheetPr>
  <dimension ref="A1:F24"/>
  <sheetViews>
    <sheetView showGridLines="0" tabSelected="1" workbookViewId="0"/>
  </sheetViews>
  <sheetFormatPr defaultRowHeight="14.4" x14ac:dyDescent="0.3"/>
  <sheetData>
    <row r="1" spans="1:6" ht="15" x14ac:dyDescent="0.25">
      <c r="A1" t="s">
        <v>97</v>
      </c>
    </row>
    <row r="11" spans="1:6" ht="46.5" x14ac:dyDescent="0.7">
      <c r="F11" s="1" t="s">
        <v>0</v>
      </c>
    </row>
    <row r="12" spans="1:6" ht="46.5" x14ac:dyDescent="0.7">
      <c r="F12" s="1" t="s">
        <v>120</v>
      </c>
    </row>
    <row r="13" spans="1:6" ht="33.75" x14ac:dyDescent="0.5">
      <c r="F13" s="170" t="s">
        <v>119</v>
      </c>
    </row>
    <row r="23" spans="1:1" ht="15" x14ac:dyDescent="0.25">
      <c r="A23" s="2"/>
    </row>
    <row r="24" spans="1:1" x14ac:dyDescent="0.3">
      <c r="A24" s="2" t="s">
        <v>96</v>
      </c>
    </row>
  </sheetData>
  <pageMargins left="0.7" right="0.7" top="0.75" bottom="0.75" header="0.3" footer="0.3"/>
  <pageSetup paperSize="9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25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29" customWidth="1"/>
    <col min="3" max="3" width="16.6640625" style="29" customWidth="1"/>
    <col min="4" max="7" width="20.6640625" style="29" customWidth="1"/>
    <col min="8" max="16384" width="8.88671875" style="29"/>
  </cols>
  <sheetData>
    <row r="1" spans="1:7" s="7" customFormat="1" ht="15" x14ac:dyDescent="0.25">
      <c r="A1" s="28"/>
      <c r="B1" s="171" t="s">
        <v>37</v>
      </c>
      <c r="C1" s="171"/>
    </row>
    <row r="3" spans="1:7" ht="33" customHeight="1" x14ac:dyDescent="0.3">
      <c r="C3" s="181" t="s">
        <v>75</v>
      </c>
      <c r="D3" s="181"/>
      <c r="E3" s="181"/>
      <c r="F3" s="181"/>
      <c r="G3" s="181"/>
    </row>
    <row r="4" spans="1:7" ht="6" customHeight="1" x14ac:dyDescent="0.25"/>
    <row r="5" spans="1:7" ht="15" customHeight="1" x14ac:dyDescent="0.3">
      <c r="C5" s="188" t="s">
        <v>39</v>
      </c>
      <c r="D5" s="190" t="s">
        <v>76</v>
      </c>
      <c r="E5" s="191"/>
      <c r="F5" s="183" t="s">
        <v>77</v>
      </c>
      <c r="G5" s="183"/>
    </row>
    <row r="6" spans="1:7" ht="30.6" customHeight="1" x14ac:dyDescent="0.3">
      <c r="A6" s="8" t="s">
        <v>44</v>
      </c>
      <c r="B6" s="8"/>
      <c r="C6" s="189"/>
      <c r="D6" s="47" t="s">
        <v>66</v>
      </c>
      <c r="E6" s="48" t="s">
        <v>78</v>
      </c>
      <c r="F6" s="49" t="s">
        <v>66</v>
      </c>
      <c r="G6" s="50" t="s">
        <v>78</v>
      </c>
    </row>
    <row r="7" spans="1:7" ht="17.25" customHeight="1" x14ac:dyDescent="0.25">
      <c r="A7" s="8">
        <v>2012</v>
      </c>
      <c r="B7" s="8" t="s">
        <v>45</v>
      </c>
      <c r="C7" s="51" t="s">
        <v>46</v>
      </c>
      <c r="D7" s="52">
        <v>0</v>
      </c>
      <c r="E7" s="53">
        <v>186</v>
      </c>
      <c r="F7" s="54">
        <v>0</v>
      </c>
      <c r="G7" s="55">
        <v>35455</v>
      </c>
    </row>
    <row r="8" spans="1:7" ht="17.25" customHeight="1" x14ac:dyDescent="0.25">
      <c r="A8" s="8"/>
      <c r="B8" s="8" t="s">
        <v>47</v>
      </c>
      <c r="C8" s="51" t="s">
        <v>48</v>
      </c>
      <c r="D8" s="52">
        <v>0</v>
      </c>
      <c r="E8" s="53">
        <v>144</v>
      </c>
      <c r="F8" s="54">
        <v>0</v>
      </c>
      <c r="G8" s="55">
        <v>35834</v>
      </c>
    </row>
    <row r="9" spans="1:7" ht="17.25" customHeight="1" x14ac:dyDescent="0.25">
      <c r="A9" s="8">
        <v>2013</v>
      </c>
      <c r="B9" s="8" t="s">
        <v>49</v>
      </c>
      <c r="C9" s="51" t="s">
        <v>50</v>
      </c>
      <c r="D9" s="52">
        <v>0</v>
      </c>
      <c r="E9" s="53">
        <v>1321</v>
      </c>
      <c r="F9" s="54">
        <v>0</v>
      </c>
      <c r="G9" s="55">
        <v>32529</v>
      </c>
    </row>
    <row r="10" spans="1:7" ht="17.25" customHeight="1" x14ac:dyDescent="0.25">
      <c r="A10" s="8"/>
      <c r="B10" s="8" t="s">
        <v>51</v>
      </c>
      <c r="C10" s="51" t="s">
        <v>52</v>
      </c>
      <c r="D10" s="52">
        <v>0</v>
      </c>
      <c r="E10" s="53">
        <v>290</v>
      </c>
      <c r="F10" s="54">
        <v>0</v>
      </c>
      <c r="G10" s="55">
        <v>28722</v>
      </c>
    </row>
    <row r="11" spans="1:7" ht="17.25" customHeight="1" x14ac:dyDescent="0.25">
      <c r="A11" s="8"/>
      <c r="B11" s="8" t="s">
        <v>45</v>
      </c>
      <c r="C11" s="51" t="s">
        <v>53</v>
      </c>
      <c r="D11" s="52">
        <v>0</v>
      </c>
      <c r="E11" s="53">
        <v>60</v>
      </c>
      <c r="F11" s="54">
        <v>946</v>
      </c>
      <c r="G11" s="55">
        <v>24189</v>
      </c>
    </row>
    <row r="12" spans="1:7" ht="17.25" customHeight="1" x14ac:dyDescent="0.25">
      <c r="A12" s="8"/>
      <c r="B12" s="8" t="s">
        <v>47</v>
      </c>
      <c r="C12" s="11" t="s">
        <v>107</v>
      </c>
      <c r="D12" s="52">
        <v>0</v>
      </c>
      <c r="E12" s="53">
        <v>184</v>
      </c>
      <c r="F12" s="54">
        <v>2590</v>
      </c>
      <c r="G12" s="55">
        <v>28300</v>
      </c>
    </row>
    <row r="13" spans="1:7" ht="17.25" customHeight="1" x14ac:dyDescent="0.25">
      <c r="A13" s="8">
        <v>2014</v>
      </c>
      <c r="B13" s="8" t="s">
        <v>49</v>
      </c>
      <c r="C13" s="11" t="s">
        <v>54</v>
      </c>
      <c r="D13" s="52">
        <v>0</v>
      </c>
      <c r="E13" s="53">
        <v>24</v>
      </c>
      <c r="F13" s="54">
        <v>2175</v>
      </c>
      <c r="G13" s="55">
        <v>17332</v>
      </c>
    </row>
    <row r="14" spans="1:7" ht="17.25" customHeight="1" x14ac:dyDescent="0.25">
      <c r="A14" s="8"/>
      <c r="B14" s="8" t="s">
        <v>51</v>
      </c>
      <c r="C14" s="11" t="s">
        <v>55</v>
      </c>
      <c r="D14" s="52">
        <v>0</v>
      </c>
      <c r="E14" s="53">
        <v>59</v>
      </c>
      <c r="F14" s="54">
        <v>1445</v>
      </c>
      <c r="G14" s="55">
        <v>10152</v>
      </c>
    </row>
    <row r="15" spans="1:7" ht="17.25" customHeight="1" x14ac:dyDescent="0.25">
      <c r="A15" s="8"/>
      <c r="B15" s="8" t="s">
        <v>45</v>
      </c>
      <c r="C15" s="11" t="s">
        <v>56</v>
      </c>
      <c r="D15" s="52">
        <v>0</v>
      </c>
      <c r="E15" s="53">
        <v>647</v>
      </c>
      <c r="F15" s="54">
        <v>714</v>
      </c>
      <c r="G15" s="55">
        <v>14700</v>
      </c>
    </row>
    <row r="16" spans="1:7" ht="17.25" customHeight="1" x14ac:dyDescent="0.25">
      <c r="A16" s="8"/>
      <c r="B16" s="8" t="s">
        <v>47</v>
      </c>
      <c r="C16" s="11" t="s">
        <v>57</v>
      </c>
      <c r="D16" s="52">
        <v>30</v>
      </c>
      <c r="E16" s="53">
        <v>1786</v>
      </c>
      <c r="F16" s="54">
        <v>1214</v>
      </c>
      <c r="G16" s="55">
        <v>15955</v>
      </c>
    </row>
    <row r="17" spans="1:7" ht="17.25" customHeight="1" x14ac:dyDescent="0.25">
      <c r="A17" s="8">
        <v>2015</v>
      </c>
      <c r="B17" s="8" t="s">
        <v>49</v>
      </c>
      <c r="C17" s="14" t="s">
        <v>108</v>
      </c>
      <c r="D17" s="52">
        <v>72</v>
      </c>
      <c r="E17" s="53">
        <v>2497</v>
      </c>
      <c r="F17" s="54">
        <v>1369</v>
      </c>
      <c r="G17" s="55">
        <v>11531</v>
      </c>
    </row>
    <row r="18" spans="1:7" ht="17.25" customHeight="1" x14ac:dyDescent="0.25">
      <c r="A18" s="8"/>
      <c r="B18" s="8" t="s">
        <v>51</v>
      </c>
      <c r="C18" s="14" t="s">
        <v>58</v>
      </c>
      <c r="D18" s="52">
        <v>129</v>
      </c>
      <c r="E18" s="53">
        <v>4323</v>
      </c>
      <c r="F18" s="54">
        <v>2137</v>
      </c>
      <c r="G18" s="55">
        <v>12072</v>
      </c>
    </row>
    <row r="19" spans="1:7" ht="17.25" customHeight="1" x14ac:dyDescent="0.25">
      <c r="A19" s="8"/>
      <c r="B19" s="8" t="s">
        <v>45</v>
      </c>
      <c r="C19" s="14" t="s">
        <v>59</v>
      </c>
      <c r="D19" s="52">
        <v>202</v>
      </c>
      <c r="E19" s="53">
        <v>6018</v>
      </c>
      <c r="F19" s="54">
        <v>2767</v>
      </c>
      <c r="G19" s="55">
        <v>13877</v>
      </c>
    </row>
    <row r="20" spans="1:7" ht="17.25" customHeight="1" x14ac:dyDescent="0.25">
      <c r="A20" s="8"/>
      <c r="B20" s="8" t="s">
        <v>47</v>
      </c>
      <c r="C20" s="14" t="s">
        <v>60</v>
      </c>
      <c r="D20" s="52">
        <v>257</v>
      </c>
      <c r="E20" s="53">
        <v>8071</v>
      </c>
      <c r="F20" s="54">
        <v>3347</v>
      </c>
      <c r="G20" s="55">
        <v>13828</v>
      </c>
    </row>
    <row r="21" spans="1:7" ht="17.25" customHeight="1" thickBot="1" x14ac:dyDescent="0.3">
      <c r="A21" s="8">
        <v>2016</v>
      </c>
      <c r="B21" s="8" t="s">
        <v>49</v>
      </c>
      <c r="C21" s="125" t="s">
        <v>112</v>
      </c>
      <c r="D21" s="56">
        <v>187</v>
      </c>
      <c r="E21" s="104">
        <v>5948</v>
      </c>
      <c r="F21" s="104">
        <v>3725</v>
      </c>
      <c r="G21" s="105">
        <v>8994</v>
      </c>
    </row>
    <row r="22" spans="1:7" ht="15" customHeight="1" x14ac:dyDescent="0.25">
      <c r="C22" s="38" t="s">
        <v>109</v>
      </c>
    </row>
    <row r="23" spans="1:7" ht="15" customHeight="1" x14ac:dyDescent="0.25">
      <c r="C23" s="46" t="s">
        <v>110</v>
      </c>
    </row>
    <row r="24" spans="1:7" ht="15" x14ac:dyDescent="0.25">
      <c r="C24" s="110" t="s">
        <v>111</v>
      </c>
    </row>
    <row r="25" spans="1:7" ht="15" customHeight="1" x14ac:dyDescent="0.3">
      <c r="C25" s="57" t="s">
        <v>79</v>
      </c>
    </row>
  </sheetData>
  <mergeCells count="5">
    <mergeCell ref="B1:C1"/>
    <mergeCell ref="C3:G3"/>
    <mergeCell ref="C5:C6"/>
    <mergeCell ref="D5:E5"/>
    <mergeCell ref="F5:G5"/>
  </mergeCells>
  <hyperlinks>
    <hyperlink ref="B1" location="Contents!A1" display="Contents"/>
  </hyperlinks>
  <pageMargins left="0.7" right="0.7" top="0.75" bottom="0.75" header="0.3" footer="0.3"/>
  <pageSetup paperSize="9" scale="84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35"/>
  <sheetViews>
    <sheetView showGridLines="0" zoomScaleNormal="100" workbookViewId="0"/>
  </sheetViews>
  <sheetFormatPr defaultRowHeight="14.4" x14ac:dyDescent="0.3"/>
  <cols>
    <col min="1" max="1" width="9.109375" style="26"/>
    <col min="13" max="13" width="6.6640625" customWidth="1"/>
    <col min="16" max="16" width="4.6640625" customWidth="1"/>
  </cols>
  <sheetData>
    <row r="1" spans="1:18" ht="15" x14ac:dyDescent="0.2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 x14ac:dyDescent="0.25">
      <c r="B2" s="27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5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5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5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5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5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5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5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15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5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2:18" ht="15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5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ht="15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ht="15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ht="15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ht="15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ht="15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ht="15" x14ac:dyDescent="0.25">
      <c r="B26" s="5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18" ht="15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x14ac:dyDescent="0.3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x14ac:dyDescent="0.3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x14ac:dyDescent="0.3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x14ac:dyDescent="0.3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ht="5.4" customHeight="1" x14ac:dyDescent="0.3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2:18" x14ac:dyDescent="0.3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x14ac:dyDescent="0.3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</sheetData>
  <hyperlinks>
    <hyperlink ref="A1" location="Contents!A1" display="Contents"/>
  </hyperlinks>
  <pageMargins left="0.7" right="0.7" top="0.75" bottom="0.75" header="0.3" footer="0.3"/>
  <pageSetup paperSize="9" scale="98" orientation="landscape" verticalDpi="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9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1:6" ht="15" customHeight="1" x14ac:dyDescent="0.25">
      <c r="B1" s="171" t="s">
        <v>37</v>
      </c>
      <c r="C1" s="171"/>
    </row>
    <row r="2" spans="1:6" ht="15" customHeight="1" x14ac:dyDescent="0.25"/>
    <row r="3" spans="1:6" s="58" customFormat="1" ht="33" customHeight="1" x14ac:dyDescent="0.3">
      <c r="C3" s="192" t="s">
        <v>80</v>
      </c>
      <c r="D3" s="192"/>
      <c r="E3" s="192"/>
      <c r="F3" s="192"/>
    </row>
    <row r="4" spans="1:6" ht="6" customHeight="1" x14ac:dyDescent="0.25"/>
    <row r="5" spans="1:6" ht="15" customHeight="1" x14ac:dyDescent="0.3">
      <c r="C5" s="193" t="s">
        <v>39</v>
      </c>
      <c r="D5" s="190" t="s">
        <v>81</v>
      </c>
      <c r="E5" s="183"/>
      <c r="F5" s="183"/>
    </row>
    <row r="6" spans="1:6" s="21" customFormat="1" ht="15" customHeight="1" x14ac:dyDescent="0.3">
      <c r="C6" s="194"/>
      <c r="D6" s="59" t="s">
        <v>66</v>
      </c>
      <c r="E6" s="60" t="s">
        <v>78</v>
      </c>
      <c r="F6" s="61" t="s">
        <v>43</v>
      </c>
    </row>
    <row r="7" spans="1:6" ht="17.25" customHeight="1" x14ac:dyDescent="0.25">
      <c r="A7" s="8"/>
      <c r="B7" s="8"/>
      <c r="C7" s="11" t="s">
        <v>100</v>
      </c>
      <c r="D7" s="64">
        <v>0</v>
      </c>
      <c r="E7" s="71">
        <v>330256</v>
      </c>
      <c r="F7" s="157">
        <v>330256</v>
      </c>
    </row>
    <row r="8" spans="1:6" ht="17.25" customHeight="1" x14ac:dyDescent="0.3">
      <c r="A8" s="8"/>
      <c r="B8" s="8"/>
      <c r="C8" s="51" t="s">
        <v>46</v>
      </c>
      <c r="D8" s="64">
        <v>0</v>
      </c>
      <c r="E8" s="62">
        <v>35641</v>
      </c>
      <c r="F8" s="63">
        <v>35641</v>
      </c>
    </row>
    <row r="9" spans="1:6" ht="17.25" customHeight="1" x14ac:dyDescent="0.3">
      <c r="A9" s="8"/>
      <c r="B9" s="8"/>
      <c r="C9" s="51" t="s">
        <v>48</v>
      </c>
      <c r="D9" s="64">
        <v>0</v>
      </c>
      <c r="E9" s="62">
        <v>35978</v>
      </c>
      <c r="F9" s="63">
        <v>35978</v>
      </c>
    </row>
    <row r="10" spans="1:6" ht="17.25" customHeight="1" x14ac:dyDescent="0.3">
      <c r="A10" s="8"/>
      <c r="B10" s="8"/>
      <c r="C10" s="51" t="s">
        <v>50</v>
      </c>
      <c r="D10" s="64">
        <v>0</v>
      </c>
      <c r="E10" s="62">
        <v>33850</v>
      </c>
      <c r="F10" s="63">
        <v>33850</v>
      </c>
    </row>
    <row r="11" spans="1:6" ht="17.25" customHeight="1" x14ac:dyDescent="0.3">
      <c r="A11" s="8"/>
      <c r="B11" s="8"/>
      <c r="C11" s="51" t="s">
        <v>52</v>
      </c>
      <c r="D11" s="64">
        <v>0</v>
      </c>
      <c r="E11" s="62">
        <v>29012</v>
      </c>
      <c r="F11" s="63">
        <v>29012</v>
      </c>
    </row>
    <row r="12" spans="1:6" ht="17.25" customHeight="1" x14ac:dyDescent="0.3">
      <c r="A12" s="8"/>
      <c r="B12" s="8"/>
      <c r="C12" s="51" t="s">
        <v>53</v>
      </c>
      <c r="D12" s="64">
        <v>946</v>
      </c>
      <c r="E12" s="62">
        <v>24249</v>
      </c>
      <c r="F12" s="63">
        <v>25195</v>
      </c>
    </row>
    <row r="13" spans="1:6" ht="17.25" customHeight="1" x14ac:dyDescent="0.25">
      <c r="A13" s="8"/>
      <c r="B13" s="8"/>
      <c r="C13" s="11" t="s">
        <v>101</v>
      </c>
      <c r="D13" s="64">
        <v>2590</v>
      </c>
      <c r="E13" s="62">
        <v>28484</v>
      </c>
      <c r="F13" s="63">
        <v>31074</v>
      </c>
    </row>
    <row r="14" spans="1:6" ht="17.25" customHeight="1" x14ac:dyDescent="0.3">
      <c r="A14" s="8"/>
      <c r="B14" s="8"/>
      <c r="C14" s="11" t="s">
        <v>54</v>
      </c>
      <c r="D14" s="64">
        <v>2175</v>
      </c>
      <c r="E14" s="62">
        <v>17356</v>
      </c>
      <c r="F14" s="63">
        <v>19531</v>
      </c>
    </row>
    <row r="15" spans="1:6" ht="17.25" customHeight="1" x14ac:dyDescent="0.3">
      <c r="A15" s="8"/>
      <c r="B15" s="8"/>
      <c r="C15" s="11" t="s">
        <v>55</v>
      </c>
      <c r="D15" s="64">
        <v>1445</v>
      </c>
      <c r="E15" s="62">
        <v>10211</v>
      </c>
      <c r="F15" s="63">
        <v>11656</v>
      </c>
    </row>
    <row r="16" spans="1:6" ht="17.25" customHeight="1" x14ac:dyDescent="0.3">
      <c r="A16" s="8"/>
      <c r="B16" s="8"/>
      <c r="C16" s="11" t="s">
        <v>56</v>
      </c>
      <c r="D16" s="64">
        <v>714</v>
      </c>
      <c r="E16" s="62">
        <v>15347</v>
      </c>
      <c r="F16" s="63">
        <v>16061</v>
      </c>
    </row>
    <row r="17" spans="1:11" ht="17.25" customHeight="1" x14ac:dyDescent="0.3">
      <c r="A17" s="8"/>
      <c r="B17" s="8"/>
      <c r="C17" s="11" t="s">
        <v>57</v>
      </c>
      <c r="D17" s="65">
        <v>1244</v>
      </c>
      <c r="E17" s="31">
        <v>17741</v>
      </c>
      <c r="F17" s="65">
        <v>18985</v>
      </c>
    </row>
    <row r="18" spans="1:11" ht="17.25" customHeight="1" x14ac:dyDescent="0.25">
      <c r="A18" s="8"/>
      <c r="B18" s="8"/>
      <c r="C18" s="14" t="s">
        <v>102</v>
      </c>
      <c r="D18" s="65">
        <v>1441</v>
      </c>
      <c r="E18" s="31">
        <v>14028</v>
      </c>
      <c r="F18" s="65">
        <v>15469</v>
      </c>
    </row>
    <row r="19" spans="1:11" ht="17.25" customHeight="1" x14ac:dyDescent="0.3">
      <c r="A19" s="8"/>
      <c r="B19" s="8"/>
      <c r="C19" s="14" t="s">
        <v>58</v>
      </c>
      <c r="D19" s="65">
        <v>2266</v>
      </c>
      <c r="E19" s="31">
        <v>16395</v>
      </c>
      <c r="F19" s="65">
        <v>18661</v>
      </c>
    </row>
    <row r="20" spans="1:11" ht="17.25" customHeight="1" x14ac:dyDescent="0.3">
      <c r="A20" s="8"/>
      <c r="B20" s="8"/>
      <c r="C20" s="14" t="s">
        <v>59</v>
      </c>
      <c r="D20" s="65">
        <v>2969</v>
      </c>
      <c r="E20" s="31">
        <v>19895</v>
      </c>
      <c r="F20" s="65">
        <v>22864</v>
      </c>
    </row>
    <row r="21" spans="1:11" ht="17.25" customHeight="1" x14ac:dyDescent="0.3">
      <c r="A21" s="8"/>
      <c r="B21" s="8"/>
      <c r="C21" s="66" t="s">
        <v>60</v>
      </c>
      <c r="D21" s="13">
        <v>3604</v>
      </c>
      <c r="E21" s="31">
        <v>21899</v>
      </c>
      <c r="F21" s="13">
        <v>25503</v>
      </c>
    </row>
    <row r="22" spans="1:11" ht="17.25" customHeight="1" x14ac:dyDescent="0.25">
      <c r="A22" s="8"/>
      <c r="B22" s="8"/>
      <c r="C22" s="126" t="s">
        <v>116</v>
      </c>
      <c r="D22" s="13">
        <v>3912</v>
      </c>
      <c r="E22" s="31">
        <v>14942</v>
      </c>
      <c r="F22" s="13">
        <v>18854</v>
      </c>
    </row>
    <row r="23" spans="1:11" ht="17.25" customHeight="1" thickBot="1" x14ac:dyDescent="0.3">
      <c r="C23" s="96" t="s">
        <v>61</v>
      </c>
      <c r="D23" s="97">
        <v>23306</v>
      </c>
      <c r="E23" s="17">
        <v>665284</v>
      </c>
      <c r="F23" s="97">
        <v>688590</v>
      </c>
    </row>
    <row r="24" spans="1:11" ht="15" x14ac:dyDescent="0.25">
      <c r="C24" s="177" t="s">
        <v>115</v>
      </c>
      <c r="D24" s="177"/>
      <c r="E24" s="177"/>
      <c r="F24" s="177"/>
      <c r="G24" s="99"/>
    </row>
    <row r="25" spans="1:11" ht="15" x14ac:dyDescent="0.25">
      <c r="C25" s="38" t="s">
        <v>103</v>
      </c>
      <c r="D25" s="67"/>
      <c r="E25" s="67"/>
      <c r="F25" s="67"/>
    </row>
    <row r="26" spans="1:11" x14ac:dyDescent="0.3">
      <c r="C26" s="38" t="s">
        <v>104</v>
      </c>
      <c r="D26" s="67"/>
      <c r="E26" s="67"/>
      <c r="F26" s="67"/>
    </row>
    <row r="27" spans="1:11" x14ac:dyDescent="0.3">
      <c r="C27" s="110" t="s">
        <v>117</v>
      </c>
      <c r="D27" s="19"/>
      <c r="E27" s="99"/>
      <c r="F27" s="19"/>
      <c r="G27" s="19"/>
      <c r="H27" s="19"/>
      <c r="I27" s="19"/>
      <c r="J27" s="19"/>
      <c r="K27" s="19"/>
    </row>
    <row r="28" spans="1:11" x14ac:dyDescent="0.3">
      <c r="C28" s="68" t="s">
        <v>62</v>
      </c>
      <c r="D28" s="67"/>
      <c r="E28" s="67"/>
      <c r="F28" s="67"/>
    </row>
    <row r="29" spans="1:11" x14ac:dyDescent="0.3">
      <c r="D29" s="67"/>
      <c r="E29" s="67"/>
      <c r="F29" s="67"/>
    </row>
  </sheetData>
  <mergeCells count="5">
    <mergeCell ref="B1:C1"/>
    <mergeCell ref="C3:F3"/>
    <mergeCell ref="C5:C6"/>
    <mergeCell ref="D5:F5"/>
    <mergeCell ref="C24:F24"/>
  </mergeCells>
  <hyperlinks>
    <hyperlink ref="B1" location="Contents!A1" display="Contents"/>
  </hyperlinks>
  <pageMargins left="0.7" right="0.7" top="0.75" bottom="0.75" header="0.3" footer="0.3"/>
  <pageSetup paperSize="9" scale="92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9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7" customWidth="1"/>
    <col min="3" max="3" width="25.6640625" style="29" customWidth="1"/>
    <col min="4" max="6" width="18.6640625" style="29" customWidth="1"/>
    <col min="7" max="16384" width="8.88671875" style="29"/>
  </cols>
  <sheetData>
    <row r="1" spans="1:6" s="7" customFormat="1" ht="15" customHeight="1" x14ac:dyDescent="0.25">
      <c r="B1" s="171" t="s">
        <v>37</v>
      </c>
      <c r="C1" s="171"/>
    </row>
    <row r="3" spans="1:6" ht="33" customHeight="1" x14ac:dyDescent="0.3">
      <c r="A3" s="58"/>
      <c r="B3" s="58"/>
      <c r="C3" s="195" t="s">
        <v>82</v>
      </c>
      <c r="D3" s="195"/>
      <c r="E3" s="195"/>
      <c r="F3" s="195"/>
    </row>
    <row r="4" spans="1:6" ht="6" customHeight="1" x14ac:dyDescent="0.25"/>
    <row r="5" spans="1:6" ht="15" customHeight="1" x14ac:dyDescent="0.3">
      <c r="A5" s="21"/>
      <c r="B5" s="21"/>
      <c r="C5" s="193" t="s">
        <v>39</v>
      </c>
      <c r="D5" s="196" t="s">
        <v>83</v>
      </c>
      <c r="E5" s="196"/>
      <c r="F5" s="196"/>
    </row>
    <row r="6" spans="1:6" ht="15" customHeight="1" x14ac:dyDescent="0.3">
      <c r="A6" s="8"/>
      <c r="B6" s="8"/>
      <c r="C6" s="194"/>
      <c r="D6" s="69" t="s">
        <v>66</v>
      </c>
      <c r="E6" s="70" t="s">
        <v>84</v>
      </c>
      <c r="F6" s="69" t="s">
        <v>43</v>
      </c>
    </row>
    <row r="7" spans="1:6" ht="17.25" customHeight="1" x14ac:dyDescent="0.25">
      <c r="A7" s="8"/>
      <c r="B7" s="8"/>
      <c r="C7" s="11" t="s">
        <v>100</v>
      </c>
      <c r="D7" s="13">
        <v>0</v>
      </c>
      <c r="E7" s="71">
        <v>9865</v>
      </c>
      <c r="F7" s="72">
        <v>9865</v>
      </c>
    </row>
    <row r="8" spans="1:6" ht="17.25" customHeight="1" x14ac:dyDescent="0.3">
      <c r="A8" s="8"/>
      <c r="B8" s="8"/>
      <c r="C8" s="51" t="s">
        <v>46</v>
      </c>
      <c r="D8" s="13">
        <v>0</v>
      </c>
      <c r="E8" s="62">
        <v>186</v>
      </c>
      <c r="F8" s="63">
        <v>186</v>
      </c>
    </row>
    <row r="9" spans="1:6" ht="17.25" customHeight="1" x14ac:dyDescent="0.3">
      <c r="A9" s="8"/>
      <c r="B9" s="8"/>
      <c r="C9" s="51" t="s">
        <v>48</v>
      </c>
      <c r="D9" s="13">
        <v>0</v>
      </c>
      <c r="E9" s="62">
        <v>144</v>
      </c>
      <c r="F9" s="63">
        <v>144</v>
      </c>
    </row>
    <row r="10" spans="1:6" ht="17.25" customHeight="1" x14ac:dyDescent="0.3">
      <c r="A10" s="8"/>
      <c r="B10" s="8"/>
      <c r="C10" s="51" t="s">
        <v>50</v>
      </c>
      <c r="D10" s="13">
        <v>0</v>
      </c>
      <c r="E10" s="62">
        <v>1321</v>
      </c>
      <c r="F10" s="63">
        <v>1321</v>
      </c>
    </row>
    <row r="11" spans="1:6" ht="17.25" customHeight="1" x14ac:dyDescent="0.3">
      <c r="A11" s="8"/>
      <c r="B11" s="8"/>
      <c r="C11" s="51" t="s">
        <v>52</v>
      </c>
      <c r="D11" s="13">
        <v>0</v>
      </c>
      <c r="E11" s="62">
        <v>290</v>
      </c>
      <c r="F11" s="63">
        <v>290</v>
      </c>
    </row>
    <row r="12" spans="1:6" ht="17.25" customHeight="1" x14ac:dyDescent="0.3">
      <c r="A12" s="8"/>
      <c r="B12" s="8"/>
      <c r="C12" s="51" t="s">
        <v>53</v>
      </c>
      <c r="D12" s="13">
        <v>0</v>
      </c>
      <c r="E12" s="62">
        <v>60</v>
      </c>
      <c r="F12" s="63">
        <v>60</v>
      </c>
    </row>
    <row r="13" spans="1:6" ht="17.25" customHeight="1" x14ac:dyDescent="0.25">
      <c r="A13" s="8"/>
      <c r="B13" s="8"/>
      <c r="C13" s="11" t="s">
        <v>101</v>
      </c>
      <c r="D13" s="13">
        <v>0</v>
      </c>
      <c r="E13" s="62">
        <v>184</v>
      </c>
      <c r="F13" s="63">
        <v>184</v>
      </c>
    </row>
    <row r="14" spans="1:6" ht="17.25" customHeight="1" x14ac:dyDescent="0.3">
      <c r="A14" s="8"/>
      <c r="B14" s="8"/>
      <c r="C14" s="11" t="s">
        <v>54</v>
      </c>
      <c r="D14" s="13">
        <v>0</v>
      </c>
      <c r="E14" s="62">
        <v>24</v>
      </c>
      <c r="F14" s="63">
        <v>24</v>
      </c>
    </row>
    <row r="15" spans="1:6" ht="17.25" customHeight="1" x14ac:dyDescent="0.3">
      <c r="A15" s="8"/>
      <c r="B15" s="8"/>
      <c r="C15" s="11" t="s">
        <v>55</v>
      </c>
      <c r="D15" s="13">
        <v>0</v>
      </c>
      <c r="E15" s="62">
        <v>59</v>
      </c>
      <c r="F15" s="63">
        <v>59</v>
      </c>
    </row>
    <row r="16" spans="1:6" ht="17.25" customHeight="1" x14ac:dyDescent="0.3">
      <c r="A16" s="8"/>
      <c r="B16" s="8"/>
      <c r="C16" s="11" t="s">
        <v>56</v>
      </c>
      <c r="D16" s="13">
        <v>0</v>
      </c>
      <c r="E16" s="62">
        <v>647</v>
      </c>
      <c r="F16" s="63">
        <v>647</v>
      </c>
    </row>
    <row r="17" spans="1:11" s="33" customFormat="1" ht="17.25" customHeight="1" x14ac:dyDescent="0.3">
      <c r="A17" s="8"/>
      <c r="B17" s="8"/>
      <c r="C17" s="11" t="s">
        <v>57</v>
      </c>
      <c r="D17" s="13">
        <v>30</v>
      </c>
      <c r="E17" s="31">
        <v>1786</v>
      </c>
      <c r="F17" s="13">
        <v>1816</v>
      </c>
      <c r="I17" s="29"/>
      <c r="J17" s="29"/>
    </row>
    <row r="18" spans="1:11" s="33" customFormat="1" ht="17.25" customHeight="1" x14ac:dyDescent="0.25">
      <c r="A18" s="8"/>
      <c r="B18" s="8"/>
      <c r="C18" s="14" t="s">
        <v>102</v>
      </c>
      <c r="D18" s="13">
        <v>72</v>
      </c>
      <c r="E18" s="31">
        <v>2497</v>
      </c>
      <c r="F18" s="13">
        <v>2569</v>
      </c>
      <c r="I18" s="29"/>
      <c r="J18" s="29"/>
    </row>
    <row r="19" spans="1:11" s="33" customFormat="1" ht="17.25" customHeight="1" x14ac:dyDescent="0.3">
      <c r="A19" s="8"/>
      <c r="B19" s="8"/>
      <c r="C19" s="14" t="s">
        <v>58</v>
      </c>
      <c r="D19" s="13">
        <v>129</v>
      </c>
      <c r="E19" s="31">
        <v>4323</v>
      </c>
      <c r="F19" s="13">
        <v>4452</v>
      </c>
      <c r="I19" s="29"/>
      <c r="J19" s="29"/>
    </row>
    <row r="20" spans="1:11" ht="17.25" customHeight="1" x14ac:dyDescent="0.3">
      <c r="A20" s="8"/>
      <c r="B20" s="8"/>
      <c r="C20" s="14" t="s">
        <v>59</v>
      </c>
      <c r="D20" s="13">
        <v>202</v>
      </c>
      <c r="E20" s="31">
        <v>6018</v>
      </c>
      <c r="F20" s="13">
        <v>6220</v>
      </c>
    </row>
    <row r="21" spans="1:11" ht="17.25" customHeight="1" x14ac:dyDescent="0.3">
      <c r="C21" s="51" t="s">
        <v>60</v>
      </c>
      <c r="D21" s="13">
        <v>257</v>
      </c>
      <c r="E21" s="31">
        <v>8071</v>
      </c>
      <c r="F21" s="13">
        <f>SUM(D21:E21)</f>
        <v>8328</v>
      </c>
    </row>
    <row r="22" spans="1:11" s="7" customFormat="1" ht="17.25" customHeight="1" x14ac:dyDescent="0.25">
      <c r="A22" s="8"/>
      <c r="B22" s="8"/>
      <c r="C22" s="126" t="s">
        <v>116</v>
      </c>
      <c r="D22" s="13">
        <v>187</v>
      </c>
      <c r="E22" s="31">
        <v>5948</v>
      </c>
      <c r="F22" s="13">
        <v>6135</v>
      </c>
      <c r="I22" s="29"/>
      <c r="J22" s="29"/>
    </row>
    <row r="23" spans="1:11" s="7" customFormat="1" ht="17.25" customHeight="1" thickBot="1" x14ac:dyDescent="0.3">
      <c r="C23" s="96" t="s">
        <v>61</v>
      </c>
      <c r="D23" s="97">
        <v>877</v>
      </c>
      <c r="E23" s="17">
        <v>41423</v>
      </c>
      <c r="F23" s="97">
        <v>42300</v>
      </c>
      <c r="I23" s="29"/>
      <c r="J23" s="29"/>
    </row>
    <row r="24" spans="1:11" s="7" customFormat="1" ht="15" x14ac:dyDescent="0.25">
      <c r="C24" s="177" t="s">
        <v>115</v>
      </c>
      <c r="D24" s="177"/>
      <c r="E24" s="177"/>
      <c r="F24" s="177"/>
      <c r="G24" s="99"/>
      <c r="I24" s="29"/>
      <c r="J24" s="29"/>
    </row>
    <row r="25" spans="1:11" s="7" customFormat="1" ht="15" x14ac:dyDescent="0.25">
      <c r="C25" s="38" t="s">
        <v>103</v>
      </c>
      <c r="D25" s="67"/>
      <c r="E25" s="67"/>
      <c r="F25" s="67"/>
      <c r="I25" s="29"/>
      <c r="J25" s="29"/>
    </row>
    <row r="26" spans="1:11" s="7" customFormat="1" x14ac:dyDescent="0.3">
      <c r="C26" s="38" t="s">
        <v>104</v>
      </c>
      <c r="D26" s="67"/>
      <c r="E26" s="67"/>
      <c r="F26" s="67"/>
      <c r="I26" s="29"/>
      <c r="J26" s="29"/>
    </row>
    <row r="27" spans="1:11" s="7" customFormat="1" x14ac:dyDescent="0.3">
      <c r="C27" s="110" t="s">
        <v>117</v>
      </c>
      <c r="D27" s="19"/>
      <c r="E27" s="99"/>
      <c r="F27" s="19"/>
      <c r="G27" s="19"/>
      <c r="H27" s="19"/>
      <c r="I27" s="29"/>
      <c r="J27" s="29"/>
      <c r="K27" s="19"/>
    </row>
    <row r="28" spans="1:11" s="7" customFormat="1" x14ac:dyDescent="0.3">
      <c r="C28" s="68" t="s">
        <v>62</v>
      </c>
      <c r="D28" s="67"/>
      <c r="E28" s="67"/>
      <c r="F28" s="67"/>
      <c r="I28" s="29"/>
      <c r="J28" s="29"/>
    </row>
    <row r="29" spans="1:11" s="7" customFormat="1" x14ac:dyDescent="0.3">
      <c r="C29" s="29"/>
      <c r="D29" s="67"/>
      <c r="E29" s="67"/>
      <c r="F29" s="67"/>
      <c r="I29" s="29"/>
      <c r="J29" s="29"/>
    </row>
  </sheetData>
  <mergeCells count="5">
    <mergeCell ref="B1:C1"/>
    <mergeCell ref="C3:F3"/>
    <mergeCell ref="C5:C6"/>
    <mergeCell ref="D5:F5"/>
    <mergeCell ref="C24:F24"/>
  </mergeCells>
  <hyperlinks>
    <hyperlink ref="B1" location="Contents!A1" display="Contents"/>
  </hyperlinks>
  <pageMargins left="0.7" right="0.7" top="0.75" bottom="0.75" header="0.3" footer="0.3"/>
  <pageSetup paperSize="9" scale="93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9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7" customWidth="1"/>
    <col min="3" max="3" width="25.6640625" style="29" customWidth="1"/>
    <col min="4" max="6" width="18.6640625" style="29" customWidth="1"/>
    <col min="7" max="16384" width="8.88671875" style="29"/>
  </cols>
  <sheetData>
    <row r="1" spans="1:6" s="7" customFormat="1" ht="15" customHeight="1" x14ac:dyDescent="0.25">
      <c r="B1" s="171" t="s">
        <v>37</v>
      </c>
      <c r="C1" s="171"/>
    </row>
    <row r="3" spans="1:6" ht="33" customHeight="1" x14ac:dyDescent="0.3">
      <c r="A3" s="58"/>
      <c r="B3" s="58"/>
      <c r="C3" s="195" t="s">
        <v>85</v>
      </c>
      <c r="D3" s="195"/>
      <c r="E3" s="195"/>
      <c r="F3" s="195"/>
    </row>
    <row r="4" spans="1:6" ht="6" customHeight="1" x14ac:dyDescent="0.25"/>
    <row r="5" spans="1:6" ht="15" customHeight="1" x14ac:dyDescent="0.3">
      <c r="A5" s="21"/>
      <c r="B5" s="21"/>
      <c r="C5" s="193" t="s">
        <v>39</v>
      </c>
      <c r="D5" s="196" t="s">
        <v>77</v>
      </c>
      <c r="E5" s="196"/>
      <c r="F5" s="196"/>
    </row>
    <row r="6" spans="1:6" ht="15" customHeight="1" x14ac:dyDescent="0.3">
      <c r="A6" s="8"/>
      <c r="B6" s="8"/>
      <c r="C6" s="194"/>
      <c r="D6" s="69" t="s">
        <v>66</v>
      </c>
      <c r="E6" s="70" t="s">
        <v>84</v>
      </c>
      <c r="F6" s="69" t="s">
        <v>43</v>
      </c>
    </row>
    <row r="7" spans="1:6" ht="17.25" customHeight="1" x14ac:dyDescent="0.25">
      <c r="A7" s="8"/>
      <c r="B7" s="8"/>
      <c r="C7" s="11" t="s">
        <v>100</v>
      </c>
      <c r="D7" s="64">
        <v>0</v>
      </c>
      <c r="E7" s="71">
        <v>320391</v>
      </c>
      <c r="F7" s="72">
        <v>320391</v>
      </c>
    </row>
    <row r="8" spans="1:6" ht="17.25" customHeight="1" x14ac:dyDescent="0.25">
      <c r="A8" s="8"/>
      <c r="B8" s="8"/>
      <c r="C8" s="51" t="s">
        <v>46</v>
      </c>
      <c r="D8" s="64">
        <v>0</v>
      </c>
      <c r="E8" s="62">
        <v>35455</v>
      </c>
      <c r="F8" s="63">
        <v>35455</v>
      </c>
    </row>
    <row r="9" spans="1:6" ht="17.25" customHeight="1" x14ac:dyDescent="0.25">
      <c r="A9" s="8"/>
      <c r="B9" s="8"/>
      <c r="C9" s="51" t="s">
        <v>48</v>
      </c>
      <c r="D9" s="64">
        <v>0</v>
      </c>
      <c r="E9" s="62">
        <v>35834</v>
      </c>
      <c r="F9" s="63">
        <v>35834</v>
      </c>
    </row>
    <row r="10" spans="1:6" ht="17.25" customHeight="1" x14ac:dyDescent="0.25">
      <c r="A10" s="8"/>
      <c r="B10" s="8"/>
      <c r="C10" s="51" t="s">
        <v>50</v>
      </c>
      <c r="D10" s="64">
        <v>0</v>
      </c>
      <c r="E10" s="62">
        <v>32529</v>
      </c>
      <c r="F10" s="63">
        <v>32529</v>
      </c>
    </row>
    <row r="11" spans="1:6" ht="17.25" customHeight="1" x14ac:dyDescent="0.25">
      <c r="A11" s="8"/>
      <c r="B11" s="8"/>
      <c r="C11" s="51" t="s">
        <v>52</v>
      </c>
      <c r="D11" s="64">
        <v>0</v>
      </c>
      <c r="E11" s="62">
        <v>28722</v>
      </c>
      <c r="F11" s="63">
        <v>28722</v>
      </c>
    </row>
    <row r="12" spans="1:6" ht="17.25" customHeight="1" x14ac:dyDescent="0.25">
      <c r="A12" s="8"/>
      <c r="B12" s="8"/>
      <c r="C12" s="51" t="s">
        <v>53</v>
      </c>
      <c r="D12" s="64">
        <v>946</v>
      </c>
      <c r="E12" s="62">
        <v>24189</v>
      </c>
      <c r="F12" s="63">
        <v>25135</v>
      </c>
    </row>
    <row r="13" spans="1:6" ht="17.25" customHeight="1" x14ac:dyDescent="0.25">
      <c r="A13" s="8"/>
      <c r="B13" s="8"/>
      <c r="C13" s="11" t="s">
        <v>101</v>
      </c>
      <c r="D13" s="64">
        <v>2590</v>
      </c>
      <c r="E13" s="62">
        <v>28300</v>
      </c>
      <c r="F13" s="63">
        <v>30890</v>
      </c>
    </row>
    <row r="14" spans="1:6" ht="17.25" customHeight="1" x14ac:dyDescent="0.25">
      <c r="A14" s="8"/>
      <c r="B14" s="8"/>
      <c r="C14" s="11" t="s">
        <v>54</v>
      </c>
      <c r="D14" s="64">
        <v>2175</v>
      </c>
      <c r="E14" s="62">
        <v>17332</v>
      </c>
      <c r="F14" s="63">
        <v>19507</v>
      </c>
    </row>
    <row r="15" spans="1:6" ht="17.25" customHeight="1" x14ac:dyDescent="0.25">
      <c r="A15" s="8"/>
      <c r="B15" s="8"/>
      <c r="C15" s="11" t="s">
        <v>55</v>
      </c>
      <c r="D15" s="64">
        <v>1445</v>
      </c>
      <c r="E15" s="62">
        <v>10152</v>
      </c>
      <c r="F15" s="63">
        <v>11597</v>
      </c>
    </row>
    <row r="16" spans="1:6" ht="17.25" customHeight="1" x14ac:dyDescent="0.25">
      <c r="A16" s="8"/>
      <c r="B16" s="8"/>
      <c r="C16" s="11" t="s">
        <v>56</v>
      </c>
      <c r="D16" s="64">
        <v>714</v>
      </c>
      <c r="E16" s="62">
        <v>14700</v>
      </c>
      <c r="F16" s="63">
        <v>15414</v>
      </c>
    </row>
    <row r="17" spans="1:11" s="33" customFormat="1" ht="17.25" customHeight="1" x14ac:dyDescent="0.25">
      <c r="A17" s="8"/>
      <c r="B17" s="8"/>
      <c r="C17" s="11" t="s">
        <v>57</v>
      </c>
      <c r="D17" s="13">
        <v>1214</v>
      </c>
      <c r="E17" s="31">
        <v>15955</v>
      </c>
      <c r="F17" s="13">
        <v>17169</v>
      </c>
    </row>
    <row r="18" spans="1:11" s="33" customFormat="1" ht="17.25" customHeight="1" x14ac:dyDescent="0.25">
      <c r="A18" s="8"/>
      <c r="B18" s="8"/>
      <c r="C18" s="14" t="s">
        <v>102</v>
      </c>
      <c r="D18" s="13">
        <v>1369</v>
      </c>
      <c r="E18" s="31">
        <v>11531</v>
      </c>
      <c r="F18" s="13">
        <v>12900</v>
      </c>
    </row>
    <row r="19" spans="1:11" s="33" customFormat="1" ht="17.25" customHeight="1" x14ac:dyDescent="0.25">
      <c r="A19" s="8"/>
      <c r="B19" s="8"/>
      <c r="C19" s="14" t="s">
        <v>58</v>
      </c>
      <c r="D19" s="13">
        <v>2137</v>
      </c>
      <c r="E19" s="31">
        <v>12072</v>
      </c>
      <c r="F19" s="13">
        <v>14209</v>
      </c>
    </row>
    <row r="20" spans="1:11" ht="17.25" customHeight="1" x14ac:dyDescent="0.25">
      <c r="A20" s="8"/>
      <c r="B20" s="8"/>
      <c r="C20" s="14" t="s">
        <v>59</v>
      </c>
      <c r="D20" s="13">
        <v>2767</v>
      </c>
      <c r="E20" s="31">
        <v>13877</v>
      </c>
      <c r="F20" s="13">
        <v>16644</v>
      </c>
    </row>
    <row r="21" spans="1:11" ht="17.25" customHeight="1" x14ac:dyDescent="0.25">
      <c r="C21" s="161" t="s">
        <v>60</v>
      </c>
      <c r="D21" s="32">
        <v>3347</v>
      </c>
      <c r="E21" s="115">
        <v>13828</v>
      </c>
      <c r="F21" s="32">
        <f>SUM(D21:E21)</f>
        <v>17175</v>
      </c>
    </row>
    <row r="22" spans="1:11" s="7" customFormat="1" ht="17.25" customHeight="1" x14ac:dyDescent="0.25">
      <c r="A22" s="8"/>
      <c r="B22" s="8"/>
      <c r="C22" s="126" t="s">
        <v>116</v>
      </c>
      <c r="D22" s="32">
        <v>3725</v>
      </c>
      <c r="E22" s="115">
        <v>8994</v>
      </c>
      <c r="F22" s="32">
        <v>12719</v>
      </c>
    </row>
    <row r="23" spans="1:11" s="7" customFormat="1" ht="17.25" customHeight="1" thickBot="1" x14ac:dyDescent="0.3">
      <c r="C23" s="162" t="s">
        <v>61</v>
      </c>
      <c r="D23" s="163">
        <v>22429</v>
      </c>
      <c r="E23" s="164">
        <v>623861</v>
      </c>
      <c r="F23" s="163">
        <v>646290</v>
      </c>
    </row>
    <row r="24" spans="1:11" s="7" customFormat="1" ht="15" x14ac:dyDescent="0.25">
      <c r="C24" s="177" t="s">
        <v>115</v>
      </c>
      <c r="D24" s="177"/>
      <c r="E24" s="177"/>
      <c r="F24" s="177"/>
      <c r="G24" s="99"/>
      <c r="I24" s="29"/>
    </row>
    <row r="25" spans="1:11" s="7" customFormat="1" ht="15" x14ac:dyDescent="0.25">
      <c r="C25" s="165" t="s">
        <v>103</v>
      </c>
      <c r="D25" s="166"/>
      <c r="E25" s="166"/>
      <c r="F25" s="166"/>
      <c r="I25" s="29"/>
    </row>
    <row r="26" spans="1:11" s="7" customFormat="1" x14ac:dyDescent="0.3">
      <c r="C26" s="165" t="s">
        <v>104</v>
      </c>
      <c r="D26" s="166"/>
      <c r="E26" s="166"/>
      <c r="F26" s="166"/>
      <c r="I26" s="29"/>
    </row>
    <row r="27" spans="1:11" s="7" customFormat="1" ht="14.4" customHeight="1" x14ac:dyDescent="0.3">
      <c r="C27" s="110" t="s">
        <v>117</v>
      </c>
      <c r="D27" s="167"/>
      <c r="E27" s="168"/>
      <c r="F27" s="167"/>
      <c r="G27" s="19"/>
      <c r="H27" s="19"/>
      <c r="I27" s="29"/>
      <c r="J27" s="19"/>
      <c r="K27" s="19"/>
    </row>
    <row r="28" spans="1:11" s="7" customFormat="1" x14ac:dyDescent="0.3">
      <c r="C28" s="68" t="s">
        <v>62</v>
      </c>
      <c r="D28" s="67"/>
      <c r="E28" s="67"/>
      <c r="F28" s="67"/>
      <c r="I28" s="29"/>
    </row>
    <row r="29" spans="1:11" s="7" customFormat="1" x14ac:dyDescent="0.3">
      <c r="C29" s="29"/>
      <c r="D29" s="67"/>
      <c r="E29" s="67"/>
      <c r="F29" s="67"/>
    </row>
  </sheetData>
  <mergeCells count="5">
    <mergeCell ref="B1:C1"/>
    <mergeCell ref="C3:F3"/>
    <mergeCell ref="C5:C6"/>
    <mergeCell ref="D5:F5"/>
    <mergeCell ref="C24:F24"/>
  </mergeCells>
  <hyperlinks>
    <hyperlink ref="B1" location="Contents!A1" display="Contents"/>
  </hyperlinks>
  <pageMargins left="0.7" right="0.7" top="0.75" bottom="0.75" header="0.3" footer="0.3"/>
  <pageSetup paperSize="9" scale="93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G12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2:7" ht="15" customHeight="1" x14ac:dyDescent="0.25">
      <c r="B1" s="171" t="s">
        <v>37</v>
      </c>
      <c r="C1" s="171"/>
    </row>
    <row r="2" spans="2:7" ht="15" customHeight="1" x14ac:dyDescent="0.25"/>
    <row r="3" spans="2:7" ht="33" customHeight="1" x14ac:dyDescent="0.3">
      <c r="C3" s="172" t="s">
        <v>86</v>
      </c>
      <c r="D3" s="172"/>
      <c r="E3" s="172"/>
      <c r="F3" s="172"/>
    </row>
    <row r="4" spans="2:7" ht="6" customHeight="1" x14ac:dyDescent="0.25"/>
    <row r="5" spans="2:7" ht="15" customHeight="1" x14ac:dyDescent="0.3">
      <c r="C5" s="173" t="s">
        <v>64</v>
      </c>
      <c r="D5" s="190" t="s">
        <v>81</v>
      </c>
      <c r="E5" s="183"/>
      <c r="F5" s="183"/>
    </row>
    <row r="6" spans="2:7" ht="15" customHeight="1" x14ac:dyDescent="0.3">
      <c r="C6" s="174"/>
      <c r="D6" s="59" t="s">
        <v>66</v>
      </c>
      <c r="E6" s="60" t="s">
        <v>78</v>
      </c>
      <c r="F6" s="61" t="s">
        <v>43</v>
      </c>
    </row>
    <row r="7" spans="2:7" s="21" customFormat="1" ht="17.25" customHeight="1" thickBot="1" x14ac:dyDescent="0.3">
      <c r="C7" s="22" t="s">
        <v>105</v>
      </c>
      <c r="D7" s="23">
        <v>220</v>
      </c>
      <c r="E7" s="23">
        <v>61332</v>
      </c>
      <c r="F7" s="24">
        <v>61552</v>
      </c>
    </row>
    <row r="8" spans="2:7" ht="15" customHeight="1" x14ac:dyDescent="0.3">
      <c r="C8" s="179" t="s">
        <v>106</v>
      </c>
      <c r="D8" s="179"/>
      <c r="E8" s="179"/>
      <c r="F8" s="179"/>
    </row>
    <row r="9" spans="2:7" ht="15" customHeight="1" x14ac:dyDescent="0.3">
      <c r="C9" s="180"/>
      <c r="D9" s="180"/>
      <c r="E9" s="180"/>
      <c r="F9" s="180"/>
    </row>
    <row r="11" spans="2:7" x14ac:dyDescent="0.3">
      <c r="C11" s="178" t="s">
        <v>99</v>
      </c>
      <c r="D11" s="178"/>
      <c r="E11" s="178"/>
      <c r="F11" s="178"/>
      <c r="G11" s="178"/>
    </row>
    <row r="12" spans="2:7" x14ac:dyDescent="0.3">
      <c r="C12" s="178"/>
      <c r="D12" s="178"/>
      <c r="E12" s="178"/>
      <c r="F12" s="178"/>
      <c r="G12" s="178"/>
    </row>
  </sheetData>
  <mergeCells count="6">
    <mergeCell ref="C11:G12"/>
    <mergeCell ref="B1:C1"/>
    <mergeCell ref="C3:F3"/>
    <mergeCell ref="C5:C6"/>
    <mergeCell ref="D5:F5"/>
    <mergeCell ref="C8:F9"/>
  </mergeCells>
  <hyperlinks>
    <hyperlink ref="B1" location="Contents!A1" display="Contents"/>
  </hyperlinks>
  <pageMargins left="0.7" right="0.7" top="0.75" bottom="0.75" header="0.3" footer="0.3"/>
  <pageSetup paperSize="9" scale="84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5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129" customWidth="1"/>
    <col min="3" max="3" width="16.6640625" style="129" customWidth="1"/>
    <col min="4" max="6" width="18.6640625" style="129" customWidth="1"/>
    <col min="7" max="7" width="1.6640625" style="129" customWidth="1"/>
    <col min="8" max="9" width="18.6640625" style="129" customWidth="1"/>
    <col min="10" max="16384" width="8.88671875" style="129"/>
  </cols>
  <sheetData>
    <row r="1" spans="1:9" s="128" customFormat="1" ht="15" customHeight="1" x14ac:dyDescent="0.25">
      <c r="B1" s="197" t="s">
        <v>37</v>
      </c>
      <c r="C1" s="197"/>
    </row>
    <row r="2" spans="1:9" ht="15" customHeight="1" x14ac:dyDescent="0.25"/>
    <row r="3" spans="1:9" ht="33" customHeight="1" x14ac:dyDescent="0.25">
      <c r="C3" s="198" t="s">
        <v>87</v>
      </c>
      <c r="D3" s="198"/>
      <c r="E3" s="198"/>
      <c r="F3" s="198"/>
      <c r="G3" s="198"/>
      <c r="H3" s="198"/>
      <c r="I3" s="198"/>
    </row>
    <row r="4" spans="1:9" ht="6" customHeight="1" x14ac:dyDescent="0.25">
      <c r="C4" s="130"/>
      <c r="D4" s="131"/>
      <c r="E4" s="131"/>
      <c r="F4" s="131"/>
      <c r="G4" s="132"/>
      <c r="H4" s="131"/>
      <c r="I4" s="130"/>
    </row>
    <row r="5" spans="1:9" ht="15" customHeight="1" x14ac:dyDescent="0.3">
      <c r="C5" s="199" t="s">
        <v>39</v>
      </c>
      <c r="D5" s="201" t="s">
        <v>81</v>
      </c>
      <c r="E5" s="202"/>
      <c r="F5" s="202"/>
      <c r="G5" s="132"/>
      <c r="H5" s="202" t="s">
        <v>81</v>
      </c>
      <c r="I5" s="202"/>
    </row>
    <row r="6" spans="1:9" s="133" customFormat="1" ht="45.9" customHeight="1" x14ac:dyDescent="0.3">
      <c r="C6" s="200"/>
      <c r="D6" s="134" t="s">
        <v>88</v>
      </c>
      <c r="E6" s="134" t="s">
        <v>89</v>
      </c>
      <c r="F6" s="135" t="s">
        <v>90</v>
      </c>
      <c r="G6" s="136"/>
      <c r="H6" s="134" t="s">
        <v>91</v>
      </c>
      <c r="I6" s="137" t="s">
        <v>92</v>
      </c>
    </row>
    <row r="7" spans="1:9" ht="17.25" customHeight="1" x14ac:dyDescent="0.25">
      <c r="A7" s="138"/>
      <c r="B7" s="138"/>
      <c r="C7" s="139" t="s">
        <v>46</v>
      </c>
      <c r="D7" s="140">
        <v>0</v>
      </c>
      <c r="E7" s="141">
        <v>365007</v>
      </c>
      <c r="F7" s="142">
        <v>365007</v>
      </c>
      <c r="G7" s="143"/>
      <c r="H7" s="144">
        <v>2324686</v>
      </c>
      <c r="I7" s="145">
        <v>2689693</v>
      </c>
    </row>
    <row r="8" spans="1:9" ht="17.25" customHeight="1" x14ac:dyDescent="0.25">
      <c r="A8" s="138"/>
      <c r="B8" s="138"/>
      <c r="C8" s="146" t="s">
        <v>48</v>
      </c>
      <c r="D8" s="140">
        <v>0</v>
      </c>
      <c r="E8" s="147">
        <v>454233</v>
      </c>
      <c r="F8" s="148">
        <v>454233</v>
      </c>
      <c r="G8" s="143"/>
      <c r="H8" s="149">
        <v>2423566</v>
      </c>
      <c r="I8" s="143">
        <v>2877799</v>
      </c>
    </row>
    <row r="9" spans="1:9" ht="17.25" customHeight="1" x14ac:dyDescent="0.25">
      <c r="A9" s="138"/>
      <c r="B9" s="138"/>
      <c r="C9" s="146" t="s">
        <v>50</v>
      </c>
      <c r="D9" s="140">
        <v>0</v>
      </c>
      <c r="E9" s="147">
        <v>511069</v>
      </c>
      <c r="F9" s="148">
        <v>511069</v>
      </c>
      <c r="G9" s="143"/>
      <c r="H9" s="149">
        <v>2369005</v>
      </c>
      <c r="I9" s="143">
        <v>2880074</v>
      </c>
    </row>
    <row r="10" spans="1:9" ht="17.25" customHeight="1" x14ac:dyDescent="0.25">
      <c r="A10" s="138"/>
      <c r="B10" s="138"/>
      <c r="C10" s="146" t="s">
        <v>52</v>
      </c>
      <c r="D10" s="140">
        <v>0</v>
      </c>
      <c r="E10" s="147">
        <v>520039</v>
      </c>
      <c r="F10" s="148">
        <v>520039</v>
      </c>
      <c r="G10" s="143"/>
      <c r="H10" s="149">
        <v>2298121</v>
      </c>
      <c r="I10" s="143">
        <v>2818160</v>
      </c>
    </row>
    <row r="11" spans="1:9" ht="17.25" customHeight="1" x14ac:dyDescent="0.25">
      <c r="A11" s="138"/>
      <c r="B11" s="138"/>
      <c r="C11" s="146" t="s">
        <v>53</v>
      </c>
      <c r="D11" s="140">
        <v>946</v>
      </c>
      <c r="E11" s="147">
        <v>507588</v>
      </c>
      <c r="F11" s="148">
        <v>508534</v>
      </c>
      <c r="G11" s="143"/>
      <c r="H11" s="149">
        <v>2307641</v>
      </c>
      <c r="I11" s="143">
        <v>2816175</v>
      </c>
    </row>
    <row r="12" spans="1:9" ht="17.25" customHeight="1" x14ac:dyDescent="0.25">
      <c r="A12" s="138"/>
      <c r="B12" s="138"/>
      <c r="C12" s="14" t="s">
        <v>107</v>
      </c>
      <c r="D12" s="140">
        <v>3536</v>
      </c>
      <c r="E12" s="147">
        <v>525642</v>
      </c>
      <c r="F12" s="148">
        <v>529178</v>
      </c>
      <c r="G12" s="143"/>
      <c r="H12" s="149">
        <v>2307098</v>
      </c>
      <c r="I12" s="143">
        <v>2836276</v>
      </c>
    </row>
    <row r="13" spans="1:9" ht="17.25" customHeight="1" x14ac:dyDescent="0.25">
      <c r="A13" s="138"/>
      <c r="B13" s="138"/>
      <c r="C13" s="14" t="s">
        <v>54</v>
      </c>
      <c r="D13" s="140">
        <v>4777</v>
      </c>
      <c r="E13" s="147">
        <v>482014</v>
      </c>
      <c r="F13" s="148">
        <v>486791</v>
      </c>
      <c r="G13" s="143"/>
      <c r="H13" s="149">
        <v>2262409</v>
      </c>
      <c r="I13" s="143">
        <v>2749200</v>
      </c>
    </row>
    <row r="14" spans="1:9" ht="17.25" customHeight="1" x14ac:dyDescent="0.25">
      <c r="A14" s="138"/>
      <c r="B14" s="138"/>
      <c r="C14" s="14" t="s">
        <v>55</v>
      </c>
      <c r="D14" s="140">
        <v>6214</v>
      </c>
      <c r="E14" s="147">
        <v>487473</v>
      </c>
      <c r="F14" s="148">
        <v>493687</v>
      </c>
      <c r="G14" s="143"/>
      <c r="H14" s="149">
        <v>2247774</v>
      </c>
      <c r="I14" s="143">
        <v>2741461</v>
      </c>
    </row>
    <row r="15" spans="1:9" ht="17.25" customHeight="1" x14ac:dyDescent="0.25">
      <c r="A15" s="138"/>
      <c r="B15" s="138"/>
      <c r="C15" s="14" t="s">
        <v>56</v>
      </c>
      <c r="D15" s="140">
        <v>7211</v>
      </c>
      <c r="E15" s="147">
        <v>508124</v>
      </c>
      <c r="F15" s="148">
        <v>515335</v>
      </c>
      <c r="G15" s="143"/>
      <c r="H15" s="149">
        <v>2204125</v>
      </c>
      <c r="I15" s="143">
        <v>2719460</v>
      </c>
    </row>
    <row r="16" spans="1:9" ht="17.25" customHeight="1" x14ac:dyDescent="0.25">
      <c r="A16" s="138"/>
      <c r="B16" s="138"/>
      <c r="C16" s="14" t="s">
        <v>57</v>
      </c>
      <c r="D16" s="140">
        <v>7770</v>
      </c>
      <c r="E16" s="147">
        <v>513808</v>
      </c>
      <c r="F16" s="148">
        <v>521578</v>
      </c>
      <c r="G16" s="143"/>
      <c r="H16" s="149">
        <v>2197313</v>
      </c>
      <c r="I16" s="150">
        <v>2718891</v>
      </c>
    </row>
    <row r="17" spans="1:9" ht="17.25" customHeight="1" x14ac:dyDescent="0.25">
      <c r="A17" s="138"/>
      <c r="B17" s="138"/>
      <c r="C17" s="14" t="s">
        <v>108</v>
      </c>
      <c r="D17" s="140">
        <v>8426</v>
      </c>
      <c r="E17" s="147">
        <v>527811</v>
      </c>
      <c r="F17" s="148">
        <v>536237</v>
      </c>
      <c r="G17" s="143"/>
      <c r="H17" s="149">
        <v>2169563</v>
      </c>
      <c r="I17" s="150">
        <v>2705800</v>
      </c>
    </row>
    <row r="18" spans="1:9" ht="17.25" customHeight="1" x14ac:dyDescent="0.25">
      <c r="A18" s="138"/>
      <c r="B18" s="138"/>
      <c r="C18" s="14" t="s">
        <v>58</v>
      </c>
      <c r="D18" s="140">
        <v>9802</v>
      </c>
      <c r="E18" s="147">
        <v>528639</v>
      </c>
      <c r="F18" s="148">
        <v>538441</v>
      </c>
      <c r="G18" s="143"/>
      <c r="H18" s="149">
        <v>2174614</v>
      </c>
      <c r="I18" s="150">
        <v>2713055</v>
      </c>
    </row>
    <row r="19" spans="1:9" ht="17.25" customHeight="1" x14ac:dyDescent="0.25">
      <c r="A19" s="138"/>
      <c r="B19" s="138"/>
      <c r="C19" s="14" t="s">
        <v>59</v>
      </c>
      <c r="D19" s="140">
        <v>12461</v>
      </c>
      <c r="E19" s="147">
        <v>537306</v>
      </c>
      <c r="F19" s="148">
        <v>549767</v>
      </c>
      <c r="G19" s="143"/>
      <c r="H19" s="149">
        <v>2125369</v>
      </c>
      <c r="I19" s="150">
        <v>2675136</v>
      </c>
    </row>
    <row r="20" spans="1:9" s="130" customFormat="1" ht="17.25" customHeight="1" x14ac:dyDescent="0.25">
      <c r="A20" s="151"/>
      <c r="B20" s="151"/>
      <c r="C20" s="126" t="s">
        <v>60</v>
      </c>
      <c r="D20" s="140">
        <v>15646</v>
      </c>
      <c r="E20" s="147">
        <v>510299</v>
      </c>
      <c r="F20" s="148">
        <f>SUM(D20:E20)</f>
        <v>525945</v>
      </c>
      <c r="G20" s="143"/>
      <c r="H20" s="149">
        <v>2095017</v>
      </c>
      <c r="I20" s="150">
        <f>SUM(F20:H20)</f>
        <v>2620962</v>
      </c>
    </row>
    <row r="21" spans="1:9" s="130" customFormat="1" ht="17.25" customHeight="1" thickBot="1" x14ac:dyDescent="0.3">
      <c r="A21" s="151"/>
      <c r="B21" s="151"/>
      <c r="C21" s="125" t="s">
        <v>112</v>
      </c>
      <c r="D21" s="152">
        <v>19068</v>
      </c>
      <c r="E21" s="152">
        <v>550246</v>
      </c>
      <c r="F21" s="153">
        <v>569314</v>
      </c>
      <c r="G21" s="153"/>
      <c r="H21" s="154">
        <v>2050018</v>
      </c>
      <c r="I21" s="155">
        <v>2619332</v>
      </c>
    </row>
    <row r="22" spans="1:9" ht="15" customHeight="1" x14ac:dyDescent="0.25">
      <c r="C22" s="127" t="s">
        <v>109</v>
      </c>
      <c r="D22" s="130"/>
      <c r="E22" s="130"/>
      <c r="F22" s="130"/>
      <c r="G22" s="130"/>
      <c r="H22" s="130"/>
      <c r="I22" s="130"/>
    </row>
    <row r="23" spans="1:9" ht="15" customHeight="1" x14ac:dyDescent="0.25">
      <c r="C23" s="127" t="s">
        <v>110</v>
      </c>
    </row>
    <row r="24" spans="1:9" ht="15" customHeight="1" x14ac:dyDescent="0.3">
      <c r="C24" s="110" t="s">
        <v>111</v>
      </c>
      <c r="F24" s="130"/>
    </row>
    <row r="25" spans="1:9" ht="15" customHeight="1" x14ac:dyDescent="0.3">
      <c r="C25" s="156"/>
    </row>
  </sheetData>
  <mergeCells count="5"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5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29" customWidth="1"/>
    <col min="3" max="3" width="16.6640625" style="29" customWidth="1"/>
    <col min="4" max="6" width="18.6640625" style="29" customWidth="1"/>
    <col min="7" max="7" width="1.6640625" style="29" customWidth="1"/>
    <col min="8" max="9" width="18.6640625" style="29" customWidth="1"/>
    <col min="10" max="16384" width="8.88671875" style="29"/>
  </cols>
  <sheetData>
    <row r="1" spans="1:9" s="7" customFormat="1" ht="15" customHeight="1" x14ac:dyDescent="0.25">
      <c r="B1" s="171" t="s">
        <v>37</v>
      </c>
      <c r="C1" s="171"/>
    </row>
    <row r="2" spans="1:9" ht="15" customHeight="1" x14ac:dyDescent="0.25"/>
    <row r="3" spans="1:9" ht="33" customHeight="1" x14ac:dyDescent="0.25">
      <c r="C3" s="172" t="s">
        <v>93</v>
      </c>
      <c r="D3" s="172"/>
      <c r="E3" s="172"/>
      <c r="F3" s="172"/>
      <c r="G3" s="172"/>
      <c r="H3" s="172"/>
      <c r="I3" s="172"/>
    </row>
    <row r="4" spans="1:9" ht="6" customHeight="1" x14ac:dyDescent="0.25">
      <c r="C4" s="33"/>
      <c r="D4" s="73"/>
      <c r="E4" s="73"/>
      <c r="F4" s="73"/>
      <c r="G4" s="73"/>
      <c r="H4" s="73"/>
      <c r="I4" s="33"/>
    </row>
    <row r="5" spans="1:9" ht="15" customHeight="1" x14ac:dyDescent="0.3">
      <c r="C5" s="193" t="s">
        <v>39</v>
      </c>
      <c r="D5" s="190" t="s">
        <v>76</v>
      </c>
      <c r="E5" s="183"/>
      <c r="F5" s="183"/>
      <c r="G5" s="73"/>
      <c r="H5" s="183" t="s">
        <v>76</v>
      </c>
      <c r="I5" s="183"/>
    </row>
    <row r="6" spans="1:9" s="74" customFormat="1" ht="45.9" customHeight="1" x14ac:dyDescent="0.3">
      <c r="C6" s="194"/>
      <c r="D6" s="92" t="s">
        <v>88</v>
      </c>
      <c r="E6" s="75" t="s">
        <v>89</v>
      </c>
      <c r="F6" s="48" t="s">
        <v>90</v>
      </c>
      <c r="G6" s="76"/>
      <c r="H6" s="92" t="s">
        <v>91</v>
      </c>
      <c r="I6" s="50" t="s">
        <v>92</v>
      </c>
    </row>
    <row r="7" spans="1:9" ht="17.25" customHeight="1" x14ac:dyDescent="0.25">
      <c r="A7" s="8"/>
      <c r="B7" s="8"/>
      <c r="C7" s="77" t="s">
        <v>46</v>
      </c>
      <c r="D7" s="78">
        <v>0</v>
      </c>
      <c r="E7" s="79">
        <v>10038</v>
      </c>
      <c r="F7" s="80">
        <v>10038</v>
      </c>
      <c r="G7" s="64"/>
      <c r="H7" s="81">
        <v>553631</v>
      </c>
      <c r="I7" s="82">
        <v>563669</v>
      </c>
    </row>
    <row r="8" spans="1:9" ht="17.25" customHeight="1" x14ac:dyDescent="0.25">
      <c r="A8" s="8"/>
      <c r="B8" s="8"/>
      <c r="C8" s="51" t="s">
        <v>48</v>
      </c>
      <c r="D8" s="62">
        <v>0</v>
      </c>
      <c r="E8" s="83">
        <v>9290</v>
      </c>
      <c r="F8" s="84">
        <v>9290</v>
      </c>
      <c r="G8" s="64"/>
      <c r="H8" s="85">
        <v>559271</v>
      </c>
      <c r="I8" s="64">
        <v>568561</v>
      </c>
    </row>
    <row r="9" spans="1:9" ht="17.25" customHeight="1" x14ac:dyDescent="0.25">
      <c r="A9" s="8"/>
      <c r="B9" s="8"/>
      <c r="C9" s="51" t="s">
        <v>50</v>
      </c>
      <c r="D9" s="62">
        <v>0</v>
      </c>
      <c r="E9" s="83">
        <v>10109</v>
      </c>
      <c r="F9" s="84">
        <v>10109</v>
      </c>
      <c r="G9" s="64"/>
      <c r="H9" s="85">
        <v>536022</v>
      </c>
      <c r="I9" s="64">
        <v>546131</v>
      </c>
    </row>
    <row r="10" spans="1:9" ht="17.25" customHeight="1" x14ac:dyDescent="0.25">
      <c r="A10" s="8"/>
      <c r="B10" s="8"/>
      <c r="C10" s="51" t="s">
        <v>52</v>
      </c>
      <c r="D10" s="62">
        <v>0</v>
      </c>
      <c r="E10" s="83">
        <v>10603</v>
      </c>
      <c r="F10" s="84">
        <v>10603</v>
      </c>
      <c r="G10" s="64"/>
      <c r="H10" s="85">
        <v>507974</v>
      </c>
      <c r="I10" s="64">
        <v>518577</v>
      </c>
    </row>
    <row r="11" spans="1:9" ht="17.25" customHeight="1" x14ac:dyDescent="0.25">
      <c r="A11" s="8"/>
      <c r="B11" s="8"/>
      <c r="C11" s="51" t="s">
        <v>53</v>
      </c>
      <c r="D11" s="62">
        <v>0</v>
      </c>
      <c r="E11" s="83">
        <v>10778</v>
      </c>
      <c r="F11" s="84">
        <v>10778</v>
      </c>
      <c r="G11" s="64"/>
      <c r="H11" s="85">
        <v>488142</v>
      </c>
      <c r="I11" s="64">
        <v>498920</v>
      </c>
    </row>
    <row r="12" spans="1:9" ht="17.25" customHeight="1" x14ac:dyDescent="0.25">
      <c r="A12" s="8"/>
      <c r="B12" s="8"/>
      <c r="C12" s="11" t="s">
        <v>107</v>
      </c>
      <c r="D12" s="62">
        <v>0</v>
      </c>
      <c r="E12" s="83">
        <v>10535</v>
      </c>
      <c r="F12" s="84">
        <v>10535</v>
      </c>
      <c r="G12" s="64"/>
      <c r="H12" s="85">
        <v>482251</v>
      </c>
      <c r="I12" s="64">
        <v>492786</v>
      </c>
    </row>
    <row r="13" spans="1:9" ht="17.25" customHeight="1" x14ac:dyDescent="0.25">
      <c r="A13" s="8"/>
      <c r="B13" s="8"/>
      <c r="C13" s="11" t="s">
        <v>54</v>
      </c>
      <c r="D13" s="62">
        <v>0</v>
      </c>
      <c r="E13" s="83">
        <v>10530</v>
      </c>
      <c r="F13" s="84">
        <v>10530</v>
      </c>
      <c r="G13" s="64"/>
      <c r="H13" s="85">
        <v>480223</v>
      </c>
      <c r="I13" s="64">
        <v>490753</v>
      </c>
    </row>
    <row r="14" spans="1:9" ht="17.25" customHeight="1" x14ac:dyDescent="0.25">
      <c r="A14" s="8"/>
      <c r="B14" s="8"/>
      <c r="C14" s="11" t="s">
        <v>55</v>
      </c>
      <c r="D14" s="62">
        <v>0</v>
      </c>
      <c r="E14" s="83">
        <v>10078</v>
      </c>
      <c r="F14" s="84">
        <v>10078</v>
      </c>
      <c r="G14" s="64"/>
      <c r="H14" s="85">
        <v>484537</v>
      </c>
      <c r="I14" s="64">
        <v>494615</v>
      </c>
    </row>
    <row r="15" spans="1:9" ht="17.25" customHeight="1" x14ac:dyDescent="0.25">
      <c r="A15" s="8"/>
      <c r="B15" s="8"/>
      <c r="C15" s="11" t="s">
        <v>56</v>
      </c>
      <c r="D15" s="62">
        <v>0</v>
      </c>
      <c r="E15" s="83">
        <v>13224</v>
      </c>
      <c r="F15" s="84">
        <v>13224</v>
      </c>
      <c r="G15" s="64"/>
      <c r="H15" s="85">
        <v>491553</v>
      </c>
      <c r="I15" s="64">
        <v>504777</v>
      </c>
    </row>
    <row r="16" spans="1:9" ht="17.25" customHeight="1" x14ac:dyDescent="0.25">
      <c r="A16" s="8"/>
      <c r="B16" s="8"/>
      <c r="C16" s="11" t="s">
        <v>57</v>
      </c>
      <c r="D16" s="62">
        <v>27</v>
      </c>
      <c r="E16" s="83">
        <v>15089</v>
      </c>
      <c r="F16" s="84">
        <v>15116</v>
      </c>
      <c r="G16" s="64"/>
      <c r="H16" s="85">
        <v>487946</v>
      </c>
      <c r="I16" s="86">
        <v>503062</v>
      </c>
    </row>
    <row r="17" spans="1:9" ht="17.25" customHeight="1" x14ac:dyDescent="0.25">
      <c r="A17" s="8"/>
      <c r="B17" s="8"/>
      <c r="C17" s="14" t="s">
        <v>108</v>
      </c>
      <c r="D17" s="62">
        <v>95</v>
      </c>
      <c r="E17" s="83">
        <v>18587</v>
      </c>
      <c r="F17" s="84">
        <v>18682</v>
      </c>
      <c r="G17" s="64"/>
      <c r="H17" s="85">
        <v>472710</v>
      </c>
      <c r="I17" s="86">
        <v>491392</v>
      </c>
    </row>
    <row r="18" spans="1:9" ht="17.25" customHeight="1" x14ac:dyDescent="0.25">
      <c r="A18" s="8"/>
      <c r="B18" s="8"/>
      <c r="C18" s="14" t="s">
        <v>58</v>
      </c>
      <c r="D18" s="62">
        <v>227</v>
      </c>
      <c r="E18" s="83">
        <v>20742</v>
      </c>
      <c r="F18" s="84">
        <v>20969</v>
      </c>
      <c r="G18" s="64"/>
      <c r="H18" s="85">
        <v>464729</v>
      </c>
      <c r="I18" s="86">
        <v>485698</v>
      </c>
    </row>
    <row r="19" spans="1:9" ht="17.25" customHeight="1" x14ac:dyDescent="0.25">
      <c r="A19" s="8"/>
      <c r="B19" s="8"/>
      <c r="C19" s="14" t="s">
        <v>59</v>
      </c>
      <c r="D19" s="62">
        <v>438</v>
      </c>
      <c r="E19" s="83">
        <v>28498</v>
      </c>
      <c r="F19" s="84">
        <v>28936</v>
      </c>
      <c r="G19" s="64"/>
      <c r="H19" s="85">
        <v>452597</v>
      </c>
      <c r="I19" s="86">
        <v>481533</v>
      </c>
    </row>
    <row r="20" spans="1:9" s="33" customFormat="1" ht="17.25" customHeight="1" x14ac:dyDescent="0.25">
      <c r="A20" s="34"/>
      <c r="B20" s="34"/>
      <c r="C20" s="126" t="s">
        <v>60</v>
      </c>
      <c r="D20" s="62">
        <v>732</v>
      </c>
      <c r="E20" s="83">
        <v>36622</v>
      </c>
      <c r="F20" s="84">
        <v>37354</v>
      </c>
      <c r="G20" s="64"/>
      <c r="H20" s="85">
        <v>433714</v>
      </c>
      <c r="I20" s="86">
        <v>471068</v>
      </c>
    </row>
    <row r="21" spans="1:9" s="33" customFormat="1" ht="17.25" customHeight="1" thickBot="1" x14ac:dyDescent="0.3">
      <c r="A21" s="34"/>
      <c r="B21" s="34"/>
      <c r="C21" s="125" t="s">
        <v>112</v>
      </c>
      <c r="D21" s="87">
        <v>928</v>
      </c>
      <c r="E21" s="87">
        <v>43416</v>
      </c>
      <c r="F21" s="98">
        <v>44344</v>
      </c>
      <c r="G21" s="98"/>
      <c r="H21" s="88">
        <v>420216</v>
      </c>
      <c r="I21" s="89">
        <v>464560</v>
      </c>
    </row>
    <row r="22" spans="1:9" ht="15" customHeight="1" x14ac:dyDescent="0.25">
      <c r="C22" s="127" t="s">
        <v>109</v>
      </c>
      <c r="D22" s="90"/>
      <c r="E22" s="90"/>
      <c r="F22" s="90"/>
      <c r="G22" s="90"/>
      <c r="H22" s="90"/>
      <c r="I22" s="90"/>
    </row>
    <row r="23" spans="1:9" ht="15" customHeight="1" x14ac:dyDescent="0.25">
      <c r="C23" s="127" t="s">
        <v>110</v>
      </c>
    </row>
    <row r="24" spans="1:9" ht="15" customHeight="1" x14ac:dyDescent="0.3">
      <c r="C24" s="110" t="s">
        <v>111</v>
      </c>
      <c r="F24" s="33"/>
    </row>
    <row r="25" spans="1:9" ht="15" customHeight="1" x14ac:dyDescent="0.3">
      <c r="C25" s="91"/>
    </row>
  </sheetData>
  <mergeCells count="5"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5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29" customWidth="1"/>
    <col min="3" max="3" width="16.6640625" style="29" customWidth="1"/>
    <col min="4" max="6" width="18.6640625" style="29" customWidth="1"/>
    <col min="7" max="7" width="1.6640625" style="29" customWidth="1"/>
    <col min="8" max="9" width="18.6640625" style="29" customWidth="1"/>
    <col min="10" max="16384" width="8.88671875" style="29"/>
  </cols>
  <sheetData>
    <row r="1" spans="1:9" s="7" customFormat="1" ht="15" customHeight="1" x14ac:dyDescent="0.25">
      <c r="B1" s="171" t="s">
        <v>37</v>
      </c>
      <c r="C1" s="171"/>
    </row>
    <row r="2" spans="1:9" ht="15" customHeight="1" x14ac:dyDescent="0.25"/>
    <row r="3" spans="1:9" ht="33" customHeight="1" x14ac:dyDescent="0.25">
      <c r="C3" s="172" t="s">
        <v>94</v>
      </c>
      <c r="D3" s="172"/>
      <c r="E3" s="172"/>
      <c r="F3" s="172"/>
      <c r="G3" s="172"/>
      <c r="H3" s="172"/>
      <c r="I3" s="172"/>
    </row>
    <row r="4" spans="1:9" ht="6" customHeight="1" x14ac:dyDescent="0.25">
      <c r="C4" s="33"/>
      <c r="D4" s="73"/>
      <c r="E4" s="73"/>
      <c r="F4" s="73"/>
      <c r="G4" s="73"/>
      <c r="H4" s="73"/>
      <c r="I4" s="33"/>
    </row>
    <row r="5" spans="1:9" ht="15" customHeight="1" x14ac:dyDescent="0.3">
      <c r="C5" s="193" t="s">
        <v>39</v>
      </c>
      <c r="D5" s="190" t="s">
        <v>77</v>
      </c>
      <c r="E5" s="183"/>
      <c r="F5" s="183"/>
      <c r="G5" s="73"/>
      <c r="H5" s="183" t="s">
        <v>77</v>
      </c>
      <c r="I5" s="183"/>
    </row>
    <row r="6" spans="1:9" s="74" customFormat="1" ht="45.9" customHeight="1" x14ac:dyDescent="0.3">
      <c r="C6" s="194"/>
      <c r="D6" s="92" t="s">
        <v>88</v>
      </c>
      <c r="E6" s="75" t="s">
        <v>89</v>
      </c>
      <c r="F6" s="48" t="s">
        <v>90</v>
      </c>
      <c r="G6" s="76"/>
      <c r="H6" s="92" t="s">
        <v>91</v>
      </c>
      <c r="I6" s="50" t="s">
        <v>92</v>
      </c>
    </row>
    <row r="7" spans="1:9" ht="17.25" customHeight="1" x14ac:dyDescent="0.25">
      <c r="A7" s="8"/>
      <c r="B7" s="8"/>
      <c r="C7" s="77" t="s">
        <v>46</v>
      </c>
      <c r="D7" s="78">
        <v>0</v>
      </c>
      <c r="E7" s="79">
        <v>354969</v>
      </c>
      <c r="F7" s="80">
        <v>354969</v>
      </c>
      <c r="G7" s="64"/>
      <c r="H7" s="81">
        <v>1771055</v>
      </c>
      <c r="I7" s="82">
        <v>2126024</v>
      </c>
    </row>
    <row r="8" spans="1:9" ht="17.25" customHeight="1" x14ac:dyDescent="0.25">
      <c r="A8" s="8"/>
      <c r="B8" s="8"/>
      <c r="C8" s="51" t="s">
        <v>48</v>
      </c>
      <c r="D8" s="62">
        <v>0</v>
      </c>
      <c r="E8" s="83">
        <v>444943</v>
      </c>
      <c r="F8" s="84">
        <v>444943</v>
      </c>
      <c r="G8" s="64"/>
      <c r="H8" s="85">
        <v>1864295</v>
      </c>
      <c r="I8" s="64">
        <v>2309238</v>
      </c>
    </row>
    <row r="9" spans="1:9" ht="17.25" customHeight="1" x14ac:dyDescent="0.25">
      <c r="A9" s="8"/>
      <c r="B9" s="8"/>
      <c r="C9" s="51" t="s">
        <v>50</v>
      </c>
      <c r="D9" s="62">
        <v>0</v>
      </c>
      <c r="E9" s="83">
        <v>500960</v>
      </c>
      <c r="F9" s="84">
        <v>500960</v>
      </c>
      <c r="G9" s="64"/>
      <c r="H9" s="85">
        <v>1832983</v>
      </c>
      <c r="I9" s="64">
        <v>2333943</v>
      </c>
    </row>
    <row r="10" spans="1:9" ht="17.25" customHeight="1" x14ac:dyDescent="0.25">
      <c r="A10" s="8"/>
      <c r="B10" s="8"/>
      <c r="C10" s="51" t="s">
        <v>52</v>
      </c>
      <c r="D10" s="62">
        <v>0</v>
      </c>
      <c r="E10" s="83">
        <v>509436</v>
      </c>
      <c r="F10" s="84">
        <v>509436</v>
      </c>
      <c r="G10" s="64"/>
      <c r="H10" s="85">
        <v>1790147</v>
      </c>
      <c r="I10" s="64">
        <v>2299583</v>
      </c>
    </row>
    <row r="11" spans="1:9" ht="17.25" customHeight="1" x14ac:dyDescent="0.25">
      <c r="A11" s="8"/>
      <c r="B11" s="8"/>
      <c r="C11" s="51" t="s">
        <v>53</v>
      </c>
      <c r="D11" s="62">
        <v>946</v>
      </c>
      <c r="E11" s="83">
        <v>496810</v>
      </c>
      <c r="F11" s="84">
        <v>497756</v>
      </c>
      <c r="G11" s="64"/>
      <c r="H11" s="85">
        <v>1819499</v>
      </c>
      <c r="I11" s="64">
        <v>2317255</v>
      </c>
    </row>
    <row r="12" spans="1:9" ht="17.25" customHeight="1" x14ac:dyDescent="0.25">
      <c r="A12" s="8"/>
      <c r="B12" s="8"/>
      <c r="C12" s="11" t="s">
        <v>107</v>
      </c>
      <c r="D12" s="62">
        <v>3536</v>
      </c>
      <c r="E12" s="83">
        <v>515107</v>
      </c>
      <c r="F12" s="84">
        <v>518643</v>
      </c>
      <c r="G12" s="64"/>
      <c r="H12" s="85">
        <v>1824847</v>
      </c>
      <c r="I12" s="64">
        <v>2343490</v>
      </c>
    </row>
    <row r="13" spans="1:9" ht="17.25" customHeight="1" x14ac:dyDescent="0.25">
      <c r="A13" s="8"/>
      <c r="B13" s="8"/>
      <c r="C13" s="11" t="s">
        <v>54</v>
      </c>
      <c r="D13" s="62">
        <v>4777</v>
      </c>
      <c r="E13" s="83">
        <v>471484</v>
      </c>
      <c r="F13" s="84">
        <v>476261</v>
      </c>
      <c r="G13" s="64"/>
      <c r="H13" s="85">
        <v>1782186</v>
      </c>
      <c r="I13" s="64">
        <v>2258447</v>
      </c>
    </row>
    <row r="14" spans="1:9" ht="17.25" customHeight="1" x14ac:dyDescent="0.25">
      <c r="A14" s="8"/>
      <c r="B14" s="8"/>
      <c r="C14" s="11" t="s">
        <v>55</v>
      </c>
      <c r="D14" s="62">
        <v>6214</v>
      </c>
      <c r="E14" s="83">
        <v>477395</v>
      </c>
      <c r="F14" s="84">
        <v>483609</v>
      </c>
      <c r="G14" s="64"/>
      <c r="H14" s="85">
        <v>1763237</v>
      </c>
      <c r="I14" s="64">
        <v>2246846</v>
      </c>
    </row>
    <row r="15" spans="1:9" ht="17.25" customHeight="1" x14ac:dyDescent="0.25">
      <c r="A15" s="8"/>
      <c r="B15" s="8"/>
      <c r="C15" s="11" t="s">
        <v>56</v>
      </c>
      <c r="D15" s="62">
        <v>7211</v>
      </c>
      <c r="E15" s="83">
        <v>494900</v>
      </c>
      <c r="F15" s="84">
        <v>502111</v>
      </c>
      <c r="G15" s="64"/>
      <c r="H15" s="85">
        <v>1712572</v>
      </c>
      <c r="I15" s="64">
        <v>2214683</v>
      </c>
    </row>
    <row r="16" spans="1:9" ht="17.25" customHeight="1" x14ac:dyDescent="0.25">
      <c r="A16" s="8"/>
      <c r="B16" s="8"/>
      <c r="C16" s="11" t="s">
        <v>57</v>
      </c>
      <c r="D16" s="62">
        <v>7743</v>
      </c>
      <c r="E16" s="83">
        <v>498719</v>
      </c>
      <c r="F16" s="84">
        <v>506462</v>
      </c>
      <c r="G16" s="64"/>
      <c r="H16" s="85">
        <v>1709367</v>
      </c>
      <c r="I16" s="86">
        <v>2215829</v>
      </c>
    </row>
    <row r="17" spans="1:9" ht="17.25" customHeight="1" x14ac:dyDescent="0.25">
      <c r="A17" s="8"/>
      <c r="B17" s="8"/>
      <c r="C17" s="14" t="s">
        <v>108</v>
      </c>
      <c r="D17" s="62">
        <v>8331</v>
      </c>
      <c r="E17" s="83">
        <v>509224</v>
      </c>
      <c r="F17" s="84">
        <v>517555</v>
      </c>
      <c r="G17" s="64"/>
      <c r="H17" s="85">
        <v>1696853</v>
      </c>
      <c r="I17" s="86">
        <v>2214408</v>
      </c>
    </row>
    <row r="18" spans="1:9" ht="17.25" customHeight="1" x14ac:dyDescent="0.25">
      <c r="A18" s="8"/>
      <c r="B18" s="8"/>
      <c r="C18" s="14" t="s">
        <v>58</v>
      </c>
      <c r="D18" s="62">
        <v>9575</v>
      </c>
      <c r="E18" s="83">
        <v>507897</v>
      </c>
      <c r="F18" s="84">
        <v>517472</v>
      </c>
      <c r="G18" s="64"/>
      <c r="H18" s="85">
        <v>1709885</v>
      </c>
      <c r="I18" s="86">
        <v>2227357</v>
      </c>
    </row>
    <row r="19" spans="1:9" ht="17.25" customHeight="1" x14ac:dyDescent="0.25">
      <c r="A19" s="8"/>
      <c r="B19" s="8"/>
      <c r="C19" s="14" t="s">
        <v>59</v>
      </c>
      <c r="D19" s="62">
        <v>12023</v>
      </c>
      <c r="E19" s="83">
        <v>508808</v>
      </c>
      <c r="F19" s="84">
        <v>520831</v>
      </c>
      <c r="G19" s="64"/>
      <c r="H19" s="85">
        <v>1672772</v>
      </c>
      <c r="I19" s="86">
        <v>2193603</v>
      </c>
    </row>
    <row r="20" spans="1:9" s="33" customFormat="1" ht="17.25" customHeight="1" x14ac:dyDescent="0.25">
      <c r="A20" s="34"/>
      <c r="B20" s="34"/>
      <c r="C20" s="126" t="s">
        <v>60</v>
      </c>
      <c r="D20" s="62">
        <v>14914</v>
      </c>
      <c r="E20" s="83">
        <v>473677</v>
      </c>
      <c r="F20" s="84">
        <v>488591</v>
      </c>
      <c r="G20" s="64"/>
      <c r="H20" s="85">
        <v>1661303</v>
      </c>
      <c r="I20" s="86">
        <v>2149894</v>
      </c>
    </row>
    <row r="21" spans="1:9" s="33" customFormat="1" ht="17.25" customHeight="1" thickBot="1" x14ac:dyDescent="0.3">
      <c r="A21" s="34"/>
      <c r="B21" s="34"/>
      <c r="C21" s="125" t="s">
        <v>112</v>
      </c>
      <c r="D21" s="87">
        <v>18140</v>
      </c>
      <c r="E21" s="87">
        <v>506830</v>
      </c>
      <c r="F21" s="98">
        <v>524970</v>
      </c>
      <c r="G21" s="98"/>
      <c r="H21" s="88">
        <v>1629802</v>
      </c>
      <c r="I21" s="89">
        <v>2154772</v>
      </c>
    </row>
    <row r="22" spans="1:9" ht="15" customHeight="1" x14ac:dyDescent="0.25">
      <c r="C22" s="127" t="s">
        <v>109</v>
      </c>
      <c r="D22" s="90"/>
      <c r="E22" s="90"/>
      <c r="F22" s="90"/>
      <c r="G22" s="90"/>
      <c r="H22" s="90"/>
      <c r="I22" s="90"/>
    </row>
    <row r="23" spans="1:9" ht="15" customHeight="1" x14ac:dyDescent="0.25">
      <c r="C23" s="127" t="s">
        <v>110</v>
      </c>
    </row>
    <row r="24" spans="1:9" ht="15" customHeight="1" x14ac:dyDescent="0.3">
      <c r="C24" s="110" t="s">
        <v>111</v>
      </c>
      <c r="F24" s="33"/>
    </row>
    <row r="25" spans="1:9" ht="15" customHeight="1" x14ac:dyDescent="0.3">
      <c r="C25" s="91"/>
    </row>
  </sheetData>
  <mergeCells count="5"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12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6640625" style="29" customWidth="1"/>
    <col min="3" max="3" width="25.6640625" style="29" customWidth="1"/>
    <col min="4" max="6" width="18.6640625" style="29" customWidth="1"/>
    <col min="7" max="7" width="1.6640625" style="29" customWidth="1"/>
    <col min="8" max="9" width="18.6640625" style="29" customWidth="1"/>
    <col min="10" max="16384" width="8.88671875" style="29"/>
  </cols>
  <sheetData>
    <row r="1" spans="1:9" s="7" customFormat="1" ht="15" customHeight="1" x14ac:dyDescent="0.25">
      <c r="B1" s="171" t="s">
        <v>37</v>
      </c>
      <c r="C1" s="171"/>
    </row>
    <row r="2" spans="1:9" ht="15" customHeight="1" x14ac:dyDescent="0.25"/>
    <row r="3" spans="1:9" ht="33" customHeight="1" x14ac:dyDescent="0.25">
      <c r="C3" s="172" t="s">
        <v>95</v>
      </c>
      <c r="D3" s="172"/>
      <c r="E3" s="172"/>
      <c r="F3" s="172"/>
      <c r="G3" s="172"/>
      <c r="H3" s="172"/>
      <c r="I3" s="172"/>
    </row>
    <row r="4" spans="1:9" ht="6" customHeight="1" x14ac:dyDescent="0.25">
      <c r="C4" s="33"/>
      <c r="D4" s="73"/>
      <c r="E4" s="73"/>
      <c r="F4" s="73"/>
      <c r="G4" s="73"/>
      <c r="H4" s="73"/>
      <c r="I4" s="33"/>
    </row>
    <row r="5" spans="1:9" ht="15" customHeight="1" x14ac:dyDescent="0.3">
      <c r="C5" s="173" t="s">
        <v>64</v>
      </c>
      <c r="D5" s="190" t="s">
        <v>81</v>
      </c>
      <c r="E5" s="183"/>
      <c r="F5" s="183"/>
      <c r="G5" s="73"/>
      <c r="H5" s="183" t="s">
        <v>81</v>
      </c>
      <c r="I5" s="183"/>
    </row>
    <row r="6" spans="1:9" s="74" customFormat="1" ht="45.9" customHeight="1" x14ac:dyDescent="0.3">
      <c r="C6" s="174"/>
      <c r="D6" s="92" t="s">
        <v>88</v>
      </c>
      <c r="E6" s="75" t="s">
        <v>89</v>
      </c>
      <c r="F6" s="48" t="s">
        <v>90</v>
      </c>
      <c r="G6" s="76"/>
      <c r="H6" s="92" t="s">
        <v>91</v>
      </c>
      <c r="I6" s="50" t="s">
        <v>92</v>
      </c>
    </row>
    <row r="7" spans="1:9" ht="17.25" customHeight="1" thickBot="1" x14ac:dyDescent="0.3">
      <c r="A7" s="8"/>
      <c r="B7" s="8"/>
      <c r="C7" s="22" t="s">
        <v>105</v>
      </c>
      <c r="D7" s="78">
        <v>901</v>
      </c>
      <c r="E7" s="79">
        <v>284053</v>
      </c>
      <c r="F7" s="80">
        <f>SUM(D7:E7)</f>
        <v>284954</v>
      </c>
      <c r="G7" s="64"/>
      <c r="H7" s="93">
        <v>426339</v>
      </c>
      <c r="I7" s="94">
        <f>SUM(F7:H7)</f>
        <v>711293</v>
      </c>
    </row>
    <row r="8" spans="1:9" x14ac:dyDescent="0.3">
      <c r="C8" s="179" t="s">
        <v>106</v>
      </c>
      <c r="D8" s="179"/>
      <c r="E8" s="179"/>
      <c r="F8" s="179"/>
    </row>
    <row r="9" spans="1:9" x14ac:dyDescent="0.3">
      <c r="C9" s="180"/>
      <c r="D9" s="180"/>
      <c r="E9" s="180"/>
      <c r="F9" s="180"/>
    </row>
    <row r="10" spans="1:9" x14ac:dyDescent="0.3">
      <c r="C10" s="203" t="s">
        <v>99</v>
      </c>
      <c r="D10" s="203"/>
      <c r="E10" s="203"/>
      <c r="F10" s="203"/>
      <c r="G10" s="203"/>
      <c r="H10" s="203"/>
      <c r="I10" s="203"/>
    </row>
    <row r="11" spans="1:9" ht="15" customHeight="1" x14ac:dyDescent="0.3">
      <c r="C11" s="203"/>
      <c r="D11" s="203"/>
      <c r="E11" s="203"/>
      <c r="F11" s="203"/>
      <c r="G11" s="203"/>
      <c r="H11" s="203"/>
      <c r="I11" s="203"/>
    </row>
    <row r="12" spans="1:9" x14ac:dyDescent="0.3">
      <c r="C12" s="203"/>
      <c r="D12" s="203"/>
      <c r="E12" s="203"/>
      <c r="F12" s="203"/>
      <c r="G12" s="203"/>
      <c r="H12" s="203"/>
      <c r="I12" s="203"/>
    </row>
  </sheetData>
  <mergeCells count="7">
    <mergeCell ref="C10:I12"/>
    <mergeCell ref="C8:F9"/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65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D4FF"/>
    <pageSetUpPr fitToPage="1"/>
  </sheetPr>
  <dimension ref="A1:L28"/>
  <sheetViews>
    <sheetView showGridLines="0" workbookViewId="0">
      <selection activeCell="B1" sqref="B1:C1"/>
    </sheetView>
  </sheetViews>
  <sheetFormatPr defaultRowHeight="15" customHeight="1" x14ac:dyDescent="0.3"/>
  <sheetData>
    <row r="1" spans="1:12" ht="15" customHeight="1" x14ac:dyDescent="0.25">
      <c r="A1" t="s">
        <v>1</v>
      </c>
    </row>
    <row r="3" spans="1:12" ht="33.75" x14ac:dyDescent="0.5">
      <c r="G3" s="3"/>
      <c r="H3" s="3"/>
      <c r="J3" s="3"/>
      <c r="K3" s="3"/>
      <c r="L3" s="3"/>
    </row>
    <row r="4" spans="1:12" ht="46.5" x14ac:dyDescent="0.7">
      <c r="E4" s="4" t="s">
        <v>98</v>
      </c>
      <c r="G4" s="3"/>
      <c r="H4" s="3"/>
      <c r="I4" s="5"/>
      <c r="J4" s="3"/>
      <c r="K4" s="3"/>
      <c r="L4" s="3"/>
    </row>
    <row r="9" spans="1:12" ht="18.75" x14ac:dyDescent="0.3">
      <c r="C9" s="169" t="s">
        <v>2</v>
      </c>
    </row>
    <row r="10" spans="1:12" x14ac:dyDescent="0.25">
      <c r="C10" s="6" t="s">
        <v>3</v>
      </c>
      <c r="E10" t="s">
        <v>4</v>
      </c>
    </row>
    <row r="11" spans="1:12" x14ac:dyDescent="0.25">
      <c r="C11" s="6" t="s">
        <v>5</v>
      </c>
      <c r="E11" t="s">
        <v>6</v>
      </c>
    </row>
    <row r="12" spans="1:12" ht="15" customHeight="1" x14ac:dyDescent="0.25">
      <c r="C12" s="6" t="s">
        <v>7</v>
      </c>
      <c r="E12" t="s">
        <v>118</v>
      </c>
    </row>
    <row r="13" spans="1:12" ht="15" customHeight="1" x14ac:dyDescent="0.25">
      <c r="C13" s="6" t="s">
        <v>8</v>
      </c>
      <c r="E13" t="s">
        <v>9</v>
      </c>
    </row>
    <row r="14" spans="1:12" ht="15" customHeight="1" x14ac:dyDescent="0.25">
      <c r="C14" s="6" t="s">
        <v>10</v>
      </c>
      <c r="E14" t="s">
        <v>11</v>
      </c>
    </row>
    <row r="15" spans="1:12" ht="15" customHeight="1" x14ac:dyDescent="0.25">
      <c r="C15" s="6" t="s">
        <v>12</v>
      </c>
      <c r="E15" t="s">
        <v>13</v>
      </c>
    </row>
    <row r="16" spans="1:12" ht="15" customHeight="1" x14ac:dyDescent="0.25">
      <c r="C16" s="6" t="s">
        <v>14</v>
      </c>
      <c r="E16" t="s">
        <v>15</v>
      </c>
    </row>
    <row r="18" spans="1:5" ht="15" customHeight="1" x14ac:dyDescent="0.3">
      <c r="C18" s="169" t="s">
        <v>16</v>
      </c>
    </row>
    <row r="19" spans="1:5" ht="15" customHeight="1" x14ac:dyDescent="0.25">
      <c r="A19" s="2"/>
      <c r="C19" s="6" t="s">
        <v>17</v>
      </c>
      <c r="E19" t="s">
        <v>18</v>
      </c>
    </row>
    <row r="20" spans="1:5" ht="15" customHeight="1" x14ac:dyDescent="0.25">
      <c r="A20" s="2"/>
      <c r="C20" s="6" t="s">
        <v>19</v>
      </c>
      <c r="E20" t="s">
        <v>20</v>
      </c>
    </row>
    <row r="21" spans="1:5" ht="15" customHeight="1" x14ac:dyDescent="0.25">
      <c r="C21" s="6" t="s">
        <v>21</v>
      </c>
      <c r="E21" t="s">
        <v>22</v>
      </c>
    </row>
    <row r="22" spans="1:5" ht="15" customHeight="1" x14ac:dyDescent="0.25">
      <c r="C22" s="6" t="s">
        <v>23</v>
      </c>
      <c r="E22" t="s">
        <v>24</v>
      </c>
    </row>
    <row r="23" spans="1:5" ht="15" customHeight="1" x14ac:dyDescent="0.25">
      <c r="C23" s="6" t="s">
        <v>25</v>
      </c>
      <c r="E23" t="s">
        <v>26</v>
      </c>
    </row>
    <row r="24" spans="1:5" ht="15" customHeight="1" x14ac:dyDescent="0.25">
      <c r="C24" s="6" t="s">
        <v>27</v>
      </c>
      <c r="E24" t="s">
        <v>28</v>
      </c>
    </row>
    <row r="25" spans="1:5" ht="15" customHeight="1" x14ac:dyDescent="0.3">
      <c r="C25" s="6" t="s">
        <v>29</v>
      </c>
      <c r="E25" t="s">
        <v>30</v>
      </c>
    </row>
    <row r="26" spans="1:5" ht="15" customHeight="1" x14ac:dyDescent="0.3">
      <c r="C26" s="6" t="s">
        <v>31</v>
      </c>
      <c r="E26" t="s">
        <v>32</v>
      </c>
    </row>
    <row r="27" spans="1:5" ht="15" customHeight="1" x14ac:dyDescent="0.3">
      <c r="C27" s="6" t="s">
        <v>33</v>
      </c>
      <c r="E27" t="s">
        <v>34</v>
      </c>
    </row>
    <row r="28" spans="1:5" ht="15" customHeight="1" x14ac:dyDescent="0.3">
      <c r="C28" s="6" t="s">
        <v>35</v>
      </c>
      <c r="E28" t="s">
        <v>36</v>
      </c>
    </row>
  </sheetData>
  <hyperlinks>
    <hyperlink ref="C10" location="'Table 1a'!A1" display="Table 1a"/>
    <hyperlink ref="C11" location="'Table 1b'!A1" display="Table 1b"/>
    <hyperlink ref="C12" location="'Figure 1'!A1" display="Figure 1"/>
    <hyperlink ref="C13" location="'Table 2a'!A1" display="Table 2a"/>
    <hyperlink ref="C14" location="'Table 2b'!A1" display="Table 2b"/>
    <hyperlink ref="C15" location="'Table 2c'!A1" display="Table 2c"/>
    <hyperlink ref="C16" location="'Table 2d'!A1" display="Table 2d"/>
    <hyperlink ref="C19" location="'Figure 2 Data'!A1" display="Figure 2 Data"/>
    <hyperlink ref="C20" location="'Figure 2'!A1" display="Figure 2"/>
    <hyperlink ref="C21" location="'Table 3a'!A1" display="Table 3a"/>
    <hyperlink ref="C22" location="'Table 3b'!A1" display="Table 3b"/>
    <hyperlink ref="C23" location="'Table 3c'!A1" display="Table 3c"/>
    <hyperlink ref="C24" location="'Table 3d'!A1" display="Table 3d"/>
    <hyperlink ref="C25" location="'Table 4a'!A1" display="Table 4a"/>
    <hyperlink ref="C26" location="'Table 4b'!A1" display="Table 4b"/>
    <hyperlink ref="C27" location="'Table 4c'!A1" display="Table 4c"/>
    <hyperlink ref="C28" location="'Table 4d'!A1" display="Table 4d"/>
  </hyperlinks>
  <pageMargins left="0.7" right="0.7" top="0.75" bottom="0.75" header="0.3" footer="0.3"/>
  <pageSetup paperSize="9" scale="72" orientation="landscape" verticalDpi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8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1:6" ht="15" customHeight="1" x14ac:dyDescent="0.25">
      <c r="B1" s="171" t="s">
        <v>37</v>
      </c>
      <c r="C1" s="171"/>
      <c r="D1" s="7" t="s">
        <v>1</v>
      </c>
    </row>
    <row r="2" spans="1:6" ht="15" customHeight="1" x14ac:dyDescent="0.25"/>
    <row r="3" spans="1:6" ht="33" customHeight="1" x14ac:dyDescent="0.25">
      <c r="C3" s="172" t="s">
        <v>38</v>
      </c>
      <c r="D3" s="172"/>
      <c r="E3" s="172"/>
      <c r="F3" s="172"/>
    </row>
    <row r="4" spans="1:6" ht="6" customHeight="1" x14ac:dyDescent="0.25"/>
    <row r="5" spans="1:6" ht="15" customHeight="1" x14ac:dyDescent="0.3">
      <c r="A5" s="8"/>
      <c r="B5" s="8"/>
      <c r="C5" s="173" t="s">
        <v>39</v>
      </c>
      <c r="D5" s="175" t="s">
        <v>40</v>
      </c>
      <c r="E5" s="176"/>
      <c r="F5" s="176"/>
    </row>
    <row r="6" spans="1:6" ht="15" customHeight="1" x14ac:dyDescent="0.3">
      <c r="A6" s="8"/>
      <c r="B6" s="8"/>
      <c r="C6" s="174"/>
      <c r="D6" s="9" t="s">
        <v>41</v>
      </c>
      <c r="E6" s="9" t="s">
        <v>42</v>
      </c>
      <c r="F6" s="10" t="s">
        <v>43</v>
      </c>
    </row>
    <row r="7" spans="1:6" ht="17.25" customHeight="1" x14ac:dyDescent="0.25">
      <c r="A7" s="8" t="s">
        <v>44</v>
      </c>
      <c r="B7" s="8" t="s">
        <v>44</v>
      </c>
      <c r="C7" s="11" t="s">
        <v>100</v>
      </c>
      <c r="D7" s="158">
        <v>18975</v>
      </c>
      <c r="E7" s="159">
        <v>59446</v>
      </c>
      <c r="F7" s="160">
        <v>78421</v>
      </c>
    </row>
    <row r="8" spans="1:6" ht="17.25" customHeight="1" x14ac:dyDescent="0.25">
      <c r="A8" s="8">
        <v>2012</v>
      </c>
      <c r="B8" s="8" t="s">
        <v>45</v>
      </c>
      <c r="C8" s="11" t="s">
        <v>46</v>
      </c>
      <c r="D8" s="12">
        <v>32</v>
      </c>
      <c r="E8" s="12">
        <v>36</v>
      </c>
      <c r="F8" s="13">
        <v>68</v>
      </c>
    </row>
    <row r="9" spans="1:6" ht="17.25" customHeight="1" x14ac:dyDescent="0.25">
      <c r="A9" s="8"/>
      <c r="B9" s="8" t="s">
        <v>47</v>
      </c>
      <c r="C9" s="11" t="s">
        <v>48</v>
      </c>
      <c r="D9" s="12">
        <v>1570</v>
      </c>
      <c r="E9" s="12">
        <v>1671</v>
      </c>
      <c r="F9" s="13">
        <v>3241</v>
      </c>
    </row>
    <row r="10" spans="1:6" ht="17.25" customHeight="1" x14ac:dyDescent="0.25">
      <c r="A10" s="8">
        <v>2013</v>
      </c>
      <c r="B10" s="8" t="s">
        <v>49</v>
      </c>
      <c r="C10" s="11" t="s">
        <v>50</v>
      </c>
      <c r="D10" s="12">
        <v>10963</v>
      </c>
      <c r="E10" s="12">
        <v>12678</v>
      </c>
      <c r="F10" s="13">
        <v>23641</v>
      </c>
    </row>
    <row r="11" spans="1:6" ht="17.25" customHeight="1" x14ac:dyDescent="0.25">
      <c r="A11" s="8"/>
      <c r="B11" s="8" t="s">
        <v>51</v>
      </c>
      <c r="C11" s="11" t="s">
        <v>52</v>
      </c>
      <c r="D11" s="12">
        <v>35130</v>
      </c>
      <c r="E11" s="12">
        <v>45456</v>
      </c>
      <c r="F11" s="13">
        <v>80586</v>
      </c>
    </row>
    <row r="12" spans="1:6" ht="17.25" customHeight="1" x14ac:dyDescent="0.25">
      <c r="A12" s="8"/>
      <c r="B12" s="8" t="s">
        <v>45</v>
      </c>
      <c r="C12" s="14" t="s">
        <v>53</v>
      </c>
      <c r="D12" s="12">
        <v>35190</v>
      </c>
      <c r="E12" s="12">
        <v>57632</v>
      </c>
      <c r="F12" s="13">
        <v>92822</v>
      </c>
    </row>
    <row r="13" spans="1:6" ht="17.25" customHeight="1" x14ac:dyDescent="0.25">
      <c r="A13" s="8"/>
      <c r="B13" s="8" t="s">
        <v>47</v>
      </c>
      <c r="C13" s="11" t="s">
        <v>101</v>
      </c>
      <c r="D13" s="12">
        <v>39730</v>
      </c>
      <c r="E13" s="12">
        <v>55603</v>
      </c>
      <c r="F13" s="13">
        <v>95333</v>
      </c>
    </row>
    <row r="14" spans="1:6" ht="17.25" customHeight="1" x14ac:dyDescent="0.25">
      <c r="A14" s="8">
        <v>2014</v>
      </c>
      <c r="B14" s="8" t="s">
        <v>49</v>
      </c>
      <c r="C14" s="11" t="s">
        <v>54</v>
      </c>
      <c r="D14" s="12">
        <v>37480</v>
      </c>
      <c r="E14" s="12">
        <v>61164</v>
      </c>
      <c r="F14" s="13">
        <v>98644</v>
      </c>
    </row>
    <row r="15" spans="1:6" ht="17.25" customHeight="1" x14ac:dyDescent="0.25">
      <c r="A15" s="8"/>
      <c r="B15" s="8" t="s">
        <v>51</v>
      </c>
      <c r="C15" s="11" t="s">
        <v>55</v>
      </c>
      <c r="D15" s="12">
        <v>37113</v>
      </c>
      <c r="E15" s="12">
        <v>60216</v>
      </c>
      <c r="F15" s="13">
        <v>97329</v>
      </c>
    </row>
    <row r="16" spans="1:6" ht="17.25" customHeight="1" x14ac:dyDescent="0.25">
      <c r="A16" s="8"/>
      <c r="B16" s="8" t="s">
        <v>45</v>
      </c>
      <c r="C16" s="11" t="s">
        <v>56</v>
      </c>
      <c r="D16" s="12">
        <v>53764</v>
      </c>
      <c r="E16" s="12">
        <v>76227</v>
      </c>
      <c r="F16" s="15">
        <v>129991</v>
      </c>
    </row>
    <row r="17" spans="1:11" ht="17.25" customHeight="1" x14ac:dyDescent="0.25">
      <c r="A17" s="8"/>
      <c r="B17" s="8" t="s">
        <v>47</v>
      </c>
      <c r="C17" s="11" t="s">
        <v>57</v>
      </c>
      <c r="D17" s="12">
        <v>60882</v>
      </c>
      <c r="E17" s="12">
        <v>82081</v>
      </c>
      <c r="F17" s="15">
        <v>142963</v>
      </c>
    </row>
    <row r="18" spans="1:11" ht="17.25" customHeight="1" x14ac:dyDescent="0.25">
      <c r="A18" s="8">
        <v>2015</v>
      </c>
      <c r="B18" s="8" t="s">
        <v>49</v>
      </c>
      <c r="C18" s="14" t="s">
        <v>102</v>
      </c>
      <c r="D18" s="12">
        <v>85202</v>
      </c>
      <c r="E18" s="12">
        <v>126515</v>
      </c>
      <c r="F18" s="15">
        <v>211717</v>
      </c>
    </row>
    <row r="19" spans="1:11" ht="17.25" customHeight="1" x14ac:dyDescent="0.25">
      <c r="A19" s="8"/>
      <c r="B19" s="8" t="s">
        <v>51</v>
      </c>
      <c r="C19" s="14" t="s">
        <v>58</v>
      </c>
      <c r="D19" s="12">
        <v>112055</v>
      </c>
      <c r="E19" s="12">
        <v>160543</v>
      </c>
      <c r="F19" s="15">
        <v>272598</v>
      </c>
    </row>
    <row r="20" spans="1:11" ht="17.25" customHeight="1" x14ac:dyDescent="0.25">
      <c r="A20" s="8"/>
      <c r="B20" s="8" t="s">
        <v>45</v>
      </c>
      <c r="C20" s="14" t="s">
        <v>59</v>
      </c>
      <c r="D20" s="12">
        <v>138150</v>
      </c>
      <c r="E20" s="12">
        <v>197911</v>
      </c>
      <c r="F20" s="15">
        <v>336061</v>
      </c>
    </row>
    <row r="21" spans="1:11" ht="17.25" customHeight="1" x14ac:dyDescent="0.25">
      <c r="A21" s="8"/>
      <c r="B21" s="8" t="s">
        <v>47</v>
      </c>
      <c r="C21" s="14" t="s">
        <v>60</v>
      </c>
      <c r="D21" s="12">
        <v>169238</v>
      </c>
      <c r="E21" s="12">
        <v>233400</v>
      </c>
      <c r="F21" s="15">
        <v>402638</v>
      </c>
    </row>
    <row r="22" spans="1:11" ht="17.25" customHeight="1" x14ac:dyDescent="0.25">
      <c r="A22" s="8">
        <v>2016</v>
      </c>
      <c r="B22" s="8" t="s">
        <v>49</v>
      </c>
      <c r="C22" s="126" t="s">
        <v>116</v>
      </c>
      <c r="D22" s="12">
        <v>233284</v>
      </c>
      <c r="E22" s="12">
        <v>306842</v>
      </c>
      <c r="F22" s="15">
        <v>540126</v>
      </c>
    </row>
    <row r="23" spans="1:11" ht="17.25" customHeight="1" thickBot="1" x14ac:dyDescent="0.3">
      <c r="C23" s="16" t="s">
        <v>61</v>
      </c>
      <c r="D23" s="17">
        <v>1068758</v>
      </c>
      <c r="E23" s="17">
        <v>1537421</v>
      </c>
      <c r="F23" s="18">
        <v>2606179</v>
      </c>
    </row>
    <row r="24" spans="1:11" s="19" customFormat="1" ht="12.75" customHeight="1" x14ac:dyDescent="0.25">
      <c r="C24" s="177" t="s">
        <v>115</v>
      </c>
      <c r="D24" s="177"/>
      <c r="E24" s="177"/>
      <c r="F24" s="177"/>
      <c r="G24" s="99"/>
      <c r="H24" s="7"/>
      <c r="I24" s="7"/>
      <c r="J24" s="7"/>
      <c r="K24" s="7"/>
    </row>
    <row r="25" spans="1:11" s="19" customFormat="1" ht="15" customHeight="1" x14ac:dyDescent="0.25">
      <c r="C25" s="38" t="s">
        <v>103</v>
      </c>
      <c r="D25" s="67"/>
      <c r="E25" s="67"/>
      <c r="F25" s="67"/>
      <c r="G25" s="7"/>
      <c r="H25" s="7"/>
      <c r="I25" s="7"/>
      <c r="J25" s="7"/>
      <c r="K25" s="7"/>
    </row>
    <row r="26" spans="1:11" s="19" customFormat="1" ht="15" customHeight="1" x14ac:dyDescent="0.3">
      <c r="C26" s="38" t="s">
        <v>104</v>
      </c>
      <c r="D26" s="67"/>
      <c r="E26" s="67"/>
      <c r="F26" s="67"/>
      <c r="G26" s="7"/>
      <c r="H26" s="7"/>
      <c r="I26" s="7"/>
      <c r="J26" s="7"/>
      <c r="K26" s="7"/>
    </row>
    <row r="27" spans="1:11" s="19" customFormat="1" ht="15" customHeight="1" x14ac:dyDescent="0.3">
      <c r="C27" s="110" t="s">
        <v>117</v>
      </c>
      <c r="E27" s="99"/>
    </row>
    <row r="28" spans="1:11" s="19" customFormat="1" ht="15" customHeight="1" x14ac:dyDescent="0.3">
      <c r="C28" s="68" t="s">
        <v>62</v>
      </c>
      <c r="D28" s="67"/>
      <c r="E28" s="67"/>
      <c r="F28" s="67"/>
      <c r="G28" s="7"/>
      <c r="H28" s="7"/>
      <c r="I28" s="7"/>
      <c r="J28" s="7"/>
      <c r="K28" s="7"/>
    </row>
  </sheetData>
  <mergeCells count="5">
    <mergeCell ref="B1:C1"/>
    <mergeCell ref="C3:F3"/>
    <mergeCell ref="C5:C6"/>
    <mergeCell ref="D5:F5"/>
    <mergeCell ref="C24:F24"/>
  </mergeCells>
  <hyperlinks>
    <hyperlink ref="B1" location="Contents!A1" display="Contents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14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7" customWidth="1"/>
    <col min="3" max="3" width="25.6640625" style="7" customWidth="1"/>
    <col min="4" max="6" width="18.6640625" style="7" customWidth="1"/>
    <col min="7" max="16384" width="9.109375" style="7"/>
  </cols>
  <sheetData>
    <row r="1" spans="2:7" ht="15" customHeight="1" x14ac:dyDescent="0.25">
      <c r="B1" s="171" t="s">
        <v>37</v>
      </c>
      <c r="C1" s="171"/>
    </row>
    <row r="2" spans="2:7" ht="15" customHeight="1" x14ac:dyDescent="0.25"/>
    <row r="3" spans="2:7" ht="33" customHeight="1" x14ac:dyDescent="0.25">
      <c r="C3" s="172" t="s">
        <v>63</v>
      </c>
      <c r="D3" s="172"/>
      <c r="E3" s="172"/>
      <c r="F3" s="172"/>
    </row>
    <row r="4" spans="2:7" ht="6" customHeight="1" x14ac:dyDescent="0.25"/>
    <row r="5" spans="2:7" ht="15" customHeight="1" x14ac:dyDescent="0.3">
      <c r="C5" s="173" t="s">
        <v>64</v>
      </c>
      <c r="D5" s="175" t="s">
        <v>40</v>
      </c>
      <c r="E5" s="176"/>
      <c r="F5" s="176"/>
    </row>
    <row r="6" spans="2:7" ht="15" customHeight="1" x14ac:dyDescent="0.3">
      <c r="C6" s="174"/>
      <c r="D6" s="9" t="s">
        <v>41</v>
      </c>
      <c r="E6" s="9" t="s">
        <v>42</v>
      </c>
      <c r="F6" s="10" t="s">
        <v>43</v>
      </c>
    </row>
    <row r="7" spans="2:7" s="21" customFormat="1" ht="17.25" customHeight="1" thickBot="1" x14ac:dyDescent="0.3">
      <c r="C7" s="22" t="s">
        <v>105</v>
      </c>
      <c r="D7" s="23">
        <v>137450</v>
      </c>
      <c r="E7" s="23">
        <v>147508</v>
      </c>
      <c r="F7" s="24">
        <v>284958</v>
      </c>
    </row>
    <row r="8" spans="2:7" ht="15" customHeight="1" x14ac:dyDescent="0.3">
      <c r="C8" s="179" t="s">
        <v>106</v>
      </c>
      <c r="D8" s="179"/>
      <c r="E8" s="179"/>
      <c r="F8" s="179"/>
    </row>
    <row r="9" spans="2:7" ht="15" customHeight="1" x14ac:dyDescent="0.3">
      <c r="C9" s="180"/>
      <c r="D9" s="180"/>
      <c r="E9" s="180"/>
      <c r="F9" s="180"/>
    </row>
    <row r="11" spans="2:7" ht="15" customHeight="1" x14ac:dyDescent="0.3">
      <c r="C11" s="178" t="s">
        <v>99</v>
      </c>
      <c r="D11" s="178"/>
      <c r="E11" s="178"/>
      <c r="F11" s="178"/>
      <c r="G11" s="178"/>
    </row>
    <row r="12" spans="2:7" x14ac:dyDescent="0.3">
      <c r="C12" s="178"/>
      <c r="D12" s="178"/>
      <c r="E12" s="178"/>
      <c r="F12" s="178"/>
      <c r="G12" s="178"/>
    </row>
    <row r="14" spans="2:7" ht="15" x14ac:dyDescent="0.25">
      <c r="C14" s="95"/>
    </row>
  </sheetData>
  <mergeCells count="6">
    <mergeCell ref="C11:G12"/>
    <mergeCell ref="B1:C1"/>
    <mergeCell ref="C3:F3"/>
    <mergeCell ref="C5:C6"/>
    <mergeCell ref="D5:F5"/>
    <mergeCell ref="C8:F9"/>
  </mergeCells>
  <hyperlinks>
    <hyperlink ref="B1" location="Contents!A1" display="Contents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35"/>
  <sheetViews>
    <sheetView showGridLines="0" zoomScaleNormal="100" workbookViewId="0"/>
  </sheetViews>
  <sheetFormatPr defaultRowHeight="14.4" x14ac:dyDescent="0.3"/>
  <cols>
    <col min="1" max="1" width="9.109375" style="26"/>
    <col min="16" max="16" width="4.6640625" customWidth="1"/>
  </cols>
  <sheetData>
    <row r="1" spans="1:20" ht="15" x14ac:dyDescent="0.2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0" ht="18" x14ac:dyDescent="0.3">
      <c r="B2" s="27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0" ht="15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0" ht="15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0" ht="15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100"/>
    </row>
    <row r="6" spans="1:20" ht="15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P6" s="26"/>
      <c r="Q6" s="26"/>
      <c r="R6" s="26"/>
      <c r="T6" s="101" t="str">
        <f>CONCATENATE(ROUND(('Table 1a'!F23/1000000),2),"m")</f>
        <v>2.61m</v>
      </c>
    </row>
    <row r="7" spans="1:20" ht="15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100" t="str">
        <f>CONCATENATE(ROUND(('Table 1a'!E23/1000000),2),"m")</f>
        <v>1.54m</v>
      </c>
    </row>
    <row r="8" spans="1:20" ht="15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100" t="str">
        <f>CONCATENATE(ROUND(('Table 1a'!D23/1000000),2),"m")</f>
        <v>1.07m</v>
      </c>
    </row>
    <row r="9" spans="1:20" ht="15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100"/>
    </row>
    <row r="10" spans="1:20" ht="15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100"/>
    </row>
    <row r="11" spans="1:20" ht="1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20" ht="15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20" ht="1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0" ht="15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0" ht="15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0" ht="15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15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5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2:18" ht="15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5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ht="15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ht="15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ht="15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ht="15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ht="15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ht="15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18" ht="15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x14ac:dyDescent="0.3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x14ac:dyDescent="0.3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x14ac:dyDescent="0.3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x14ac:dyDescent="0.3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ht="5.4" customHeight="1" x14ac:dyDescent="0.3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2:18" x14ac:dyDescent="0.3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x14ac:dyDescent="0.3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</sheetData>
  <hyperlinks>
    <hyperlink ref="A1" location="Contents!A1" display="Contents"/>
  </hyperlinks>
  <pageMargins left="0.7" right="0.7" top="0.75" bottom="0.75" header="0.3" footer="0.3"/>
  <pageSetup paperSize="9" scale="92" orientation="landscape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4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9" customWidth="1"/>
    <col min="3" max="3" width="16.6640625" style="29" customWidth="1"/>
    <col min="4" max="6" width="20.6640625" style="29" customWidth="1"/>
    <col min="7" max="16384" width="9.109375" style="29"/>
  </cols>
  <sheetData>
    <row r="1" spans="1:6" s="7" customFormat="1" ht="15" x14ac:dyDescent="0.25">
      <c r="A1" s="28"/>
      <c r="B1" s="171" t="s">
        <v>37</v>
      </c>
      <c r="C1" s="171"/>
    </row>
    <row r="3" spans="1:6" ht="33" customHeight="1" x14ac:dyDescent="0.25">
      <c r="C3" s="181" t="s">
        <v>69</v>
      </c>
      <c r="D3" s="181"/>
      <c r="E3" s="181"/>
      <c r="F3" s="181"/>
    </row>
    <row r="4" spans="1:6" ht="6" customHeight="1" x14ac:dyDescent="0.25">
      <c r="D4" s="182"/>
      <c r="E4" s="182"/>
      <c r="F4" s="182"/>
    </row>
    <row r="5" spans="1:6" ht="15" customHeight="1" x14ac:dyDescent="0.3">
      <c r="C5" s="173" t="s">
        <v>39</v>
      </c>
      <c r="D5" s="183" t="s">
        <v>65</v>
      </c>
      <c r="E5" s="183"/>
      <c r="F5" s="183"/>
    </row>
    <row r="6" spans="1:6" ht="15" customHeight="1" x14ac:dyDescent="0.3">
      <c r="C6" s="174"/>
      <c r="D6" s="30" t="s">
        <v>66</v>
      </c>
      <c r="E6" s="9" t="s">
        <v>67</v>
      </c>
      <c r="F6" s="30" t="s">
        <v>68</v>
      </c>
    </row>
    <row r="7" spans="1:6" ht="17.25" customHeight="1" x14ac:dyDescent="0.25">
      <c r="A7" s="8"/>
      <c r="B7" s="8"/>
      <c r="C7" s="11" t="s">
        <v>46</v>
      </c>
      <c r="D7" s="13">
        <v>256</v>
      </c>
      <c r="E7" s="31">
        <v>622919</v>
      </c>
      <c r="F7" s="32">
        <v>46927381</v>
      </c>
    </row>
    <row r="8" spans="1:6" ht="17.25" customHeight="1" x14ac:dyDescent="0.25">
      <c r="A8" s="8"/>
      <c r="B8" s="8"/>
      <c r="C8" s="11" t="s">
        <v>48</v>
      </c>
      <c r="D8" s="13">
        <v>3200</v>
      </c>
      <c r="E8" s="31">
        <v>684025</v>
      </c>
      <c r="F8" s="32">
        <v>47041924</v>
      </c>
    </row>
    <row r="9" spans="1:6" ht="17.25" customHeight="1" x14ac:dyDescent="0.25">
      <c r="A9" s="8"/>
      <c r="B9" s="8"/>
      <c r="C9" s="11" t="s">
        <v>50</v>
      </c>
      <c r="D9" s="15">
        <v>24040</v>
      </c>
      <c r="E9" s="12">
        <v>726509</v>
      </c>
      <c r="F9" s="15">
        <v>46613561.999431364</v>
      </c>
    </row>
    <row r="10" spans="1:6" ht="17.25" customHeight="1" x14ac:dyDescent="0.25">
      <c r="A10" s="8"/>
      <c r="B10" s="8"/>
      <c r="C10" s="11" t="s">
        <v>52</v>
      </c>
      <c r="D10" s="15">
        <v>89375</v>
      </c>
      <c r="E10" s="12">
        <v>744450</v>
      </c>
      <c r="F10" s="15">
        <v>46231380</v>
      </c>
    </row>
    <row r="11" spans="1:6" ht="17.25" customHeight="1" x14ac:dyDescent="0.25">
      <c r="A11" s="8"/>
      <c r="B11" s="8"/>
      <c r="C11" s="11" t="s">
        <v>53</v>
      </c>
      <c r="D11" s="15">
        <v>176817</v>
      </c>
      <c r="E11" s="12">
        <v>804420</v>
      </c>
      <c r="F11" s="15">
        <v>46227893</v>
      </c>
    </row>
    <row r="12" spans="1:6" s="33" customFormat="1" ht="17.25" customHeight="1" x14ac:dyDescent="0.25">
      <c r="A12" s="8"/>
      <c r="B12" s="8"/>
      <c r="C12" s="14" t="s">
        <v>107</v>
      </c>
      <c r="D12" s="15">
        <v>265155</v>
      </c>
      <c r="E12" s="12">
        <v>798129</v>
      </c>
      <c r="F12" s="15">
        <v>46710466</v>
      </c>
    </row>
    <row r="13" spans="1:6" ht="17.25" customHeight="1" x14ac:dyDescent="0.25">
      <c r="A13" s="8"/>
      <c r="B13" s="8"/>
      <c r="C13" s="11" t="s">
        <v>54</v>
      </c>
      <c r="D13" s="15">
        <v>344702</v>
      </c>
      <c r="E13" s="12">
        <v>790841</v>
      </c>
      <c r="F13" s="15">
        <v>46171705</v>
      </c>
    </row>
    <row r="14" spans="1:6" ht="17.25" customHeight="1" x14ac:dyDescent="0.25">
      <c r="A14" s="8"/>
      <c r="B14" s="8"/>
      <c r="C14" s="11" t="s">
        <v>55</v>
      </c>
      <c r="D14" s="15">
        <v>402637</v>
      </c>
      <c r="E14" s="12">
        <v>805900</v>
      </c>
      <c r="F14" s="15">
        <v>45764713</v>
      </c>
    </row>
    <row r="15" spans="1:6" ht="17.25" customHeight="1" x14ac:dyDescent="0.25">
      <c r="A15" s="8"/>
      <c r="B15" s="8"/>
      <c r="C15" s="11" t="s">
        <v>56</v>
      </c>
      <c r="D15" s="15">
        <v>543858</v>
      </c>
      <c r="E15" s="12">
        <v>799387</v>
      </c>
      <c r="F15" s="15">
        <v>45096734</v>
      </c>
    </row>
    <row r="16" spans="1:6" ht="17.25" customHeight="1" x14ac:dyDescent="0.25">
      <c r="A16" s="8"/>
      <c r="B16" s="8"/>
      <c r="C16" s="11" t="s">
        <v>57</v>
      </c>
      <c r="D16" s="15">
        <v>671234</v>
      </c>
      <c r="E16" s="12">
        <v>779903</v>
      </c>
      <c r="F16" s="15">
        <v>44674718</v>
      </c>
    </row>
    <row r="17" spans="1:6" ht="17.25" customHeight="1" x14ac:dyDescent="0.25">
      <c r="A17" s="8"/>
      <c r="B17" s="8"/>
      <c r="C17" s="14" t="s">
        <v>108</v>
      </c>
      <c r="D17" s="15">
        <v>943459</v>
      </c>
      <c r="E17" s="12">
        <v>792204</v>
      </c>
      <c r="F17" s="15">
        <v>46361851</v>
      </c>
    </row>
    <row r="18" spans="1:6" ht="17.25" customHeight="1" x14ac:dyDescent="0.25">
      <c r="A18" s="8"/>
      <c r="B18" s="8"/>
      <c r="C18" s="14" t="s">
        <v>58</v>
      </c>
      <c r="D18" s="15">
        <v>1193187</v>
      </c>
      <c r="E18" s="12">
        <v>780330</v>
      </c>
      <c r="F18" s="15">
        <v>45927165</v>
      </c>
    </row>
    <row r="19" spans="1:6" ht="17.25" customHeight="1" x14ac:dyDescent="0.25">
      <c r="A19" s="8"/>
      <c r="B19" s="8"/>
      <c r="C19" s="14" t="s">
        <v>59</v>
      </c>
      <c r="D19" s="15">
        <v>1516022</v>
      </c>
      <c r="E19" s="12">
        <v>766257</v>
      </c>
      <c r="F19" s="15">
        <v>45501457</v>
      </c>
    </row>
    <row r="20" spans="1:6" s="33" customFormat="1" ht="17.25" customHeight="1" x14ac:dyDescent="0.25">
      <c r="A20" s="34"/>
      <c r="B20" s="34"/>
      <c r="C20" s="14" t="s">
        <v>60</v>
      </c>
      <c r="D20" s="15">
        <v>1881905</v>
      </c>
      <c r="E20" s="12">
        <v>766972</v>
      </c>
      <c r="F20" s="15">
        <v>44848364</v>
      </c>
    </row>
    <row r="21" spans="1:6" s="33" customFormat="1" ht="17.25" customHeight="1" thickBot="1" x14ac:dyDescent="0.3">
      <c r="A21" s="34"/>
      <c r="B21" s="34"/>
      <c r="C21" s="111" t="s">
        <v>112</v>
      </c>
      <c r="D21" s="36">
        <v>2748150</v>
      </c>
      <c r="E21" s="36">
        <v>901139</v>
      </c>
      <c r="F21" s="35">
        <v>44050202</v>
      </c>
    </row>
    <row r="22" spans="1:6" s="37" customFormat="1" ht="15" customHeight="1" x14ac:dyDescent="0.2">
      <c r="C22" s="38" t="s">
        <v>109</v>
      </c>
      <c r="E22" s="39"/>
      <c r="F22" s="39"/>
    </row>
    <row r="23" spans="1:6" s="37" customFormat="1" ht="15" customHeight="1" x14ac:dyDescent="0.25">
      <c r="C23" s="20" t="s">
        <v>110</v>
      </c>
    </row>
    <row r="24" spans="1:6" ht="15" customHeight="1" x14ac:dyDescent="0.25">
      <c r="C24" s="110" t="s">
        <v>111</v>
      </c>
      <c r="F24" s="33"/>
    </row>
  </sheetData>
  <mergeCells count="5">
    <mergeCell ref="B1:C1"/>
    <mergeCell ref="C3:F3"/>
    <mergeCell ref="D4:F4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86" orientation="portrait" verticalDpi="4" r:id="rId1"/>
  <rowBreaks count="1" manualBreakCount="1">
    <brk id="2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4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9" customWidth="1"/>
    <col min="3" max="3" width="16.6640625" style="29" customWidth="1"/>
    <col min="4" max="6" width="20.6640625" style="29" customWidth="1"/>
    <col min="7" max="16384" width="9.109375" style="29"/>
  </cols>
  <sheetData>
    <row r="1" spans="1:6" s="7" customFormat="1" ht="15" x14ac:dyDescent="0.25">
      <c r="A1" s="28"/>
      <c r="B1" s="171" t="s">
        <v>37</v>
      </c>
      <c r="C1" s="171"/>
    </row>
    <row r="3" spans="1:6" ht="33" customHeight="1" x14ac:dyDescent="0.25">
      <c r="C3" s="172" t="s">
        <v>70</v>
      </c>
      <c r="D3" s="172"/>
      <c r="E3" s="172"/>
      <c r="F3" s="172"/>
    </row>
    <row r="4" spans="1:6" ht="6" customHeight="1" x14ac:dyDescent="0.25">
      <c r="C4" s="40"/>
      <c r="D4" s="40"/>
      <c r="E4" s="40"/>
      <c r="F4" s="40"/>
    </row>
    <row r="5" spans="1:6" ht="15" customHeight="1" x14ac:dyDescent="0.3">
      <c r="C5" s="184" t="s">
        <v>39</v>
      </c>
      <c r="D5" s="186" t="s">
        <v>71</v>
      </c>
      <c r="E5" s="186"/>
      <c r="F5" s="186"/>
    </row>
    <row r="6" spans="1:6" ht="15" customHeight="1" x14ac:dyDescent="0.3">
      <c r="C6" s="185"/>
      <c r="D6" s="103" t="s">
        <v>66</v>
      </c>
      <c r="E6" s="112" t="s">
        <v>67</v>
      </c>
      <c r="F6" s="113" t="s">
        <v>68</v>
      </c>
    </row>
    <row r="7" spans="1:6" ht="17.25" customHeight="1" x14ac:dyDescent="0.25">
      <c r="C7" s="114" t="s">
        <v>46</v>
      </c>
      <c r="D7" s="115">
        <v>124</v>
      </c>
      <c r="E7" s="116">
        <v>246496</v>
      </c>
      <c r="F7" s="32">
        <v>21140557</v>
      </c>
    </row>
    <row r="8" spans="1:6" ht="17.25" customHeight="1" x14ac:dyDescent="0.25">
      <c r="A8" s="8"/>
      <c r="B8" s="8"/>
      <c r="C8" s="114" t="s">
        <v>48</v>
      </c>
      <c r="D8" s="115">
        <v>1461</v>
      </c>
      <c r="E8" s="116">
        <v>276050</v>
      </c>
      <c r="F8" s="32">
        <v>21274934</v>
      </c>
    </row>
    <row r="9" spans="1:6" ht="17.25" customHeight="1" x14ac:dyDescent="0.25">
      <c r="A9" s="8"/>
      <c r="B9" s="8"/>
      <c r="C9" s="114" t="s">
        <v>50</v>
      </c>
      <c r="D9" s="117">
        <v>11991</v>
      </c>
      <c r="E9" s="118">
        <v>298878</v>
      </c>
      <c r="F9" s="119">
        <v>21118072.999431364</v>
      </c>
    </row>
    <row r="10" spans="1:6" ht="17.25" customHeight="1" x14ac:dyDescent="0.25">
      <c r="A10" s="8"/>
      <c r="B10" s="8"/>
      <c r="C10" s="114" t="s">
        <v>52</v>
      </c>
      <c r="D10" s="117">
        <v>39337</v>
      </c>
      <c r="E10" s="118">
        <v>300537</v>
      </c>
      <c r="F10" s="119">
        <v>20923634</v>
      </c>
    </row>
    <row r="11" spans="1:6" ht="17.25" customHeight="1" x14ac:dyDescent="0.25">
      <c r="A11" s="8"/>
      <c r="B11" s="8"/>
      <c r="C11" s="114" t="s">
        <v>53</v>
      </c>
      <c r="D11" s="117">
        <v>72113</v>
      </c>
      <c r="E11" s="118">
        <v>319445</v>
      </c>
      <c r="F11" s="119">
        <v>20955620</v>
      </c>
    </row>
    <row r="12" spans="1:6" ht="17.25" customHeight="1" x14ac:dyDescent="0.25">
      <c r="A12" s="8"/>
      <c r="B12" s="8"/>
      <c r="C12" s="120" t="s">
        <v>113</v>
      </c>
      <c r="D12" s="117">
        <v>101728</v>
      </c>
      <c r="E12" s="118">
        <v>312256</v>
      </c>
      <c r="F12" s="119">
        <v>21201471</v>
      </c>
    </row>
    <row r="13" spans="1:6" ht="17.25" customHeight="1" x14ac:dyDescent="0.25">
      <c r="A13" s="8"/>
      <c r="B13" s="8"/>
      <c r="C13" s="114" t="s">
        <v>54</v>
      </c>
      <c r="D13" s="117">
        <v>132972</v>
      </c>
      <c r="E13" s="118">
        <v>305495</v>
      </c>
      <c r="F13" s="119">
        <v>20989449</v>
      </c>
    </row>
    <row r="14" spans="1:6" ht="17.25" customHeight="1" x14ac:dyDescent="0.25">
      <c r="A14" s="8"/>
      <c r="B14" s="8"/>
      <c r="C14" s="114" t="s">
        <v>55</v>
      </c>
      <c r="D14" s="117">
        <v>156190</v>
      </c>
      <c r="E14" s="118">
        <v>310776</v>
      </c>
      <c r="F14" s="119">
        <v>20774487</v>
      </c>
    </row>
    <row r="15" spans="1:6" ht="17.25" customHeight="1" x14ac:dyDescent="0.25">
      <c r="A15" s="8"/>
      <c r="B15" s="8"/>
      <c r="C15" s="114" t="s">
        <v>56</v>
      </c>
      <c r="D15" s="117">
        <v>215069</v>
      </c>
      <c r="E15" s="118">
        <v>301925</v>
      </c>
      <c r="F15" s="119">
        <v>20484103</v>
      </c>
    </row>
    <row r="16" spans="1:6" ht="17.25" customHeight="1" x14ac:dyDescent="0.25">
      <c r="A16" s="8"/>
      <c r="B16" s="8"/>
      <c r="C16" s="114" t="s">
        <v>57</v>
      </c>
      <c r="D16" s="117">
        <v>270589</v>
      </c>
      <c r="E16" s="118">
        <v>288354</v>
      </c>
      <c r="F16" s="119">
        <v>20275894</v>
      </c>
    </row>
    <row r="17" spans="1:6" ht="17.25" customHeight="1" x14ac:dyDescent="0.25">
      <c r="A17" s="8"/>
      <c r="B17" s="8"/>
      <c r="C17" s="120" t="s">
        <v>114</v>
      </c>
      <c r="D17" s="117">
        <v>367857</v>
      </c>
      <c r="E17" s="118">
        <v>290443</v>
      </c>
      <c r="F17" s="119">
        <v>21122165</v>
      </c>
    </row>
    <row r="18" spans="1:6" ht="17.25" customHeight="1" x14ac:dyDescent="0.25">
      <c r="A18" s="8"/>
      <c r="B18" s="8"/>
      <c r="C18" s="120" t="s">
        <v>58</v>
      </c>
      <c r="D18" s="117">
        <v>473819</v>
      </c>
      <c r="E18" s="118">
        <v>285697</v>
      </c>
      <c r="F18" s="119">
        <v>20929480</v>
      </c>
    </row>
    <row r="19" spans="1:6" ht="17.25" customHeight="1" x14ac:dyDescent="0.25">
      <c r="A19" s="8"/>
      <c r="B19" s="8"/>
      <c r="C19" s="120" t="s">
        <v>59</v>
      </c>
      <c r="D19" s="117">
        <v>607412</v>
      </c>
      <c r="E19" s="118">
        <v>280519</v>
      </c>
      <c r="F19" s="119">
        <v>20756625</v>
      </c>
    </row>
    <row r="20" spans="1:6" s="33" customFormat="1" ht="17.25" customHeight="1" x14ac:dyDescent="0.25">
      <c r="A20" s="34"/>
      <c r="B20" s="34"/>
      <c r="C20" s="120" t="s">
        <v>60</v>
      </c>
      <c r="D20" s="117">
        <v>763341</v>
      </c>
      <c r="E20" s="117">
        <v>278065</v>
      </c>
      <c r="F20" s="121">
        <v>20435455</v>
      </c>
    </row>
    <row r="21" spans="1:6" s="33" customFormat="1" ht="17.25" customHeight="1" thickBot="1" x14ac:dyDescent="0.3">
      <c r="A21" s="34"/>
      <c r="B21" s="34"/>
      <c r="C21" s="111" t="s">
        <v>112</v>
      </c>
      <c r="D21" s="122">
        <v>1164957</v>
      </c>
      <c r="E21" s="122">
        <v>333993</v>
      </c>
      <c r="F21" s="123">
        <v>20084571</v>
      </c>
    </row>
    <row r="22" spans="1:6" ht="15" customHeight="1" x14ac:dyDescent="0.25">
      <c r="A22" s="8"/>
      <c r="B22" s="8"/>
      <c r="C22" s="38" t="s">
        <v>109</v>
      </c>
      <c r="D22" s="124"/>
      <c r="E22" s="124"/>
      <c r="F22" s="124"/>
    </row>
    <row r="23" spans="1:6" ht="15" customHeight="1" x14ac:dyDescent="0.25">
      <c r="A23" s="34"/>
      <c r="B23" s="34"/>
      <c r="C23" s="20" t="s">
        <v>110</v>
      </c>
      <c r="D23" s="102"/>
      <c r="E23" s="102"/>
      <c r="F23" s="102"/>
    </row>
    <row r="24" spans="1:6" ht="15" x14ac:dyDescent="0.25">
      <c r="C24" s="110" t="s">
        <v>111</v>
      </c>
      <c r="D24" s="102"/>
      <c r="E24" s="102"/>
      <c r="F24" s="102"/>
    </row>
  </sheetData>
  <mergeCells count="4">
    <mergeCell ref="B1:C1"/>
    <mergeCell ref="C3:F3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95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4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9" customWidth="1"/>
    <col min="3" max="3" width="16.6640625" style="29" customWidth="1"/>
    <col min="4" max="6" width="20.6640625" style="29" customWidth="1"/>
    <col min="7" max="16384" width="9.109375" style="29"/>
  </cols>
  <sheetData>
    <row r="1" spans="1:6" s="7" customFormat="1" ht="15" x14ac:dyDescent="0.25">
      <c r="A1" s="28"/>
      <c r="B1" s="171" t="s">
        <v>37</v>
      </c>
      <c r="C1" s="171"/>
    </row>
    <row r="3" spans="1:6" ht="33" customHeight="1" x14ac:dyDescent="0.25">
      <c r="C3" s="172" t="s">
        <v>72</v>
      </c>
      <c r="D3" s="172"/>
      <c r="E3" s="172"/>
      <c r="F3" s="172"/>
    </row>
    <row r="4" spans="1:6" ht="6" customHeight="1" x14ac:dyDescent="0.25">
      <c r="C4" s="40"/>
      <c r="D4" s="40"/>
      <c r="E4" s="40"/>
      <c r="F4" s="40"/>
    </row>
    <row r="5" spans="1:6" ht="15" customHeight="1" x14ac:dyDescent="0.3">
      <c r="C5" s="173" t="s">
        <v>39</v>
      </c>
      <c r="D5" s="183" t="s">
        <v>73</v>
      </c>
      <c r="E5" s="183"/>
      <c r="F5" s="183"/>
    </row>
    <row r="6" spans="1:6" ht="15" customHeight="1" x14ac:dyDescent="0.3">
      <c r="C6" s="187"/>
      <c r="D6" s="9" t="s">
        <v>66</v>
      </c>
      <c r="E6" s="41" t="s">
        <v>67</v>
      </c>
      <c r="F6" s="30" t="s">
        <v>68</v>
      </c>
    </row>
    <row r="7" spans="1:6" ht="17.25" customHeight="1" x14ac:dyDescent="0.25">
      <c r="C7" s="42" t="s">
        <v>46</v>
      </c>
      <c r="D7" s="31">
        <v>132</v>
      </c>
      <c r="E7" s="43">
        <v>376423</v>
      </c>
      <c r="F7" s="32">
        <v>25786824</v>
      </c>
    </row>
    <row r="8" spans="1:6" ht="17.25" customHeight="1" x14ac:dyDescent="0.25">
      <c r="A8" s="8"/>
      <c r="B8" s="8"/>
      <c r="C8" s="42" t="s">
        <v>48</v>
      </c>
      <c r="D8" s="31">
        <v>1739</v>
      </c>
      <c r="E8" s="43">
        <v>407975</v>
      </c>
      <c r="F8" s="32">
        <v>25766990</v>
      </c>
    </row>
    <row r="9" spans="1:6" ht="17.25" customHeight="1" x14ac:dyDescent="0.25">
      <c r="A9" s="8"/>
      <c r="B9" s="8"/>
      <c r="C9" s="42" t="s">
        <v>50</v>
      </c>
      <c r="D9" s="12">
        <v>12049</v>
      </c>
      <c r="E9" s="44">
        <v>427631</v>
      </c>
      <c r="F9" s="15">
        <v>25495489</v>
      </c>
    </row>
    <row r="10" spans="1:6" ht="17.25" customHeight="1" x14ac:dyDescent="0.25">
      <c r="A10" s="8"/>
      <c r="B10" s="8"/>
      <c r="C10" s="42" t="s">
        <v>52</v>
      </c>
      <c r="D10" s="12">
        <v>50038</v>
      </c>
      <c r="E10" s="44">
        <v>443913</v>
      </c>
      <c r="F10" s="15">
        <v>25307746</v>
      </c>
    </row>
    <row r="11" spans="1:6" ht="17.25" customHeight="1" x14ac:dyDescent="0.25">
      <c r="A11" s="8"/>
      <c r="B11" s="8"/>
      <c r="C11" s="42" t="s">
        <v>53</v>
      </c>
      <c r="D11" s="12">
        <v>104704</v>
      </c>
      <c r="E11" s="44">
        <v>484975</v>
      </c>
      <c r="F11" s="15">
        <v>25272273</v>
      </c>
    </row>
    <row r="12" spans="1:6" ht="17.25" customHeight="1" x14ac:dyDescent="0.25">
      <c r="A12" s="8"/>
      <c r="B12" s="8"/>
      <c r="C12" s="45" t="s">
        <v>107</v>
      </c>
      <c r="D12" s="12">
        <v>163427</v>
      </c>
      <c r="E12" s="44">
        <v>485873</v>
      </c>
      <c r="F12" s="15">
        <v>25508995</v>
      </c>
    </row>
    <row r="13" spans="1:6" ht="17.25" customHeight="1" x14ac:dyDescent="0.25">
      <c r="A13" s="8"/>
      <c r="B13" s="8"/>
      <c r="C13" s="42" t="s">
        <v>54</v>
      </c>
      <c r="D13" s="12">
        <v>211730</v>
      </c>
      <c r="E13" s="44">
        <v>485346</v>
      </c>
      <c r="F13" s="15">
        <v>25182256</v>
      </c>
    </row>
    <row r="14" spans="1:6" ht="17.25" customHeight="1" x14ac:dyDescent="0.25">
      <c r="A14" s="8"/>
      <c r="B14" s="8"/>
      <c r="C14" s="42" t="s">
        <v>55</v>
      </c>
      <c r="D14" s="12">
        <v>246447</v>
      </c>
      <c r="E14" s="44">
        <v>495124</v>
      </c>
      <c r="F14" s="15">
        <v>24990226</v>
      </c>
    </row>
    <row r="15" spans="1:6" ht="17.25" customHeight="1" x14ac:dyDescent="0.25">
      <c r="A15" s="8"/>
      <c r="B15" s="8"/>
      <c r="C15" s="42" t="s">
        <v>56</v>
      </c>
      <c r="D15" s="12">
        <v>328789</v>
      </c>
      <c r="E15" s="44">
        <v>497462</v>
      </c>
      <c r="F15" s="15">
        <v>24612631</v>
      </c>
    </row>
    <row r="16" spans="1:6" ht="17.25" customHeight="1" x14ac:dyDescent="0.25">
      <c r="A16" s="8"/>
      <c r="B16" s="8"/>
      <c r="C16" s="42" t="s">
        <v>57</v>
      </c>
      <c r="D16" s="12">
        <v>400645</v>
      </c>
      <c r="E16" s="44">
        <v>491549</v>
      </c>
      <c r="F16" s="15">
        <v>24398824</v>
      </c>
    </row>
    <row r="17" spans="1:6" ht="17.25" customHeight="1" x14ac:dyDescent="0.25">
      <c r="A17" s="8"/>
      <c r="B17" s="8"/>
      <c r="C17" s="45" t="s">
        <v>108</v>
      </c>
      <c r="D17" s="12">
        <v>575602</v>
      </c>
      <c r="E17" s="44">
        <v>501761</v>
      </c>
      <c r="F17" s="15">
        <v>25239686</v>
      </c>
    </row>
    <row r="18" spans="1:6" ht="17.25" customHeight="1" x14ac:dyDescent="0.25">
      <c r="A18" s="8"/>
      <c r="B18" s="8"/>
      <c r="C18" s="120" t="s">
        <v>58</v>
      </c>
      <c r="D18" s="12">
        <v>719368</v>
      </c>
      <c r="E18" s="44">
        <v>494633</v>
      </c>
      <c r="F18" s="15">
        <v>24997685</v>
      </c>
    </row>
    <row r="19" spans="1:6" ht="17.25" customHeight="1" x14ac:dyDescent="0.25">
      <c r="A19" s="8"/>
      <c r="B19" s="8"/>
      <c r="C19" s="120" t="s">
        <v>59</v>
      </c>
      <c r="D19" s="12">
        <v>908610</v>
      </c>
      <c r="E19" s="44">
        <v>485738</v>
      </c>
      <c r="F19" s="15">
        <v>24744832</v>
      </c>
    </row>
    <row r="20" spans="1:6" s="33" customFormat="1" ht="17.25" customHeight="1" x14ac:dyDescent="0.25">
      <c r="A20" s="34"/>
      <c r="B20" s="34"/>
      <c r="C20" s="120" t="s">
        <v>60</v>
      </c>
      <c r="D20" s="12">
        <v>1118564</v>
      </c>
      <c r="E20" s="12">
        <v>488907</v>
      </c>
      <c r="F20" s="15">
        <v>24412909</v>
      </c>
    </row>
    <row r="21" spans="1:6" s="33" customFormat="1" ht="17.25" customHeight="1" thickBot="1" x14ac:dyDescent="0.3">
      <c r="A21" s="34"/>
      <c r="B21" s="34"/>
      <c r="C21" s="111" t="s">
        <v>112</v>
      </c>
      <c r="D21" s="36">
        <v>1583193</v>
      </c>
      <c r="E21" s="36">
        <v>567146</v>
      </c>
      <c r="F21" s="35">
        <v>23965631</v>
      </c>
    </row>
    <row r="22" spans="1:6" ht="15" customHeight="1" x14ac:dyDescent="0.25">
      <c r="A22" s="8"/>
      <c r="B22" s="8"/>
      <c r="C22" s="38" t="s">
        <v>109</v>
      </c>
      <c r="D22" s="33"/>
      <c r="E22" s="33"/>
      <c r="F22" s="33"/>
    </row>
    <row r="23" spans="1:6" ht="15" customHeight="1" x14ac:dyDescent="0.25">
      <c r="A23" s="34"/>
      <c r="B23" s="34"/>
      <c r="C23" s="20" t="s">
        <v>110</v>
      </c>
    </row>
    <row r="24" spans="1:6" ht="15" x14ac:dyDescent="0.25">
      <c r="C24" s="110" t="s">
        <v>111</v>
      </c>
    </row>
  </sheetData>
  <mergeCells count="4">
    <mergeCell ref="B1:C1"/>
    <mergeCell ref="C3:F3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95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2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9" customWidth="1"/>
    <col min="3" max="3" width="25.6640625" style="29" customWidth="1"/>
    <col min="4" max="6" width="20.6640625" style="29" customWidth="1"/>
    <col min="7" max="16384" width="9.109375" style="29"/>
  </cols>
  <sheetData>
    <row r="1" spans="1:7" s="7" customFormat="1" ht="15" x14ac:dyDescent="0.25">
      <c r="A1" s="28"/>
      <c r="B1" s="171" t="s">
        <v>37</v>
      </c>
      <c r="C1" s="171"/>
    </row>
    <row r="3" spans="1:7" ht="33" customHeight="1" x14ac:dyDescent="0.25">
      <c r="C3" s="181" t="s">
        <v>74</v>
      </c>
      <c r="D3" s="181"/>
      <c r="E3" s="181"/>
      <c r="F3" s="181"/>
    </row>
    <row r="4" spans="1:7" ht="6" customHeight="1" x14ac:dyDescent="0.25">
      <c r="D4" s="182"/>
      <c r="E4" s="182"/>
      <c r="F4" s="182"/>
    </row>
    <row r="5" spans="1:7" ht="15" customHeight="1" x14ac:dyDescent="0.3">
      <c r="C5" s="173">
        <v>2015</v>
      </c>
      <c r="D5" s="183" t="s">
        <v>65</v>
      </c>
      <c r="E5" s="183"/>
      <c r="F5" s="183"/>
    </row>
    <row r="6" spans="1:7" ht="15" customHeight="1" x14ac:dyDescent="0.3">
      <c r="C6" s="174"/>
      <c r="D6" s="30" t="s">
        <v>66</v>
      </c>
      <c r="E6" s="9" t="s">
        <v>67</v>
      </c>
      <c r="F6" s="30" t="s">
        <v>68</v>
      </c>
    </row>
    <row r="7" spans="1:7" ht="17.25" customHeight="1" thickBot="1" x14ac:dyDescent="0.3">
      <c r="A7" s="8"/>
      <c r="B7" s="8"/>
      <c r="C7" s="106" t="s">
        <v>105</v>
      </c>
      <c r="D7" s="107">
        <v>437729</v>
      </c>
      <c r="E7" s="108">
        <v>102100</v>
      </c>
      <c r="F7" s="109">
        <v>2099293</v>
      </c>
    </row>
    <row r="8" spans="1:7" ht="15" customHeight="1" x14ac:dyDescent="0.3">
      <c r="A8" s="8"/>
      <c r="B8" s="8"/>
      <c r="C8" s="179" t="s">
        <v>106</v>
      </c>
      <c r="D8" s="179"/>
      <c r="E8" s="179"/>
      <c r="F8" s="179"/>
    </row>
    <row r="9" spans="1:7" ht="15" customHeight="1" x14ac:dyDescent="0.3">
      <c r="A9" s="8"/>
      <c r="B9" s="8"/>
      <c r="C9" s="180"/>
      <c r="D9" s="180"/>
      <c r="E9" s="180"/>
      <c r="F9" s="180"/>
    </row>
    <row r="11" spans="1:7" x14ac:dyDescent="0.3">
      <c r="C11" s="178" t="s">
        <v>99</v>
      </c>
      <c r="D11" s="178"/>
      <c r="E11" s="178"/>
      <c r="F11" s="178"/>
      <c r="G11" s="178"/>
    </row>
    <row r="12" spans="1:7" ht="15" customHeight="1" x14ac:dyDescent="0.3">
      <c r="C12" s="178"/>
      <c r="D12" s="178"/>
      <c r="E12" s="178"/>
      <c r="F12" s="178"/>
      <c r="G12" s="178"/>
    </row>
  </sheetData>
  <mergeCells count="7">
    <mergeCell ref="C11:G12"/>
    <mergeCell ref="C8:F9"/>
    <mergeCell ref="B1:C1"/>
    <mergeCell ref="C3:F3"/>
    <mergeCell ref="D4:F4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86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Title</vt:lpstr>
      <vt:lpstr>Contents</vt:lpstr>
      <vt:lpstr>Table 1a</vt:lpstr>
      <vt:lpstr>Table 1b</vt:lpstr>
      <vt:lpstr>Figure 1</vt:lpstr>
      <vt:lpstr>Table 2a</vt:lpstr>
      <vt:lpstr>Table 2b</vt:lpstr>
      <vt:lpstr>Table 2c</vt:lpstr>
      <vt:lpstr>Table 2d</vt:lpstr>
      <vt:lpstr>Figure 2 Data</vt:lpstr>
      <vt:lpstr>Figure 2</vt:lpstr>
      <vt:lpstr>Table 3a</vt:lpstr>
      <vt:lpstr>Table 3b</vt:lpstr>
      <vt:lpstr>Table 3c</vt:lpstr>
      <vt:lpstr>Table 3d</vt:lpstr>
      <vt:lpstr>Table 4a</vt:lpstr>
      <vt:lpstr>Table 4b</vt:lpstr>
      <vt:lpstr>Table 4c</vt:lpstr>
      <vt:lpstr>Table 4d</vt:lpstr>
      <vt:lpstr>Contents!Print_Area</vt:lpstr>
      <vt:lpstr>'Figure 1'!Print_Area</vt:lpstr>
      <vt:lpstr>'Figure 2'!Print_Area</vt:lpstr>
      <vt:lpstr>'Figure 2 Data'!Print_Area</vt:lpstr>
      <vt:lpstr>'Table 1a'!Print_Area</vt:lpstr>
      <vt:lpstr>'Table 1b'!Print_Area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4a'!Print_Area</vt:lpstr>
      <vt:lpstr>'Table 4b'!Print_Area</vt:lpstr>
      <vt:lpstr>'Table 4c'!Print_Area</vt:lpstr>
      <vt:lpstr>'Table 4d'!Print_Area</vt:lpstr>
      <vt:lpstr>Title!Print_Area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Energy &amp; Climate Change</dc:creator>
  <cp:lastModifiedBy>Higgins Laura (Communications)</cp:lastModifiedBy>
  <cp:lastPrinted>2016-05-05T14:35:46Z</cp:lastPrinted>
  <dcterms:created xsi:type="dcterms:W3CDTF">2016-05-05T14:07:14Z</dcterms:created>
  <dcterms:modified xsi:type="dcterms:W3CDTF">2016-06-28T12:05:13Z</dcterms:modified>
</cp:coreProperties>
</file>