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35" windowWidth="12810" windowHeight="12450"/>
  </bookViews>
  <sheets>
    <sheet name="All Tables" sheetId="1" r:id="rId1"/>
    <sheet name="Overview" sheetId="2" r:id="rId2"/>
    <sheet name="Gender" sheetId="3" r:id="rId3"/>
    <sheet name="Ethnicity" sheetId="4" r:id="rId4"/>
    <sheet name="Disability" sheetId="5" r:id="rId5"/>
    <sheet name="Age" sheetId="6" r:id="rId6"/>
    <sheet name="Religion &amp; Belief" sheetId="7" r:id="rId7"/>
    <sheet name="Sexual Orientation" sheetId="8" r:id="rId8"/>
    <sheet name="Caring responsibility" sheetId="9" r:id="rId9"/>
    <sheet name="Working pattern" sheetId="10" r:id="rId10"/>
    <sheet name="Leavers" sheetId="11" r:id="rId11"/>
  </sheets>
  <calcPr calcId="145621"/>
</workbook>
</file>

<file path=xl/calcChain.xml><?xml version="1.0" encoding="utf-8"?>
<calcChain xmlns="http://schemas.openxmlformats.org/spreadsheetml/2006/main">
  <c r="M83" i="1" l="1"/>
  <c r="L83" i="1"/>
  <c r="K83" i="1"/>
  <c r="M84" i="1" l="1"/>
  <c r="L84" i="1"/>
  <c r="K84" i="1"/>
</calcChain>
</file>

<file path=xl/sharedStrings.xml><?xml version="1.0" encoding="utf-8"?>
<sst xmlns="http://schemas.openxmlformats.org/spreadsheetml/2006/main" count="557" uniqueCount="135">
  <si>
    <t>London</t>
  </si>
  <si>
    <t>Leeds</t>
  </si>
  <si>
    <t>Other</t>
  </si>
  <si>
    <t xml:space="preserve">Total </t>
  </si>
  <si>
    <t>Total HC</t>
  </si>
  <si>
    <t>Total %</t>
  </si>
  <si>
    <t>Female</t>
  </si>
  <si>
    <t>Male</t>
  </si>
  <si>
    <t>Total</t>
  </si>
  <si>
    <t>HC</t>
  </si>
  <si>
    <t>%</t>
  </si>
  <si>
    <t>Full-time</t>
  </si>
  <si>
    <t>Part-time</t>
  </si>
  <si>
    <t>AO</t>
  </si>
  <si>
    <t>EO</t>
  </si>
  <si>
    <t>HEO</t>
  </si>
  <si>
    <t>SEO</t>
  </si>
  <si>
    <t>FAST ST</t>
  </si>
  <si>
    <t>GRADE 7</t>
  </si>
  <si>
    <t>GRADE 6</t>
  </si>
  <si>
    <t>SCS</t>
  </si>
  <si>
    <t>% of Grade</t>
  </si>
  <si>
    <t>% of grade</t>
  </si>
  <si>
    <t>% of all men</t>
  </si>
  <si>
    <t>Ethnicity</t>
  </si>
  <si>
    <t>White</t>
  </si>
  <si>
    <t>Black</t>
  </si>
  <si>
    <t>Asian</t>
  </si>
  <si>
    <t>Mixed</t>
  </si>
  <si>
    <t>Other ethnic background</t>
  </si>
  <si>
    <t>Not Declared</t>
  </si>
  <si>
    <t>BME</t>
  </si>
  <si>
    <t>20-29</t>
  </si>
  <si>
    <t>30-39</t>
  </si>
  <si>
    <t>40-49</t>
  </si>
  <si>
    <t>50-59</t>
  </si>
  <si>
    <t>&gt;=60</t>
  </si>
  <si>
    <t>Yes</t>
  </si>
  <si>
    <t>No</t>
  </si>
  <si>
    <t>FS</t>
  </si>
  <si>
    <t>G7</t>
  </si>
  <si>
    <t>G6</t>
  </si>
  <si>
    <t>Total DH</t>
  </si>
  <si>
    <t>Age</t>
  </si>
  <si>
    <t>Gender</t>
  </si>
  <si>
    <t>Christian</t>
  </si>
  <si>
    <t>No religion</t>
  </si>
  <si>
    <t>Not declared</t>
  </si>
  <si>
    <t>Prefer not to say</t>
  </si>
  <si>
    <t>Other religions</t>
  </si>
  <si>
    <t>LGB and other</t>
  </si>
  <si>
    <t>caring responsibility</t>
  </si>
  <si>
    <t>Carer Responsibility</t>
  </si>
  <si>
    <t>Children (under 18)</t>
  </si>
  <si>
    <t>Disabled adult (18 and over)</t>
  </si>
  <si>
    <t>Disabled children</t>
  </si>
  <si>
    <t>Older people (65 and over)</t>
  </si>
  <si>
    <t>Grade</t>
  </si>
  <si>
    <t>Headcount</t>
  </si>
  <si>
    <t>Percentage</t>
  </si>
  <si>
    <t>Grade 6</t>
  </si>
  <si>
    <t>Grade 7</t>
  </si>
  <si>
    <t>Fast Stream</t>
  </si>
  <si>
    <t>Overview</t>
  </si>
  <si>
    <t>2014
Headcount</t>
  </si>
  <si>
    <t>60+</t>
  </si>
  <si>
    <t>FAST ST.</t>
  </si>
  <si>
    <t>Resignation</t>
  </si>
  <si>
    <t>Retirement</t>
  </si>
  <si>
    <t>Redundancy</t>
  </si>
  <si>
    <t>Leavers</t>
  </si>
  <si>
    <t>Heterosexual/Straight</t>
  </si>
  <si>
    <t xml:space="preserve">Gender </t>
  </si>
  <si>
    <t>Disability</t>
  </si>
  <si>
    <t>2015</t>
  </si>
  <si>
    <t>2015
Headcount</t>
  </si>
  <si>
    <t>BAME</t>
  </si>
  <si>
    <t>Disabled</t>
  </si>
  <si>
    <t>Not Disabled</t>
  </si>
  <si>
    <t xml:space="preserve">*The figures shown are for Fast Streamers contracted to DH. </t>
  </si>
  <si>
    <t xml:space="preserve">Disabled </t>
  </si>
  <si>
    <t xml:space="preserve">Religion &amp; Belief </t>
  </si>
  <si>
    <t>Sexual Orientation</t>
  </si>
  <si>
    <t>Have Caring Responsibilities</t>
  </si>
  <si>
    <t>No Caring Responsibilities</t>
  </si>
  <si>
    <t>Caring Responsibility</t>
  </si>
  <si>
    <t>*Higher than headcount figure, as employee may have more than one type of caring responsibility</t>
  </si>
  <si>
    <t>Working Pattern</t>
  </si>
  <si>
    <t>Termination</t>
  </si>
  <si>
    <t xml:space="preserve">Transfer to Other Government Department </t>
  </si>
  <si>
    <t xml:space="preserve">2014
</t>
  </si>
  <si>
    <t xml:space="preserve">2015
</t>
  </si>
  <si>
    <t>End of contract (FTA)</t>
  </si>
  <si>
    <t>*</t>
  </si>
  <si>
    <t>* Numbers surpressed to prevent disclosure.</t>
  </si>
  <si>
    <t>Table 2 - Workforce profile by Location - Overview as of 30/09/15</t>
  </si>
  <si>
    <t>Table 1 - Workforce profile by Grade - Overview as of 30/09/15</t>
  </si>
  <si>
    <t>Table 3 - Workforce profile by Gender - Overview as of 30/09/15</t>
  </si>
  <si>
    <t>Table 4 - Gender by Location - Overview as of 30/09/15</t>
  </si>
  <si>
    <t>Table 5 - Gender by Grade - Overview as of 30/09/15</t>
  </si>
  <si>
    <t>Table 6 - Females by Grade over three years</t>
  </si>
  <si>
    <t>Table 7 - Gender by Working Pattern - Overview as of 30/09/15</t>
  </si>
  <si>
    <t>Table 8.1 - Ethnicity by Group (For chart purpose) - Overview as of 30/09/15</t>
  </si>
  <si>
    <t>Table 8 - Ethnicity by group - Overview as of 30/09/15</t>
  </si>
  <si>
    <t>Table 9 - Ethnicity by Grade - Overview as of 30/09/15</t>
  </si>
  <si>
    <t>Table 10 - Ethnicity - BME staff by Grade over three years</t>
  </si>
  <si>
    <t>Table 11 - Ethnicity by Location - Overview as of 30/09/15</t>
  </si>
  <si>
    <t>Table 12 - Disability by Grade - Overview as of 30/09/15</t>
  </si>
  <si>
    <t>Table 13 - Disability status by Grade 2013-2015</t>
  </si>
  <si>
    <t>Table 14  - Disability by Age Group - Overview as of 30/09/15</t>
  </si>
  <si>
    <t>Table 15.1 - Disability by Location (For chart purpose) - Overview as of 30/09/15</t>
  </si>
  <si>
    <t>Table 15 - Disability by Location - Overview as of 30/09/15</t>
  </si>
  <si>
    <t>Table 16 - Age Group by Grade - Overview as of 30/09/15</t>
  </si>
  <si>
    <t>Table 16.1 - Age by grade (For chart purpose) - Overview as of 30/09/15</t>
  </si>
  <si>
    <t xml:space="preserve">Table 17 - Age Group 2013-2015 - Overview as of 30/09/15 </t>
  </si>
  <si>
    <t>Table 17 - Age Group 2013-2015 (For chart purpose) - Overview as of 30/09/15</t>
  </si>
  <si>
    <t>Table 18 - Age Group by Location - Overview as of 30/09/15</t>
  </si>
  <si>
    <t>Table 19 - Religion and Belief - Overview as of 30/09/15</t>
  </si>
  <si>
    <t>Table 20 - Sexual Orientation - Overview as of 30/09/15</t>
  </si>
  <si>
    <t>Caring Responsibilities</t>
  </si>
  <si>
    <t>Table 21 - Caring Responsibilities - Overview as of 30/09/15</t>
  </si>
  <si>
    <t>Table 22 - Caring Responsibility by dependencies - Overview as of 30/09/15</t>
  </si>
  <si>
    <t>Table 23 - Caring Responsibility by Gender - Overview as of 30/09/15</t>
  </si>
  <si>
    <t>Table 24 - Caring Responsibilities by Location - Overview as of 30/09/15</t>
  </si>
  <si>
    <t>Table 25 - Work Pattern - Overview as of 30/09/15</t>
  </si>
  <si>
    <t>Table 26 - Work Pattern by Grade - Overview as of 30/09/15</t>
  </si>
  <si>
    <t>Table 27 - Leavers by Age Group - Overview as of 30/09/15</t>
  </si>
  <si>
    <t>Table 28 - Leavers by Disability Status 2014 &amp; 2015</t>
  </si>
  <si>
    <t>Table 29 - Leavers by Gender 2014 &amp; 2015</t>
  </si>
  <si>
    <t>Table 30 - Leavers by Ethnicity 2014 &amp; 2015</t>
  </si>
  <si>
    <t>Table 31 - Leavers by Grade 2014 &amp; 2015</t>
  </si>
  <si>
    <t>Leaving Reason</t>
  </si>
  <si>
    <t>Table 32 - Leaving Reasons 2015</t>
  </si>
  <si>
    <t>% of all female</t>
  </si>
  <si>
    <t>* Fast Stream Numbers surpressed to prevent disclosure.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</si>
</sst>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4" fillId="0" borderId="0" xfId="0" applyNumberFormat="1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left"/>
    </xf>
    <xf numFmtId="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wrapText="1"/>
    </xf>
    <xf numFmtId="9" fontId="4" fillId="0" borderId="3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left"/>
    </xf>
    <xf numFmtId="9" fontId="4" fillId="0" borderId="0" xfId="0" applyNumberFormat="1" applyFont="1" applyFill="1" applyBorder="1"/>
    <xf numFmtId="0" fontId="4" fillId="0" borderId="7" xfId="0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 applyFill="1" applyBorder="1"/>
    <xf numFmtId="9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3" xfId="0" applyFont="1" applyFill="1" applyBorder="1"/>
    <xf numFmtId="9" fontId="4" fillId="0" borderId="0" xfId="2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/>
    <xf numFmtId="0" fontId="4" fillId="0" borderId="5" xfId="0" applyFont="1" applyFill="1" applyBorder="1"/>
    <xf numFmtId="0" fontId="4" fillId="0" borderId="4" xfId="0" applyFont="1" applyFill="1" applyBorder="1" applyAlignment="1">
      <alignment horizontal="left"/>
    </xf>
    <xf numFmtId="9" fontId="3" fillId="0" borderId="0" xfId="2" applyFont="1" applyFill="1" applyBorder="1"/>
    <xf numFmtId="0" fontId="4" fillId="0" borderId="8" xfId="0" applyFont="1" applyFill="1" applyBorder="1"/>
    <xf numFmtId="0" fontId="4" fillId="0" borderId="4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  <xf numFmtId="9" fontId="4" fillId="0" borderId="3" xfId="2" applyFont="1" applyFill="1" applyBorder="1"/>
    <xf numFmtId="9" fontId="3" fillId="0" borderId="0" xfId="2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9" fontId="3" fillId="0" borderId="0" xfId="2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9" fontId="3" fillId="0" borderId="3" xfId="2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" fontId="4" fillId="0" borderId="7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Grade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Tables'!$B$6:$I$6</c:f>
              <c:strCache>
                <c:ptCount val="8"/>
                <c:pt idx="0">
                  <c:v>SCS</c:v>
                </c:pt>
                <c:pt idx="1">
                  <c:v>Grade 6</c:v>
                </c:pt>
                <c:pt idx="2">
                  <c:v>Grade 7</c:v>
                </c:pt>
                <c:pt idx="3">
                  <c:v>Fast Stream</c:v>
                </c:pt>
                <c:pt idx="4">
                  <c:v>SEO</c:v>
                </c:pt>
                <c:pt idx="5">
                  <c:v>HEO</c:v>
                </c:pt>
                <c:pt idx="6">
                  <c:v>EO</c:v>
                </c:pt>
                <c:pt idx="7">
                  <c:v>AO</c:v>
                </c:pt>
              </c:strCache>
            </c:strRef>
          </c:cat>
          <c:val>
            <c:numRef>
              <c:f>'All Tables'!$B$8:$I$8</c:f>
              <c:numCache>
                <c:formatCode>0%</c:formatCode>
                <c:ptCount val="8"/>
                <c:pt idx="0">
                  <c:v>0.08</c:v>
                </c:pt>
                <c:pt idx="1">
                  <c:v>0.1</c:v>
                </c:pt>
                <c:pt idx="2">
                  <c:v>0.25</c:v>
                </c:pt>
                <c:pt idx="3">
                  <c:v>0.02</c:v>
                </c:pt>
                <c:pt idx="4">
                  <c:v>0.18</c:v>
                </c:pt>
                <c:pt idx="5">
                  <c:v>0.16</c:v>
                </c:pt>
                <c:pt idx="6">
                  <c:v>0.16</c:v>
                </c:pt>
                <c:pt idx="7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8218368"/>
        <c:axId val="98219904"/>
      </c:barChart>
      <c:catAx>
        <c:axId val="9821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19904"/>
        <c:crosses val="autoZero"/>
        <c:auto val="1"/>
        <c:lblAlgn val="ctr"/>
        <c:lblOffset val="100"/>
        <c:noMultiLvlLbl val="0"/>
      </c:catAx>
      <c:valAx>
        <c:axId val="982199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821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 by Working Pattern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250426565166028E-2"/>
          <c:y val="0.22248573524352325"/>
          <c:w val="0.88449927812048823"/>
          <c:h val="0.5749810127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Tables'!$B$70:$C$70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Tables'!$A$72:$A$73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Tables'!$C$72:$C$73</c:f>
              <c:numCache>
                <c:formatCode>0%</c:formatCode>
                <c:ptCount val="2"/>
                <c:pt idx="0">
                  <c:v>0.54</c:v>
                </c:pt>
                <c:pt idx="1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'All Tables'!$D$70:$E$70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Tables'!$A$72:$A$73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Tables'!$E$72:$E$73</c:f>
              <c:numCache>
                <c:formatCode>0%</c:formatCode>
                <c:ptCount val="2"/>
                <c:pt idx="0">
                  <c:v>0.46</c:v>
                </c:pt>
                <c:pt idx="1">
                  <c:v>0.17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8759424"/>
        <c:axId val="98760960"/>
      </c:barChart>
      <c:catAx>
        <c:axId val="9875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760960"/>
        <c:crosses val="autoZero"/>
        <c:auto val="1"/>
        <c:lblAlgn val="ctr"/>
        <c:lblOffset val="100"/>
        <c:noMultiLvlLbl val="0"/>
      </c:catAx>
      <c:valAx>
        <c:axId val="987609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8759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</a:t>
            </a:r>
            <a:r>
              <a:rPr lang="en-GB" baseline="0"/>
              <a:t> by Grade (%)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'All Tables'!$B$40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Tables'!$D$42:$D$49</c:f>
              <c:numCache>
                <c:formatCode>0%</c:formatCode>
                <c:ptCount val="8"/>
                <c:pt idx="0">
                  <c:v>0.05</c:v>
                </c:pt>
                <c:pt idx="1">
                  <c:v>0.2</c:v>
                </c:pt>
                <c:pt idx="2">
                  <c:v>0.15</c:v>
                </c:pt>
                <c:pt idx="3">
                  <c:v>0.17</c:v>
                </c:pt>
                <c:pt idx="4">
                  <c:v>0.02</c:v>
                </c:pt>
                <c:pt idx="5">
                  <c:v>0.24</c:v>
                </c:pt>
                <c:pt idx="6">
                  <c:v>0.1</c:v>
                </c:pt>
                <c:pt idx="7">
                  <c:v>0.06</c:v>
                </c:pt>
              </c:numCache>
            </c:numRef>
          </c:val>
        </c:ser>
        <c:ser>
          <c:idx val="5"/>
          <c:order val="1"/>
          <c:tx>
            <c:strRef>
              <c:f>'All Tables'!$E$40:$G$40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Tables'!$G$42:$G$49</c:f>
              <c:numCache>
                <c:formatCode>0%</c:formatCode>
                <c:ptCount val="8"/>
                <c:pt idx="0">
                  <c:v>0.04</c:v>
                </c:pt>
                <c:pt idx="1">
                  <c:v>0.11</c:v>
                </c:pt>
                <c:pt idx="2">
                  <c:v>0.18</c:v>
                </c:pt>
                <c:pt idx="3">
                  <c:v>0.18</c:v>
                </c:pt>
                <c:pt idx="4">
                  <c:v>0.03</c:v>
                </c:pt>
                <c:pt idx="5">
                  <c:v>0.25</c:v>
                </c:pt>
                <c:pt idx="6">
                  <c:v>0.11</c:v>
                </c:pt>
                <c:pt idx="7">
                  <c:v>0.11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1159296"/>
        <c:axId val="101160832"/>
      </c:barChart>
      <c:catAx>
        <c:axId val="10115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60832"/>
        <c:crosses val="autoZero"/>
        <c:auto val="1"/>
        <c:lblAlgn val="ctr"/>
        <c:lblOffset val="100"/>
        <c:noMultiLvlLbl val="0"/>
      </c:catAx>
      <c:valAx>
        <c:axId val="101160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01159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Tables'!$C$30:$C$31</c:f>
              <c:strCache>
                <c:ptCount val="1"/>
                <c:pt idx="0">
                  <c:v>Female 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Tables'!$A$32:$A$34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Tables'!$C$32:$C$34</c:f>
              <c:numCache>
                <c:formatCode>0%</c:formatCode>
                <c:ptCount val="3"/>
                <c:pt idx="0">
                  <c:v>0.6</c:v>
                </c:pt>
                <c:pt idx="1">
                  <c:v>0.54</c:v>
                </c:pt>
                <c:pt idx="2">
                  <c:v>0.63</c:v>
                </c:pt>
              </c:numCache>
            </c:numRef>
          </c:val>
        </c:ser>
        <c:ser>
          <c:idx val="3"/>
          <c:order val="1"/>
          <c:tx>
            <c:strRef>
              <c:f>'All Tables'!$E$30:$E$31</c:f>
              <c:strCache>
                <c:ptCount val="1"/>
                <c:pt idx="0">
                  <c:v>Male 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Tables'!$A$32:$A$34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Tables'!$E$32:$E$34</c:f>
              <c:numCache>
                <c:formatCode>0%</c:formatCode>
                <c:ptCount val="3"/>
                <c:pt idx="0">
                  <c:v>0.4</c:v>
                </c:pt>
                <c:pt idx="1">
                  <c:v>0.46</c:v>
                </c:pt>
                <c:pt idx="2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Ethnicity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Tables'!$J$84</c:f>
              <c:strCache>
                <c:ptCount val="1"/>
                <c:pt idx="0">
                  <c:v>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Tables'!$K$82:$M$82</c:f>
              <c:strCache>
                <c:ptCount val="3"/>
                <c:pt idx="0">
                  <c:v>White</c:v>
                </c:pt>
                <c:pt idx="1">
                  <c:v>BAME</c:v>
                </c:pt>
                <c:pt idx="2">
                  <c:v>Not Declared</c:v>
                </c:pt>
              </c:strCache>
            </c:strRef>
          </c:cat>
          <c:val>
            <c:numRef>
              <c:f>'All Tables'!$K$84:$M$84</c:f>
              <c:numCache>
                <c:formatCode>0%</c:formatCode>
                <c:ptCount val="3"/>
                <c:pt idx="0">
                  <c:v>0.7592592592592593</c:v>
                </c:pt>
                <c:pt idx="1">
                  <c:v>0.17217217217217218</c:v>
                </c:pt>
                <c:pt idx="2">
                  <c:v>6.8568568568568564E-2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Grade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Tables'!$B$89:$C$89</c:f>
              <c:strCache>
                <c:ptCount val="1"/>
                <c:pt idx="0">
                  <c:v>BME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0"/>
                  <c:y val="-1.621073961499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Tables'!$A$91:$A$98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Tables'!$C$91:$C$98</c:f>
              <c:numCache>
                <c:formatCode>0%</c:formatCode>
                <c:ptCount val="8"/>
                <c:pt idx="0">
                  <c:v>0.39361702127659576</c:v>
                </c:pt>
                <c:pt idx="1">
                  <c:v>0.3597560975609756</c:v>
                </c:pt>
                <c:pt idx="2">
                  <c:v>0.18711656441717792</c:v>
                </c:pt>
                <c:pt idx="3">
                  <c:v>0.16285714285714287</c:v>
                </c:pt>
                <c:pt idx="4">
                  <c:v>8.3333333333333329E-2</c:v>
                </c:pt>
                <c:pt idx="5">
                  <c:v>8.1466395112016296E-2</c:v>
                </c:pt>
                <c:pt idx="6">
                  <c:v>9.8039215686274508E-2</c:v>
                </c:pt>
                <c:pt idx="7">
                  <c:v>4.4585987261146494E-2</c:v>
                </c:pt>
              </c:numCache>
            </c:numRef>
          </c:val>
        </c:ser>
        <c:ser>
          <c:idx val="1"/>
          <c:order val="1"/>
          <c:tx>
            <c:strRef>
              <c:f>'All Tables'!$D$89:$E$89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Tables'!$A$91:$A$98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Tables'!$E$91:$E$98</c:f>
              <c:numCache>
                <c:formatCode>0%</c:formatCode>
                <c:ptCount val="8"/>
                <c:pt idx="0">
                  <c:v>0.55319148936170215</c:v>
                </c:pt>
                <c:pt idx="1">
                  <c:v>0.56707317073170727</c:v>
                </c:pt>
                <c:pt idx="2">
                  <c:v>0.75766871165644167</c:v>
                </c:pt>
                <c:pt idx="3">
                  <c:v>0.76857142857142857</c:v>
                </c:pt>
                <c:pt idx="4">
                  <c:v>0.75</c:v>
                </c:pt>
                <c:pt idx="5">
                  <c:v>0.86558044806517309</c:v>
                </c:pt>
                <c:pt idx="6">
                  <c:v>0.83823529411764708</c:v>
                </c:pt>
                <c:pt idx="7">
                  <c:v>0.83439490445859876</c:v>
                </c:pt>
              </c:numCache>
            </c:numRef>
          </c:val>
        </c:ser>
        <c:ser>
          <c:idx val="2"/>
          <c:order val="2"/>
          <c:tx>
            <c:strRef>
              <c:f>'All Tables'!$F$89:$G$89</c:f>
              <c:strCache>
                <c:ptCount val="1"/>
                <c:pt idx="0">
                  <c:v>Not declared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Tables'!$A$91:$A$98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Tables'!$G$91:$G$98</c:f>
              <c:numCache>
                <c:formatCode>0%</c:formatCode>
                <c:ptCount val="8"/>
                <c:pt idx="0">
                  <c:v>5.3191489361702128E-2</c:v>
                </c:pt>
                <c:pt idx="1">
                  <c:v>7.3170731707317069E-2</c:v>
                </c:pt>
                <c:pt idx="2">
                  <c:v>5.5214723926380369E-2</c:v>
                </c:pt>
                <c:pt idx="3">
                  <c:v>6.8571428571428575E-2</c:v>
                </c:pt>
                <c:pt idx="4">
                  <c:v>0.16666666666666666</c:v>
                </c:pt>
                <c:pt idx="5">
                  <c:v>5.2953156822810592E-2</c:v>
                </c:pt>
                <c:pt idx="6">
                  <c:v>6.3725490196078427E-2</c:v>
                </c:pt>
                <c:pt idx="7">
                  <c:v>0.12101910828025478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0540416"/>
        <c:axId val="100541952"/>
      </c:barChart>
      <c:catAx>
        <c:axId val="100540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41952"/>
        <c:crosses val="autoZero"/>
        <c:auto val="1"/>
        <c:lblAlgn val="ctr"/>
        <c:lblOffset val="100"/>
        <c:noMultiLvlLbl val="0"/>
      </c:catAx>
      <c:valAx>
        <c:axId val="100541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00540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-</a:t>
            </a:r>
            <a:r>
              <a:rPr lang="en-GB" baseline="0"/>
              <a:t> BME by Grade 2013-15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'All Tables'!$B$104:$C$104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Tables'!$A$106:$A$113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Tables'!$C$106:$C$113</c:f>
              <c:numCache>
                <c:formatCode>0%</c:formatCode>
                <c:ptCount val="8"/>
                <c:pt idx="0">
                  <c:v>2.0931449502878074E-2</c:v>
                </c:pt>
                <c:pt idx="1">
                  <c:v>5.599162742019885E-2</c:v>
                </c:pt>
                <c:pt idx="2">
                  <c:v>3.0350601779173206E-2</c:v>
                </c:pt>
                <c:pt idx="3">
                  <c:v>2.5117739403453691E-2</c:v>
                </c:pt>
                <c:pt idx="4">
                  <c:v>3.663003663003663E-3</c:v>
                </c:pt>
                <c:pt idx="5">
                  <c:v>1.9361590790162218E-2</c:v>
                </c:pt>
                <c:pt idx="6">
                  <c:v>9.4191522762951327E-3</c:v>
                </c:pt>
                <c:pt idx="7">
                  <c:v>4.1862899005756151E-3</c:v>
                </c:pt>
              </c:numCache>
            </c:numRef>
          </c:val>
        </c:ser>
        <c:ser>
          <c:idx val="0"/>
          <c:order val="1"/>
          <c:tx>
            <c:strRef>
              <c:f>'All Tables'!$D$104:$E$104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Tables'!$A$106:$A$113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Tables'!$E$106:$E$113</c:f>
              <c:numCache>
                <c:formatCode>0%</c:formatCode>
                <c:ptCount val="8"/>
                <c:pt idx="0">
                  <c:v>1.5832482124616958E-2</c:v>
                </c:pt>
                <c:pt idx="1">
                  <c:v>5.9244126659856997E-2</c:v>
                </c:pt>
                <c:pt idx="2">
                  <c:v>3.1154239019407559E-2</c:v>
                </c:pt>
                <c:pt idx="3">
                  <c:v>2.6046986721144024E-2</c:v>
                </c:pt>
                <c:pt idx="4">
                  <c:v>2.5536261491317671E-3</c:v>
                </c:pt>
                <c:pt idx="5">
                  <c:v>1.9918283963227784E-2</c:v>
                </c:pt>
                <c:pt idx="6">
                  <c:v>9.7037793667007158E-3</c:v>
                </c:pt>
                <c:pt idx="7">
                  <c:v>3.5750766087844742E-3</c:v>
                </c:pt>
              </c:numCache>
            </c:numRef>
          </c:val>
        </c:ser>
        <c:ser>
          <c:idx val="4"/>
          <c:order val="2"/>
          <c:tx>
            <c:strRef>
              <c:f>'All Tables'!$F$104:$G$104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Tables'!$A$106:$A$113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Tables'!$G$106:$G$113</c:f>
              <c:numCache>
                <c:formatCode>0%</c:formatCode>
                <c:ptCount val="8"/>
                <c:pt idx="0">
                  <c:v>1.8518518518518517E-2</c:v>
                </c:pt>
                <c:pt idx="1">
                  <c:v>5.905905905905906E-2</c:v>
                </c:pt>
                <c:pt idx="2">
                  <c:v>3.0530530530530529E-2</c:v>
                </c:pt>
                <c:pt idx="3">
                  <c:v>2.8528528528528527E-2</c:v>
                </c:pt>
                <c:pt idx="4">
                  <c:v>2.002002002002002E-3</c:v>
                </c:pt>
                <c:pt idx="5">
                  <c:v>2.002002002002002E-2</c:v>
                </c:pt>
                <c:pt idx="6">
                  <c:v>1.001001001001001E-2</c:v>
                </c:pt>
                <c:pt idx="7">
                  <c:v>3.5035035035035035E-3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0606336"/>
        <c:axId val="100607872"/>
      </c:barChart>
      <c:catAx>
        <c:axId val="10060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0607872"/>
        <c:crosses val="autoZero"/>
        <c:auto val="1"/>
        <c:lblAlgn val="ctr"/>
        <c:lblOffset val="100"/>
        <c:noMultiLvlLbl val="0"/>
      </c:catAx>
      <c:valAx>
        <c:axId val="1006078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606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Tables'!$B$119,'All Tables'!$D$119,'All Tables'!$F$119)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Tables'!$B$121,'All Tables'!$D$121,'All Tables'!$F$121)</c:f>
              <c:numCache>
                <c:formatCode>General</c:formatCode>
                <c:ptCount val="3"/>
                <c:pt idx="0">
                  <c:v>264</c:v>
                </c:pt>
                <c:pt idx="1">
                  <c:v>908</c:v>
                </c:pt>
                <c:pt idx="2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Tables'!$B$119,'All Tables'!$D$119,'All Tables'!$F$119)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Tables'!$B$122,'All Tables'!$D$122,'All Tables'!$F$122)</c:f>
              <c:numCache>
                <c:formatCode>General</c:formatCode>
                <c:ptCount val="3"/>
                <c:pt idx="0">
                  <c:v>75</c:v>
                </c:pt>
                <c:pt idx="1">
                  <c:v>554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</a:t>
            </a:r>
            <a:r>
              <a:rPr lang="en-GB" baseline="0"/>
              <a:t> - Other</a:t>
            </a:r>
            <a:endParaRPr lang="en-GB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Tables'!$B$119,'All Tables'!$D$119,'All Tables'!$F$119)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Tables'!$B$123,'All Tables'!$D$123,'All Tables'!$F$123)</c:f>
              <c:numCache>
                <c:formatCode>General</c:formatCode>
                <c:ptCount val="3"/>
                <c:pt idx="0">
                  <c:v>5</c:v>
                </c:pt>
                <c:pt idx="1">
                  <c:v>55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by % of Grade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'All Tables'!$B$132:$C$132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Tables'!$A$134:$A$141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Tables'!$C$134:$C$141</c:f>
              <c:numCache>
                <c:formatCode>0%</c:formatCode>
                <c:ptCount val="8"/>
                <c:pt idx="0">
                  <c:v>6.3829787234042548E-2</c:v>
                </c:pt>
                <c:pt idx="1">
                  <c:v>7.0121951219512202E-2</c:v>
                </c:pt>
                <c:pt idx="2">
                  <c:v>7.0552147239263799E-2</c:v>
                </c:pt>
                <c:pt idx="3">
                  <c:v>9.4285714285714292E-2</c:v>
                </c:pt>
                <c:pt idx="4">
                  <c:v>0</c:v>
                </c:pt>
                <c:pt idx="5">
                  <c:v>3.8696537678207736E-2</c:v>
                </c:pt>
                <c:pt idx="6">
                  <c:v>4.4117647058823532E-2</c:v>
                </c:pt>
                <c:pt idx="7">
                  <c:v>3.8216560509554139E-2</c:v>
                </c:pt>
              </c:numCache>
            </c:numRef>
          </c:val>
        </c:ser>
        <c:ser>
          <c:idx val="3"/>
          <c:order val="1"/>
          <c:tx>
            <c:strRef>
              <c:f>'All Tables'!$D$132:$E$132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Tables'!$A$134:$A$141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Tables'!$E$134:$E$141</c:f>
              <c:numCache>
                <c:formatCode>0%</c:formatCode>
                <c:ptCount val="8"/>
                <c:pt idx="0">
                  <c:v>0.8936170212765957</c:v>
                </c:pt>
                <c:pt idx="1">
                  <c:v>0.87195121951219512</c:v>
                </c:pt>
                <c:pt idx="2">
                  <c:v>0.87730061349693256</c:v>
                </c:pt>
                <c:pt idx="3">
                  <c:v>0.84</c:v>
                </c:pt>
                <c:pt idx="4">
                  <c:v>0</c:v>
                </c:pt>
                <c:pt idx="5">
                  <c:v>0.9103869653767821</c:v>
                </c:pt>
                <c:pt idx="6">
                  <c:v>0.89215686274509809</c:v>
                </c:pt>
                <c:pt idx="7">
                  <c:v>0.84713375796178347</c:v>
                </c:pt>
              </c:numCache>
            </c:numRef>
          </c:val>
        </c:ser>
        <c:ser>
          <c:idx val="5"/>
          <c:order val="2"/>
          <c:tx>
            <c:strRef>
              <c:f>'All Tables'!$F$132:$G$132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Tables'!$A$134:$A$141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Tables'!$G$134:$G$141</c:f>
              <c:numCache>
                <c:formatCode>0%</c:formatCode>
                <c:ptCount val="8"/>
                <c:pt idx="0">
                  <c:v>4.2553191489361701E-2</c:v>
                </c:pt>
                <c:pt idx="1">
                  <c:v>5.7926829268292686E-2</c:v>
                </c:pt>
                <c:pt idx="2">
                  <c:v>5.2147239263803678E-2</c:v>
                </c:pt>
                <c:pt idx="3">
                  <c:v>6.5714285714285711E-2</c:v>
                </c:pt>
                <c:pt idx="4">
                  <c:v>0</c:v>
                </c:pt>
                <c:pt idx="5">
                  <c:v>5.0916496945010187E-2</c:v>
                </c:pt>
                <c:pt idx="6">
                  <c:v>6.3725490196078427E-2</c:v>
                </c:pt>
                <c:pt idx="7">
                  <c:v>0.11464968152866242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0840960"/>
        <c:axId val="100842496"/>
      </c:barChart>
      <c:catAx>
        <c:axId val="1008409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0842496"/>
        <c:crosses val="autoZero"/>
        <c:auto val="1"/>
        <c:lblAlgn val="ctr"/>
        <c:lblOffset val="100"/>
        <c:noMultiLvlLbl val="0"/>
      </c:catAx>
      <c:valAx>
        <c:axId val="1008424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840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Location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Tables'!$B$13:$D$13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Tables'!$B$14:$D$14</c:f>
              <c:numCache>
                <c:formatCode>General</c:formatCode>
                <c:ptCount val="3"/>
                <c:pt idx="0">
                  <c:v>1266</c:v>
                </c:pt>
                <c:pt idx="1">
                  <c:v>660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Tables'!$B$13:$D$13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Tables'!$B$15:$D$15</c:f>
              <c:numCache>
                <c:formatCode>0%</c:formatCode>
                <c:ptCount val="3"/>
                <c:pt idx="0">
                  <c:v>0.63</c:v>
                </c:pt>
                <c:pt idx="1">
                  <c:v>0.33</c:v>
                </c:pt>
                <c:pt idx="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Disabled staff by Grade 2013-15</a:t>
            </a:r>
            <a:r>
              <a:rPr lang="en-GB" baseline="0"/>
              <a:t> (Headcount)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'All Tables'!$B$148:$C$148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Tables'!$A$150:$A$157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Tables'!$B$150:$B$157</c:f>
              <c:numCache>
                <c:formatCode>0</c:formatCode>
                <c:ptCount val="8"/>
                <c:pt idx="0">
                  <c:v>8</c:v>
                </c:pt>
                <c:pt idx="1">
                  <c:v>26</c:v>
                </c:pt>
                <c:pt idx="2">
                  <c:v>20</c:v>
                </c:pt>
                <c:pt idx="3">
                  <c:v>24</c:v>
                </c:pt>
                <c:pt idx="4">
                  <c:v>5</c:v>
                </c:pt>
                <c:pt idx="5">
                  <c:v>20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</c:ser>
        <c:ser>
          <c:idx val="5"/>
          <c:order val="1"/>
          <c:tx>
            <c:strRef>
              <c:f>'All Tables'!$D$148:$E$148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1.2944986457709444E-2"/>
                  <c:y val="1.051709027169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Tables'!$A$150:$A$157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Tables'!$D$150:$D$157</c:f>
              <c:numCache>
                <c:formatCode>0</c:formatCode>
                <c:ptCount val="8"/>
                <c:pt idx="0">
                  <c:v>7</c:v>
                </c:pt>
                <c:pt idx="1">
                  <c:v>25</c:v>
                </c:pt>
                <c:pt idx="2">
                  <c:v>22</c:v>
                </c:pt>
                <c:pt idx="3">
                  <c:v>30</c:v>
                </c:pt>
                <c:pt idx="4">
                  <c:v>0</c:v>
                </c:pt>
                <c:pt idx="5">
                  <c:v>17</c:v>
                </c:pt>
                <c:pt idx="6">
                  <c:v>13</c:v>
                </c:pt>
                <c:pt idx="7">
                  <c:v>7</c:v>
                </c:pt>
              </c:numCache>
            </c:numRef>
          </c:val>
        </c:ser>
        <c:ser>
          <c:idx val="2"/>
          <c:order val="2"/>
          <c:tx>
            <c:strRef>
              <c:f>'All Tables'!$F$148:$G$148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4"/>
              <c:layout>
                <c:manualLayout>
                  <c:x val="1.2944986457709444E-2"/>
                  <c:y val="3.5056967572304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Tables'!$A$150:$A$157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Tables'!$F$150:$F$157</c:f>
              <c:numCache>
                <c:formatCode>General</c:formatCode>
                <c:ptCount val="8"/>
                <c:pt idx="0">
                  <c:v>6</c:v>
                </c:pt>
                <c:pt idx="1">
                  <c:v>23</c:v>
                </c:pt>
                <c:pt idx="2">
                  <c:v>23</c:v>
                </c:pt>
                <c:pt idx="3">
                  <c:v>33</c:v>
                </c:pt>
                <c:pt idx="4">
                  <c:v>0</c:v>
                </c:pt>
                <c:pt idx="5">
                  <c:v>19</c:v>
                </c:pt>
                <c:pt idx="6">
                  <c:v>9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1005568"/>
        <c:axId val="101036032"/>
      </c:barChart>
      <c:catAx>
        <c:axId val="10100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1036032"/>
        <c:crosses val="autoZero"/>
        <c:auto val="1"/>
        <c:lblAlgn val="ctr"/>
        <c:lblOffset val="100"/>
        <c:noMultiLvlLbl val="0"/>
      </c:catAx>
      <c:valAx>
        <c:axId val="1010360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1005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Status</a:t>
            </a:r>
            <a:r>
              <a:rPr lang="en-GB"/>
              <a:t> by Age Group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'All Tables'!$B$164:$C$164</c:f>
              <c:strCache>
                <c:ptCount val="1"/>
                <c:pt idx="0">
                  <c:v>Disabled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Tables'!$A$166:$A$170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Tables'!$C$166:$C$170</c:f>
              <c:numCache>
                <c:formatCode>0%</c:formatCode>
                <c:ptCount val="5"/>
                <c:pt idx="0">
                  <c:v>3.5999999999999997E-2</c:v>
                </c:pt>
                <c:pt idx="1">
                  <c:v>4.0307101727447218E-2</c:v>
                </c:pt>
                <c:pt idx="2">
                  <c:v>5.7591623036649213E-2</c:v>
                </c:pt>
                <c:pt idx="3">
                  <c:v>9.2198581560283682E-2</c:v>
                </c:pt>
                <c:pt idx="4">
                  <c:v>5.6179775280898875E-2</c:v>
                </c:pt>
              </c:numCache>
            </c:numRef>
          </c:val>
        </c:ser>
        <c:ser>
          <c:idx val="0"/>
          <c:order val="1"/>
          <c:tx>
            <c:strRef>
              <c:f>'All Tables'!$D$164:$E$164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Tables'!$A$166:$A$170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Tables'!$E$166:$E$170</c:f>
              <c:numCache>
                <c:formatCode>0%</c:formatCode>
                <c:ptCount val="5"/>
                <c:pt idx="0">
                  <c:v>0.85599999999999998</c:v>
                </c:pt>
                <c:pt idx="1">
                  <c:v>0.90019193857965452</c:v>
                </c:pt>
                <c:pt idx="2">
                  <c:v>0.88132635253054104</c:v>
                </c:pt>
                <c:pt idx="3">
                  <c:v>0.85460992907801414</c:v>
                </c:pt>
                <c:pt idx="4">
                  <c:v>0.88764044943820219</c:v>
                </c:pt>
              </c:numCache>
            </c:numRef>
          </c:val>
        </c:ser>
        <c:ser>
          <c:idx val="4"/>
          <c:order val="2"/>
          <c:tx>
            <c:strRef>
              <c:f>'All Tables'!$F$164:$G$164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Tables'!$A$166:$A$170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Tables'!$G$166:$G$170</c:f>
              <c:numCache>
                <c:formatCode>0%</c:formatCode>
                <c:ptCount val="5"/>
                <c:pt idx="0">
                  <c:v>0.108</c:v>
                </c:pt>
                <c:pt idx="1">
                  <c:v>5.9500959692898273E-2</c:v>
                </c:pt>
                <c:pt idx="2">
                  <c:v>6.1082024432809773E-2</c:v>
                </c:pt>
                <c:pt idx="3">
                  <c:v>5.3191489361702128E-2</c:v>
                </c:pt>
                <c:pt idx="4">
                  <c:v>5.6179775280898875E-2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938496"/>
        <c:axId val="100928512"/>
      </c:barChart>
      <c:valAx>
        <c:axId val="1009285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938496"/>
        <c:crosses val="autoZero"/>
        <c:crossBetween val="between"/>
      </c:valAx>
      <c:catAx>
        <c:axId val="100938496"/>
        <c:scaling>
          <c:orientation val="minMax"/>
        </c:scaling>
        <c:delete val="0"/>
        <c:axPos val="l"/>
        <c:majorTickMark val="out"/>
        <c:minorTickMark val="none"/>
        <c:tickLblPos val="nextTo"/>
        <c:crossAx val="1009285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Tables'!$K$177</c:f>
              <c:strCache>
                <c:ptCount val="1"/>
                <c:pt idx="0">
                  <c:v>London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Tables'!$L$176:$N$176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Tables'!$L$177:$N$177</c:f>
              <c:numCache>
                <c:formatCode>0%</c:formatCode>
                <c:ptCount val="3"/>
                <c:pt idx="0">
                  <c:v>5.1342812006319113E-2</c:v>
                </c:pt>
                <c:pt idx="1">
                  <c:v>0.8799368088467614</c:v>
                </c:pt>
                <c:pt idx="2">
                  <c:v>6.8720379146919433E-2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Tables'!$K$178</c:f>
              <c:strCache>
                <c:ptCount val="1"/>
                <c:pt idx="0">
                  <c:v>Leeds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Tables'!$L$176:$N$176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Tables'!$L$178:$N$178</c:f>
              <c:numCache>
                <c:formatCode>0%</c:formatCode>
                <c:ptCount val="3"/>
                <c:pt idx="0">
                  <c:v>7.8787878787878782E-2</c:v>
                </c:pt>
                <c:pt idx="1">
                  <c:v>0.88030303030303025</c:v>
                </c:pt>
                <c:pt idx="2">
                  <c:v>4.0909090909090909E-2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Other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tx>
            <c:strRef>
              <c:f>'All Tables'!$K$179</c:f>
              <c:strCache>
                <c:ptCount val="1"/>
                <c:pt idx="0">
                  <c:v>Other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Tables'!$L$176:$N$176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Tables'!$L$179:$N$179</c:f>
              <c:numCache>
                <c:formatCode>0%</c:formatCode>
                <c:ptCount val="3"/>
                <c:pt idx="0">
                  <c:v>4.1666666666666664E-2</c:v>
                </c:pt>
                <c:pt idx="1">
                  <c:v>0.76388888888888884</c:v>
                </c:pt>
                <c:pt idx="2">
                  <c:v>0.19444444444444445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% of Workforce by Grade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26984592291902"/>
          <c:y val="0.20606157932268176"/>
          <c:w val="0.85339459641004589"/>
          <c:h val="0.706282015042163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'All Tables'!$P$189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041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Tables'!$P$190:$P$197</c:f>
              <c:numCache>
                <c:formatCode>0%</c:formatCode>
                <c:ptCount val="8"/>
                <c:pt idx="0">
                  <c:v>1.7017017017017019E-2</c:v>
                </c:pt>
                <c:pt idx="1">
                  <c:v>3.1031031031031032E-2</c:v>
                </c:pt>
                <c:pt idx="2">
                  <c:v>3.003003003003003E-2</c:v>
                </c:pt>
                <c:pt idx="3">
                  <c:v>8.5085085085085093E-3</c:v>
                </c:pt>
                <c:pt idx="4">
                  <c:v>1.7517517517517518E-2</c:v>
                </c:pt>
                <c:pt idx="5">
                  <c:v>1.951951951951952E-2</c:v>
                </c:pt>
                <c:pt idx="6">
                  <c:v>1.001001001001001E-3</c:v>
                </c:pt>
                <c:pt idx="7">
                  <c:v>5.005005005005005E-4</c:v>
                </c:pt>
              </c:numCache>
            </c:numRef>
          </c:val>
        </c:ser>
        <c:ser>
          <c:idx val="1"/>
          <c:order val="1"/>
          <c:tx>
            <c:strRef>
              <c:f>'All Tables'!$Q$189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Tables'!$Q$190:$Q$197</c:f>
              <c:numCache>
                <c:formatCode>0%</c:formatCode>
                <c:ptCount val="8"/>
                <c:pt idx="0">
                  <c:v>5.005005005005005E-3</c:v>
                </c:pt>
                <c:pt idx="1">
                  <c:v>2.6026026026026026E-2</c:v>
                </c:pt>
                <c:pt idx="2">
                  <c:v>4.4544544544544547E-2</c:v>
                </c:pt>
                <c:pt idx="3">
                  <c:v>4.8548548548548551E-2</c:v>
                </c:pt>
                <c:pt idx="4">
                  <c:v>6.5065065065065065E-3</c:v>
                </c:pt>
                <c:pt idx="5">
                  <c:v>9.3093093093093091E-2</c:v>
                </c:pt>
                <c:pt idx="6">
                  <c:v>2.2522522522522521E-2</c:v>
                </c:pt>
                <c:pt idx="7">
                  <c:v>1.4514514514514515E-2</c:v>
                </c:pt>
              </c:numCache>
            </c:numRef>
          </c:val>
        </c:ser>
        <c:ser>
          <c:idx val="2"/>
          <c:order val="2"/>
          <c:tx>
            <c:strRef>
              <c:f>'All Tables'!$R$189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0833333333333332E-2"/>
                  <c:y val="6.028368794326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Tables'!$R$190:$R$197</c:f>
              <c:numCache>
                <c:formatCode>0%</c:formatCode>
                <c:ptCount val="8"/>
                <c:pt idx="0">
                  <c:v>8.5085085085085093E-3</c:v>
                </c:pt>
                <c:pt idx="1">
                  <c:v>4.4044044044044044E-2</c:v>
                </c:pt>
                <c:pt idx="2">
                  <c:v>4.5045045045045043E-2</c:v>
                </c:pt>
                <c:pt idx="3">
                  <c:v>5.905905905905906E-2</c:v>
                </c:pt>
                <c:pt idx="4">
                  <c:v>0</c:v>
                </c:pt>
                <c:pt idx="5">
                  <c:v>7.0570570570570576E-2</c:v>
                </c:pt>
                <c:pt idx="6">
                  <c:v>3.5535535535535533E-2</c:v>
                </c:pt>
                <c:pt idx="7">
                  <c:v>2.4024024024024024E-2</c:v>
                </c:pt>
              </c:numCache>
            </c:numRef>
          </c:val>
        </c:ser>
        <c:ser>
          <c:idx val="3"/>
          <c:order val="3"/>
          <c:tx>
            <c:strRef>
              <c:f>'All Tables'!$S$189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Tables'!$S$190:$S$197</c:f>
              <c:numCache>
                <c:formatCode>0%</c:formatCode>
                <c:ptCount val="8"/>
                <c:pt idx="0">
                  <c:v>1.2512512512512513E-2</c:v>
                </c:pt>
                <c:pt idx="1">
                  <c:v>5.2052052052052052E-2</c:v>
                </c:pt>
                <c:pt idx="2">
                  <c:v>4.1541541541541542E-2</c:v>
                </c:pt>
                <c:pt idx="3">
                  <c:v>5.4054054054054057E-2</c:v>
                </c:pt>
                <c:pt idx="4">
                  <c:v>0</c:v>
                </c:pt>
                <c:pt idx="5">
                  <c:v>5.2552552552552555E-2</c:v>
                </c:pt>
                <c:pt idx="6">
                  <c:v>3.7037037037037035E-2</c:v>
                </c:pt>
                <c:pt idx="7">
                  <c:v>3.2532532532532535E-2</c:v>
                </c:pt>
              </c:numCache>
            </c:numRef>
          </c:val>
        </c:ser>
        <c:ser>
          <c:idx val="4"/>
          <c:order val="4"/>
          <c:tx>
            <c:strRef>
              <c:f>'All Tables'!$T$189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1.25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Tables'!$T$190:$T$197</c:f>
              <c:numCache>
                <c:formatCode>0%</c:formatCode>
                <c:ptCount val="8"/>
                <c:pt idx="0">
                  <c:v>4.004004004004004E-3</c:v>
                </c:pt>
                <c:pt idx="1">
                  <c:v>1.0510510510510511E-2</c:v>
                </c:pt>
                <c:pt idx="2">
                  <c:v>2.002002002002002E-3</c:v>
                </c:pt>
                <c:pt idx="3">
                  <c:v>5.005005005005005E-3</c:v>
                </c:pt>
                <c:pt idx="4">
                  <c:v>0</c:v>
                </c:pt>
                <c:pt idx="5">
                  <c:v>1.001001001001001E-2</c:v>
                </c:pt>
                <c:pt idx="6">
                  <c:v>6.006006006006006E-3</c:v>
                </c:pt>
                <c:pt idx="7">
                  <c:v>7.0070070070070069E-3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1755136"/>
        <c:axId val="101851136"/>
      </c:barChart>
      <c:catAx>
        <c:axId val="1017551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1851136"/>
        <c:crosses val="autoZero"/>
        <c:auto val="1"/>
        <c:lblAlgn val="ctr"/>
        <c:lblOffset val="100"/>
        <c:noMultiLvlLbl val="0"/>
      </c:catAx>
      <c:valAx>
        <c:axId val="10185113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1755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Group</a:t>
            </a:r>
            <a:r>
              <a:rPr lang="en-GB" baseline="0"/>
              <a:t> - </a:t>
            </a:r>
            <a:r>
              <a:rPr lang="en-GB"/>
              <a:t>2013-15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'All Tables'!$I$206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'All Tables'!$J$206:$L$206</c:f>
              <c:numCache>
                <c:formatCode>0%</c:formatCode>
                <c:ptCount val="3"/>
                <c:pt idx="0">
                  <c:v>0.10779696493982208</c:v>
                </c:pt>
                <c:pt idx="1">
                  <c:v>0.12206332992849847</c:v>
                </c:pt>
                <c:pt idx="2">
                  <c:v>0.12512512512512514</c:v>
                </c:pt>
              </c:numCache>
            </c:numRef>
          </c:val>
        </c:ser>
        <c:ser>
          <c:idx val="1"/>
          <c:order val="1"/>
          <c:tx>
            <c:strRef>
              <c:f>'All Tables'!$I$207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'All Tables'!$J$207:$L$207</c:f>
              <c:numCache>
                <c:formatCode>0%</c:formatCode>
                <c:ptCount val="3"/>
                <c:pt idx="0">
                  <c:v>0.25588697017268447</c:v>
                </c:pt>
                <c:pt idx="1">
                  <c:v>0.25485188968335037</c:v>
                </c:pt>
                <c:pt idx="2">
                  <c:v>0.26076076076076077</c:v>
                </c:pt>
              </c:numCache>
            </c:numRef>
          </c:val>
        </c:ser>
        <c:ser>
          <c:idx val="2"/>
          <c:order val="2"/>
          <c:tx>
            <c:strRef>
              <c:f>'All Tables'!$I$208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'All Tables'!$J$208:$L$208</c:f>
              <c:numCache>
                <c:formatCode>0%</c:formatCode>
                <c:ptCount val="3"/>
                <c:pt idx="0">
                  <c:v>0.30612244897959184</c:v>
                </c:pt>
                <c:pt idx="1">
                  <c:v>0.2936670071501532</c:v>
                </c:pt>
                <c:pt idx="2">
                  <c:v>0.28678678678678676</c:v>
                </c:pt>
              </c:numCache>
            </c:numRef>
          </c:val>
        </c:ser>
        <c:ser>
          <c:idx val="3"/>
          <c:order val="3"/>
          <c:tx>
            <c:strRef>
              <c:f>'All Tables'!$I$209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'All Tables'!$J$209:$L$209</c:f>
              <c:numCache>
                <c:formatCode>0%</c:formatCode>
                <c:ptCount val="3"/>
                <c:pt idx="0">
                  <c:v>0.28257456828885402</c:v>
                </c:pt>
                <c:pt idx="1">
                  <c:v>0.28498467824310519</c:v>
                </c:pt>
                <c:pt idx="2">
                  <c:v>0.2822822822822823</c:v>
                </c:pt>
              </c:numCache>
            </c:numRef>
          </c:val>
        </c:ser>
        <c:ser>
          <c:idx val="4"/>
          <c:order val="4"/>
          <c:tx>
            <c:strRef>
              <c:f>'All Tables'!$I$210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'All Tables'!$J$210:$L$210</c:f>
              <c:numCache>
                <c:formatCode>0%</c:formatCode>
                <c:ptCount val="3"/>
                <c:pt idx="0">
                  <c:v>4.7619047619047616E-2</c:v>
                </c:pt>
                <c:pt idx="1">
                  <c:v>4.4433094994892751E-2</c:v>
                </c:pt>
                <c:pt idx="2">
                  <c:v>4.4544544544544547E-2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1889152"/>
        <c:axId val="101890688"/>
      </c:barChart>
      <c:catAx>
        <c:axId val="10188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1890688"/>
        <c:crosses val="autoZero"/>
        <c:auto val="1"/>
        <c:lblAlgn val="ctr"/>
        <c:lblOffset val="100"/>
        <c:noMultiLvlLbl val="0"/>
      </c:catAx>
      <c:valAx>
        <c:axId val="1018906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1889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Religion &amp; Belief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Tables'!$A$231:$A$235</c:f>
              <c:strCache>
                <c:ptCount val="5"/>
                <c:pt idx="0">
                  <c:v>Christian</c:v>
                </c:pt>
                <c:pt idx="1">
                  <c:v>No religion</c:v>
                </c:pt>
                <c:pt idx="2">
                  <c:v>Not declared</c:v>
                </c:pt>
                <c:pt idx="3">
                  <c:v>Prefer not to say</c:v>
                </c:pt>
                <c:pt idx="4">
                  <c:v>Other religions</c:v>
                </c:pt>
              </c:strCache>
            </c:strRef>
          </c:cat>
          <c:val>
            <c:numRef>
              <c:f>'All Tables'!$C$231:$C$235</c:f>
              <c:numCache>
                <c:formatCode>0%</c:formatCode>
                <c:ptCount val="5"/>
                <c:pt idx="0">
                  <c:v>0.36036036036036034</c:v>
                </c:pt>
                <c:pt idx="1">
                  <c:v>0.31481481481481483</c:v>
                </c:pt>
                <c:pt idx="2">
                  <c:v>0.15115115115115116</c:v>
                </c:pt>
                <c:pt idx="3">
                  <c:v>9.6596596596596598E-2</c:v>
                </c:pt>
                <c:pt idx="4">
                  <c:v>7.7077077077077075E-2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Sexual Orientation 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Tables'!$A$244:$A$247</c:f>
              <c:strCache>
                <c:ptCount val="4"/>
                <c:pt idx="0">
                  <c:v>Heterosexual/Straight</c:v>
                </c:pt>
                <c:pt idx="1">
                  <c:v>Not declared</c:v>
                </c:pt>
                <c:pt idx="2">
                  <c:v>Prefer not to say</c:v>
                </c:pt>
                <c:pt idx="3">
                  <c:v>LGB and other</c:v>
                </c:pt>
              </c:strCache>
            </c:strRef>
          </c:cat>
          <c:val>
            <c:numRef>
              <c:f>'All Tables'!$C$244:$C$247</c:f>
              <c:numCache>
                <c:formatCode>0%</c:formatCode>
                <c:ptCount val="4"/>
                <c:pt idx="0">
                  <c:v>0.70870870870870872</c:v>
                </c:pt>
                <c:pt idx="1">
                  <c:v>0.15915915915915915</c:v>
                </c:pt>
                <c:pt idx="2">
                  <c:v>9.2592592592592587E-2</c:v>
                </c:pt>
                <c:pt idx="3">
                  <c:v>3.9539539539539537E-2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Responsibility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Tables'!$C$256</c:f>
              <c:strCache>
                <c:ptCount val="1"/>
                <c:pt idx="0">
                  <c:v>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Tables'!$A$257:$A$259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'All Tables'!$C$257:$C$259</c:f>
              <c:numCache>
                <c:formatCode>0%</c:formatCode>
                <c:ptCount val="3"/>
                <c:pt idx="0">
                  <c:v>0.35085085085085083</c:v>
                </c:pt>
                <c:pt idx="1">
                  <c:v>0.48748748748748749</c:v>
                </c:pt>
                <c:pt idx="2">
                  <c:v>0.16166166166166165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Gender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Tables'!$B$20:$C$20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'All Tables'!$B$22:$C$22</c:f>
              <c:numCache>
                <c:formatCode>0%</c:formatCode>
                <c:ptCount val="2"/>
                <c:pt idx="0">
                  <c:v>0.42</c:v>
                </c:pt>
                <c:pt idx="1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Caring Responsibility</a:t>
            </a:r>
            <a:r>
              <a:rPr lang="en-GB" sz="1600" baseline="0"/>
              <a:t> by Dependencies </a:t>
            </a:r>
            <a:r>
              <a:rPr lang="en-GB" sz="1600"/>
              <a:t>(Headcount)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Tables'!$B$265</c:f>
              <c:strCache>
                <c:ptCount val="1"/>
                <c:pt idx="0">
                  <c:v>Total HC</c:v>
                </c:pt>
              </c:strCache>
            </c:strRef>
          </c:tx>
          <c:invertIfNegative val="0"/>
          <c:cat>
            <c:strRef>
              <c:f>'All Tables'!$A$266:$A$270</c:f>
              <c:strCache>
                <c:ptCount val="5"/>
                <c:pt idx="0">
                  <c:v>Children (under 18)</c:v>
                </c:pt>
                <c:pt idx="1">
                  <c:v>Disabled adult (18 and over)</c:v>
                </c:pt>
                <c:pt idx="2">
                  <c:v>Disabled children</c:v>
                </c:pt>
                <c:pt idx="3">
                  <c:v>Older people (65 and over)</c:v>
                </c:pt>
                <c:pt idx="4">
                  <c:v>Other</c:v>
                </c:pt>
              </c:strCache>
            </c:strRef>
          </c:cat>
          <c:val>
            <c:numRef>
              <c:f>'All Tables'!$B$266:$B$270</c:f>
              <c:numCache>
                <c:formatCode>General</c:formatCode>
                <c:ptCount val="5"/>
                <c:pt idx="0">
                  <c:v>558</c:v>
                </c:pt>
                <c:pt idx="1">
                  <c:v>32</c:v>
                </c:pt>
                <c:pt idx="2">
                  <c:v>9</c:v>
                </c:pt>
                <c:pt idx="3">
                  <c:v>146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1516032"/>
        <c:axId val="101517568"/>
      </c:barChart>
      <c:catAx>
        <c:axId val="10151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17568"/>
        <c:crosses val="autoZero"/>
        <c:auto val="1"/>
        <c:lblAlgn val="ctr"/>
        <c:lblOffset val="100"/>
        <c:noMultiLvlLbl val="0"/>
      </c:catAx>
      <c:valAx>
        <c:axId val="10151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15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Responsibility by Gender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Tables'!$A$279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('All Tables'!$B$277,'All Tables'!$D$277,'All Tables'!$F$277)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('All Tables'!$C$279,'All Tables'!$E$279,'All Tables'!$G$279)</c:f>
              <c:numCache>
                <c:formatCode>0%</c:formatCode>
                <c:ptCount val="3"/>
                <c:pt idx="0">
                  <c:v>0.21121121121121122</c:v>
                </c:pt>
                <c:pt idx="1">
                  <c:v>0.27927927927927926</c:v>
                </c:pt>
                <c:pt idx="2">
                  <c:v>9.2092092092092098E-2</c:v>
                </c:pt>
              </c:numCache>
            </c:numRef>
          </c:val>
        </c:ser>
        <c:ser>
          <c:idx val="1"/>
          <c:order val="1"/>
          <c:tx>
            <c:strRef>
              <c:f>'All Tables'!$A$280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('All Tables'!$B$277,'All Tables'!$D$277,'All Tables'!$F$277)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('All Tables'!$C$280,'All Tables'!$E$280,'All Tables'!$G$280)</c:f>
              <c:numCache>
                <c:formatCode>0%</c:formatCode>
                <c:ptCount val="3"/>
                <c:pt idx="0">
                  <c:v>0.13963963963963963</c:v>
                </c:pt>
                <c:pt idx="1">
                  <c:v>0.20820820820820821</c:v>
                </c:pt>
                <c:pt idx="2">
                  <c:v>6.956956956956957E-2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1559680"/>
        <c:axId val="101561472"/>
      </c:barChart>
      <c:catAx>
        <c:axId val="101559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61472"/>
        <c:crosses val="autoZero"/>
        <c:auto val="1"/>
        <c:lblAlgn val="ctr"/>
        <c:lblOffset val="100"/>
        <c:noMultiLvlLbl val="0"/>
      </c:catAx>
      <c:valAx>
        <c:axId val="1015614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155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% of</a:t>
            </a:r>
            <a:r>
              <a:rPr lang="en-GB" baseline="0"/>
              <a:t> Workforce by Location - Caring Responsibility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'All Tables'!$B$286:$C$286</c:f>
              <c:strCache>
                <c:ptCount val="1"/>
                <c:pt idx="0">
                  <c:v>Have Caring Responsibilities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'All Tables'!$A$288:$A$290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Tables'!$C$288:$C$290</c:f>
              <c:numCache>
                <c:formatCode>0%</c:formatCode>
                <c:ptCount val="3"/>
                <c:pt idx="0">
                  <c:v>0.3</c:v>
                </c:pt>
                <c:pt idx="1">
                  <c:v>0.43</c:v>
                </c:pt>
                <c:pt idx="2">
                  <c:v>0.5</c:v>
                </c:pt>
              </c:numCache>
            </c:numRef>
          </c:val>
        </c:ser>
        <c:ser>
          <c:idx val="0"/>
          <c:order val="1"/>
          <c:tx>
            <c:strRef>
              <c:f>'All Tables'!$D$286:$E$286</c:f>
              <c:strCache>
                <c:ptCount val="1"/>
                <c:pt idx="0">
                  <c:v>No Caring Responsibilities</c:v>
                </c:pt>
              </c:strCache>
            </c:strRef>
          </c:tx>
          <c:invertIfNegative val="0"/>
          <c:cat>
            <c:strRef>
              <c:f>'All Tables'!$A$288:$A$290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Tables'!$E$288:$E$290</c:f>
              <c:numCache>
                <c:formatCode>0%</c:formatCode>
                <c:ptCount val="3"/>
                <c:pt idx="0">
                  <c:v>0.53</c:v>
                </c:pt>
                <c:pt idx="1">
                  <c:v>0.42</c:v>
                </c:pt>
                <c:pt idx="2">
                  <c:v>0.32</c:v>
                </c:pt>
              </c:numCache>
            </c:numRef>
          </c:val>
        </c:ser>
        <c:ser>
          <c:idx val="4"/>
          <c:order val="2"/>
          <c:tx>
            <c:strRef>
              <c:f>'All Tables'!$F$286:$G$286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'All Tables'!$A$288:$A$290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Tables'!$G$288:$G$290</c:f>
              <c:numCache>
                <c:formatCode>0%</c:formatCode>
                <c:ptCount val="3"/>
                <c:pt idx="0">
                  <c:v>0.17</c:v>
                </c:pt>
                <c:pt idx="1">
                  <c:v>0.15</c:v>
                </c:pt>
                <c:pt idx="2">
                  <c:v>0.18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3973248"/>
        <c:axId val="103974784"/>
      </c:barChart>
      <c:catAx>
        <c:axId val="103973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974784"/>
        <c:crosses val="autoZero"/>
        <c:auto val="1"/>
        <c:lblAlgn val="ctr"/>
        <c:lblOffset val="100"/>
        <c:noMultiLvlLbl val="0"/>
      </c:catAx>
      <c:valAx>
        <c:axId val="1039747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3973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Tables'!$A$301</c:f>
              <c:strCache>
                <c:ptCount val="1"/>
                <c:pt idx="0">
                  <c:v>Total %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'All Tables'!$B$299:$C$299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Tables'!$B$301:$C$301</c:f>
              <c:numCache>
                <c:formatCode>0%</c:formatCode>
                <c:ptCount val="2"/>
                <c:pt idx="0">
                  <c:v>0.8498498498498499</c:v>
                </c:pt>
                <c:pt idx="1">
                  <c:v>0.15015015015015015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 by Grade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Tables'!$B$306:$C$306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Tables'!$A$308:$A$315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Tables'!$C$308:$C$315</c:f>
              <c:numCache>
                <c:formatCode>0%</c:formatCode>
                <c:ptCount val="8"/>
                <c:pt idx="0">
                  <c:v>0.81914893617021278</c:v>
                </c:pt>
                <c:pt idx="1">
                  <c:v>0.87804878048780488</c:v>
                </c:pt>
                <c:pt idx="2">
                  <c:v>0.90490797546012269</c:v>
                </c:pt>
                <c:pt idx="3">
                  <c:v>0.82</c:v>
                </c:pt>
                <c:pt idx="4">
                  <c:v>0.95833333333333337</c:v>
                </c:pt>
                <c:pt idx="5">
                  <c:v>0.8268839103869654</c:v>
                </c:pt>
                <c:pt idx="6">
                  <c:v>0.7990196078431373</c:v>
                </c:pt>
                <c:pt idx="7">
                  <c:v>0.86624203821656054</c:v>
                </c:pt>
              </c:numCache>
            </c:numRef>
          </c:val>
        </c:ser>
        <c:ser>
          <c:idx val="3"/>
          <c:order val="1"/>
          <c:tx>
            <c:strRef>
              <c:f>'All Tables'!$D$306:$E$306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1.0109519797809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Tables'!$A$308:$A$315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Tables'!$E$308:$E$315</c:f>
              <c:numCache>
                <c:formatCode>0%</c:formatCode>
                <c:ptCount val="8"/>
                <c:pt idx="0">
                  <c:v>0.18085106382978725</c:v>
                </c:pt>
                <c:pt idx="1">
                  <c:v>0.12195121951219512</c:v>
                </c:pt>
                <c:pt idx="2">
                  <c:v>9.5092024539877307E-2</c:v>
                </c:pt>
                <c:pt idx="3">
                  <c:v>0.18</c:v>
                </c:pt>
                <c:pt idx="4">
                  <c:v>4.1666666666666664E-2</c:v>
                </c:pt>
                <c:pt idx="5">
                  <c:v>0.17311608961303462</c:v>
                </c:pt>
                <c:pt idx="6">
                  <c:v>0.20098039215686275</c:v>
                </c:pt>
                <c:pt idx="7">
                  <c:v>0.13375796178343949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2349440"/>
        <c:axId val="102351232"/>
      </c:barChart>
      <c:catAx>
        <c:axId val="102349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51232"/>
        <c:crosses val="autoZero"/>
        <c:auto val="1"/>
        <c:lblAlgn val="ctr"/>
        <c:lblOffset val="100"/>
        <c:noMultiLvlLbl val="0"/>
      </c:catAx>
      <c:valAx>
        <c:axId val="1023512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2349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Age Group - 2014 - 2015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Tables'!$C$324</c:f>
              <c:strCache>
                <c:ptCount val="1"/>
                <c:pt idx="0">
                  <c:v>2014
</c:v>
                </c:pt>
              </c:strCache>
            </c:strRef>
          </c:tx>
          <c:invertIfNegative val="0"/>
          <c:cat>
            <c:strRef>
              <c:f>'All Tables'!$A$325:$A$329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Tables'!$C$325:$C$329</c:f>
              <c:numCache>
                <c:formatCode>0%</c:formatCode>
                <c:ptCount val="5"/>
                <c:pt idx="0">
                  <c:v>0.2818181818181818</c:v>
                </c:pt>
                <c:pt idx="1">
                  <c:v>0.31818181818181818</c:v>
                </c:pt>
                <c:pt idx="2">
                  <c:v>0.10454545454545454</c:v>
                </c:pt>
                <c:pt idx="3">
                  <c:v>0.15454545454545454</c:v>
                </c:pt>
                <c:pt idx="4">
                  <c:v>0.1409090909090909</c:v>
                </c:pt>
              </c:numCache>
            </c:numRef>
          </c:val>
        </c:ser>
        <c:ser>
          <c:idx val="3"/>
          <c:order val="1"/>
          <c:tx>
            <c:strRef>
              <c:f>'All Tables'!$E$324</c:f>
              <c:strCache>
                <c:ptCount val="1"/>
                <c:pt idx="0">
                  <c:v>2015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Tables'!$A$325:$A$329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Tables'!$E$325:$E$329</c:f>
              <c:numCache>
                <c:formatCode>0%</c:formatCode>
                <c:ptCount val="5"/>
                <c:pt idx="0">
                  <c:v>0.29411764705882354</c:v>
                </c:pt>
                <c:pt idx="1">
                  <c:v>0.27149321266968324</c:v>
                </c:pt>
                <c:pt idx="2">
                  <c:v>0.11312217194570136</c:v>
                </c:pt>
                <c:pt idx="3">
                  <c:v>0.167420814479638</c:v>
                </c:pt>
                <c:pt idx="4">
                  <c:v>0.15384615384615385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008320"/>
        <c:axId val="104026496"/>
      </c:barChart>
      <c:catAx>
        <c:axId val="104008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026496"/>
        <c:crosses val="autoZero"/>
        <c:auto val="1"/>
        <c:lblAlgn val="ctr"/>
        <c:lblOffset val="100"/>
        <c:noMultiLvlLbl val="0"/>
      </c:catAx>
      <c:valAx>
        <c:axId val="1040264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008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</a:t>
            </a:r>
            <a:r>
              <a:rPr lang="en-GB" baseline="0"/>
              <a:t> by Disability Status - 2014 - 2015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526871914531568E-2"/>
          <c:y val="0.16211687188953014"/>
          <c:w val="0.89139223904842935"/>
          <c:h val="0.63557030148679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Tables'!$C$335</c:f>
              <c:strCache>
                <c:ptCount val="1"/>
                <c:pt idx="0">
                  <c:v>2014
</c:v>
                </c:pt>
              </c:strCache>
            </c:strRef>
          </c:tx>
          <c:invertIfNegative val="0"/>
          <c:cat>
            <c:strRef>
              <c:f>'All Tables'!$A$336:$A$338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Tables'!$C$336:$C$338</c:f>
              <c:numCache>
                <c:formatCode>0%</c:formatCode>
                <c:ptCount val="3"/>
                <c:pt idx="0">
                  <c:v>7.2727272727272724E-2</c:v>
                </c:pt>
                <c:pt idx="1">
                  <c:v>0.75909090909090904</c:v>
                </c:pt>
                <c:pt idx="2">
                  <c:v>0.16818181818181818</c:v>
                </c:pt>
              </c:numCache>
            </c:numRef>
          </c:val>
        </c:ser>
        <c:ser>
          <c:idx val="3"/>
          <c:order val="1"/>
          <c:tx>
            <c:strRef>
              <c:f>'All Tables'!$E$335</c:f>
              <c:strCache>
                <c:ptCount val="1"/>
                <c:pt idx="0">
                  <c:v>2015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Tables'!$A$336:$A$338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Tables'!$E$336:$E$338</c:f>
              <c:numCache>
                <c:formatCode>0%</c:formatCode>
                <c:ptCount val="3"/>
                <c:pt idx="0">
                  <c:v>7.2398190045248875E-2</c:v>
                </c:pt>
                <c:pt idx="1">
                  <c:v>0.80542986425339369</c:v>
                </c:pt>
                <c:pt idx="2">
                  <c:v>0.12217194570135746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057088"/>
        <c:axId val="104071168"/>
      </c:barChart>
      <c:catAx>
        <c:axId val="10405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071168"/>
        <c:crosses val="autoZero"/>
        <c:auto val="1"/>
        <c:lblAlgn val="ctr"/>
        <c:lblOffset val="100"/>
        <c:noMultiLvlLbl val="0"/>
      </c:catAx>
      <c:valAx>
        <c:axId val="1040711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057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Gender - 2014</a:t>
            </a:r>
            <a:r>
              <a:rPr lang="en-GB" baseline="0"/>
              <a:t> - 2015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222222222222224E-2"/>
          <c:y val="0.17581036745406825"/>
          <c:w val="0.79722222222222228"/>
          <c:h val="0.596714785651793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Tables'!$C$344</c:f>
              <c:strCache>
                <c:ptCount val="1"/>
                <c:pt idx="0">
                  <c:v>2014
</c:v>
                </c:pt>
              </c:strCache>
            </c:strRef>
          </c:tx>
          <c:invertIfNegative val="0"/>
          <c:cat>
            <c:strRef>
              <c:f>'All Tables'!$A$345:$A$346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Tables'!$C$345:$C$346</c:f>
              <c:numCache>
                <c:formatCode>0%</c:formatCode>
                <c:ptCount val="2"/>
                <c:pt idx="0">
                  <c:v>0.50454545454545452</c:v>
                </c:pt>
                <c:pt idx="1">
                  <c:v>0.49545454545454548</c:v>
                </c:pt>
              </c:numCache>
            </c:numRef>
          </c:val>
        </c:ser>
        <c:ser>
          <c:idx val="3"/>
          <c:order val="1"/>
          <c:tx>
            <c:strRef>
              <c:f>'All Tables'!$E$344</c:f>
              <c:strCache>
                <c:ptCount val="1"/>
                <c:pt idx="0">
                  <c:v>2015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Tables'!$A$345:$A$346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Tables'!$E$345:$E$346</c:f>
              <c:numCache>
                <c:formatCode>0%</c:formatCode>
                <c:ptCount val="2"/>
                <c:pt idx="0">
                  <c:v>0.52036199095022628</c:v>
                </c:pt>
                <c:pt idx="1">
                  <c:v>0.47963800904977377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105856"/>
        <c:axId val="104107392"/>
      </c:barChart>
      <c:catAx>
        <c:axId val="1041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4107392"/>
        <c:crosses val="autoZero"/>
        <c:auto val="1"/>
        <c:lblAlgn val="ctr"/>
        <c:lblOffset val="100"/>
        <c:noMultiLvlLbl val="0"/>
      </c:catAx>
      <c:valAx>
        <c:axId val="1041073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105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Ethnicity - 2014</a:t>
            </a:r>
            <a:r>
              <a:rPr lang="en-GB" baseline="0"/>
              <a:t> - 2015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91692461540589E-2"/>
          <c:y val="0.1580041081821294"/>
          <c:w val="0.87290581165241732"/>
          <c:h val="0.6398829790544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Tables'!$C$352</c:f>
              <c:strCache>
                <c:ptCount val="1"/>
                <c:pt idx="0">
                  <c:v>2014
</c:v>
                </c:pt>
              </c:strCache>
            </c:strRef>
          </c:tx>
          <c:invertIfNegative val="0"/>
          <c:cat>
            <c:strRef>
              <c:f>'All Tables'!$A$353:$A$355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Not declared</c:v>
                </c:pt>
              </c:strCache>
            </c:strRef>
          </c:cat>
          <c:val>
            <c:numRef>
              <c:f>'All Tables'!$C$353:$C$355</c:f>
              <c:numCache>
                <c:formatCode>0%</c:formatCode>
                <c:ptCount val="3"/>
                <c:pt idx="0">
                  <c:v>0.65454545454545454</c:v>
                </c:pt>
                <c:pt idx="1">
                  <c:v>0.18181818181818182</c:v>
                </c:pt>
                <c:pt idx="2">
                  <c:v>0.16363636363636364</c:v>
                </c:pt>
              </c:numCache>
            </c:numRef>
          </c:val>
        </c:ser>
        <c:ser>
          <c:idx val="3"/>
          <c:order val="1"/>
          <c:tx>
            <c:strRef>
              <c:f>'All Tables'!$E$352</c:f>
              <c:strCache>
                <c:ptCount val="1"/>
                <c:pt idx="0">
                  <c:v>2015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Tables'!$A$353:$A$355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Not declared</c:v>
                </c:pt>
              </c:strCache>
            </c:strRef>
          </c:cat>
          <c:val>
            <c:numRef>
              <c:f>'All Tables'!$E$353:$E$355</c:f>
              <c:numCache>
                <c:formatCode>0%</c:formatCode>
                <c:ptCount val="3"/>
                <c:pt idx="0">
                  <c:v>0.70588235294117652</c:v>
                </c:pt>
                <c:pt idx="1">
                  <c:v>0.16289592760180996</c:v>
                </c:pt>
                <c:pt idx="2">
                  <c:v>0.13122171945701358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465920"/>
        <c:axId val="104467456"/>
      </c:barChart>
      <c:catAx>
        <c:axId val="104465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467456"/>
        <c:crosses val="autoZero"/>
        <c:auto val="1"/>
        <c:lblAlgn val="ctr"/>
        <c:lblOffset val="100"/>
        <c:noMultiLvlLbl val="0"/>
      </c:catAx>
      <c:valAx>
        <c:axId val="1044674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465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Grade - 2014 - 2015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Tables'!$C$361</c:f>
              <c:strCache>
                <c:ptCount val="1"/>
                <c:pt idx="0">
                  <c:v>2014
</c:v>
                </c:pt>
              </c:strCache>
            </c:strRef>
          </c:tx>
          <c:invertIfNegative val="0"/>
          <c:cat>
            <c:strRef>
              <c:f>'All Tables'!$A$362:$A$369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Tables'!$C$362:$C$369</c:f>
              <c:numCache>
                <c:formatCode>0%</c:formatCode>
                <c:ptCount val="8"/>
                <c:pt idx="0">
                  <c:v>0.19545454545454546</c:v>
                </c:pt>
                <c:pt idx="1">
                  <c:v>0.16363636363636364</c:v>
                </c:pt>
                <c:pt idx="2">
                  <c:v>0.11818181818181818</c:v>
                </c:pt>
                <c:pt idx="3">
                  <c:v>9.5454545454545459E-2</c:v>
                </c:pt>
                <c:pt idx="4">
                  <c:v>5.909090909090909E-2</c:v>
                </c:pt>
                <c:pt idx="5">
                  <c:v>0.18181818181818182</c:v>
                </c:pt>
                <c:pt idx="6">
                  <c:v>9.5454545454545459E-2</c:v>
                </c:pt>
                <c:pt idx="7">
                  <c:v>9.0909090909090912E-2</c:v>
                </c:pt>
              </c:numCache>
            </c:numRef>
          </c:val>
        </c:ser>
        <c:ser>
          <c:idx val="3"/>
          <c:order val="1"/>
          <c:tx>
            <c:strRef>
              <c:f>'All Tables'!$E$361</c:f>
              <c:strCache>
                <c:ptCount val="1"/>
                <c:pt idx="0">
                  <c:v>2015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Tables'!$A$362:$A$369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Tables'!$E$362:$E$369</c:f>
              <c:numCache>
                <c:formatCode>0%</c:formatCode>
                <c:ptCount val="8"/>
                <c:pt idx="0">
                  <c:v>0.12669683257918551</c:v>
                </c:pt>
                <c:pt idx="1">
                  <c:v>0.12217194570135746</c:v>
                </c:pt>
                <c:pt idx="2">
                  <c:v>0.15837104072398189</c:v>
                </c:pt>
                <c:pt idx="3">
                  <c:v>0.13574660633484162</c:v>
                </c:pt>
                <c:pt idx="4">
                  <c:v>6.3348416289592757E-2</c:v>
                </c:pt>
                <c:pt idx="5">
                  <c:v>0.19004524886877827</c:v>
                </c:pt>
                <c:pt idx="6">
                  <c:v>9.5022624434389136E-2</c:v>
                </c:pt>
                <c:pt idx="7">
                  <c:v>0.10859728506787331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518784"/>
        <c:axId val="104520320"/>
      </c:barChart>
      <c:catAx>
        <c:axId val="10451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520320"/>
        <c:crosses val="autoZero"/>
        <c:auto val="1"/>
        <c:lblAlgn val="ctr"/>
        <c:lblOffset val="100"/>
        <c:noMultiLvlLbl val="0"/>
      </c:catAx>
      <c:valAx>
        <c:axId val="1045203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518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Tables'!$A$32</c:f>
              <c:strCache>
                <c:ptCount val="1"/>
                <c:pt idx="0">
                  <c:v>London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Tables'!$B$30,'All Tables'!$D$30)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Tables'!$B$32,'All Tables'!$D$32)</c:f>
              <c:numCache>
                <c:formatCode>General</c:formatCode>
                <c:ptCount val="2"/>
                <c:pt idx="0">
                  <c:v>763</c:v>
                </c:pt>
                <c:pt idx="1">
                  <c:v>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Reasons</a:t>
            </a:r>
            <a:r>
              <a:rPr lang="en-GB" baseline="0"/>
              <a:t> for Leaving 2015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Tables'!$C$375</c:f>
              <c:strCache>
                <c:ptCount val="1"/>
                <c:pt idx="0">
                  <c:v>Leaving Reason</c:v>
                </c:pt>
              </c:strCache>
            </c:strRef>
          </c:tx>
          <c:invertIfNegative val="0"/>
          <c:cat>
            <c:strRef>
              <c:f>'All Tables'!$A$376:$A$382</c:f>
              <c:strCache>
                <c:ptCount val="7"/>
                <c:pt idx="0">
                  <c:v>End of contract (FTA)</c:v>
                </c:pt>
                <c:pt idx="1">
                  <c:v>Resignation</c:v>
                </c:pt>
                <c:pt idx="2">
                  <c:v>Retirement</c:v>
                </c:pt>
                <c:pt idx="3">
                  <c:v>Termination</c:v>
                </c:pt>
                <c:pt idx="4">
                  <c:v>Transfer to Other Government Department </c:v>
                </c:pt>
                <c:pt idx="5">
                  <c:v>Redundancy</c:v>
                </c:pt>
                <c:pt idx="6">
                  <c:v>Other</c:v>
                </c:pt>
              </c:strCache>
            </c:strRef>
          </c:cat>
          <c:val>
            <c:numRef>
              <c:f>'All Tables'!$C$376:$C$382</c:f>
              <c:numCache>
                <c:formatCode>0%</c:formatCode>
                <c:ptCount val="7"/>
                <c:pt idx="0">
                  <c:v>0.11764705882352941</c:v>
                </c:pt>
                <c:pt idx="1">
                  <c:v>0.36651583710407237</c:v>
                </c:pt>
                <c:pt idx="2">
                  <c:v>0.167420814479638</c:v>
                </c:pt>
                <c:pt idx="3">
                  <c:v>9.0497737556561094E-3</c:v>
                </c:pt>
                <c:pt idx="4">
                  <c:v>0.28506787330316741</c:v>
                </c:pt>
                <c:pt idx="5">
                  <c:v>4.5248868778280542E-2</c:v>
                </c:pt>
                <c:pt idx="6">
                  <c:v>9.0497737556561094E-3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603008"/>
        <c:axId val="104608896"/>
      </c:barChart>
      <c:catAx>
        <c:axId val="104603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608896"/>
        <c:crosses val="autoZero"/>
        <c:auto val="1"/>
        <c:lblAlgn val="ctr"/>
        <c:lblOffset val="100"/>
        <c:noMultiLvlLbl val="0"/>
      </c:catAx>
      <c:valAx>
        <c:axId val="1046088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6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Tables'!$A$33</c:f>
              <c:strCache>
                <c:ptCount val="1"/>
                <c:pt idx="0">
                  <c:v>Leeds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Tables'!$B$30,'All Tables'!$D$30)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Tables'!$B$33,'All Tables'!$D$33)</c:f>
              <c:numCache>
                <c:formatCode>General</c:formatCode>
                <c:ptCount val="2"/>
                <c:pt idx="0">
                  <c:v>356</c:v>
                </c:pt>
                <c:pt idx="1">
                  <c:v>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</a:t>
            </a:r>
            <a:r>
              <a:rPr lang="en-US" baseline="0"/>
              <a:t> - </a:t>
            </a:r>
            <a:r>
              <a:rPr lang="en-US"/>
              <a:t>Other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Tables'!$A$34</c:f>
              <c:strCache>
                <c:ptCount val="1"/>
                <c:pt idx="0">
                  <c:v>Other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Tables'!$B$30,'All Tables'!$D$30)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Tables'!$B$34,'All Tables'!$D$34)</c:f>
              <c:numCache>
                <c:formatCode>General</c:formatCode>
                <c:ptCount val="2"/>
                <c:pt idx="0">
                  <c:v>45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</a:t>
            </a:r>
            <a:r>
              <a:rPr lang="en-GB" baseline="0"/>
              <a:t> by Grade (Headcount)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21795166229221347"/>
          <c:w val="0.88337270341207352"/>
          <c:h val="0.577721638961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Tables'!$B$40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Tables'!$B$42:$B$49</c:f>
              <c:numCache>
                <c:formatCode>General</c:formatCode>
                <c:ptCount val="8"/>
                <c:pt idx="0">
                  <c:v>58</c:v>
                </c:pt>
                <c:pt idx="1">
                  <c:v>233</c:v>
                </c:pt>
                <c:pt idx="2">
                  <c:v>179</c:v>
                </c:pt>
                <c:pt idx="3">
                  <c:v>203</c:v>
                </c:pt>
                <c:pt idx="4">
                  <c:v>26</c:v>
                </c:pt>
                <c:pt idx="5">
                  <c:v>285</c:v>
                </c:pt>
                <c:pt idx="6">
                  <c:v>115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strRef>
              <c:f>'All Tables'!$E$40:$G$40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Tables'!$E$42:$E$49</c:f>
              <c:numCache>
                <c:formatCode>General</c:formatCode>
                <c:ptCount val="8"/>
                <c:pt idx="0">
                  <c:v>36</c:v>
                </c:pt>
                <c:pt idx="1">
                  <c:v>95</c:v>
                </c:pt>
                <c:pt idx="2">
                  <c:v>147</c:v>
                </c:pt>
                <c:pt idx="3">
                  <c:v>147</c:v>
                </c:pt>
                <c:pt idx="4">
                  <c:v>22</c:v>
                </c:pt>
                <c:pt idx="5">
                  <c:v>206</c:v>
                </c:pt>
                <c:pt idx="6">
                  <c:v>89</c:v>
                </c:pt>
                <c:pt idx="7">
                  <c:v>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0752384"/>
        <c:axId val="98636544"/>
      </c:barChart>
      <c:catAx>
        <c:axId val="100752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36544"/>
        <c:crosses val="autoZero"/>
        <c:auto val="1"/>
        <c:lblAlgn val="ctr"/>
        <c:lblOffset val="100"/>
        <c:noMultiLvlLbl val="0"/>
      </c:catAx>
      <c:valAx>
        <c:axId val="9863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0752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Females as %</a:t>
            </a:r>
            <a:r>
              <a:rPr lang="en-US" baseline="0"/>
              <a:t> of</a:t>
            </a:r>
            <a:r>
              <a:rPr lang="en-US"/>
              <a:t> Grade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Tables'!$B$40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Tables'!$C$42:$C$49</c:f>
              <c:numCache>
                <c:formatCode>0%</c:formatCode>
                <c:ptCount val="8"/>
                <c:pt idx="0">
                  <c:v>0.62</c:v>
                </c:pt>
                <c:pt idx="1">
                  <c:v>0.71</c:v>
                </c:pt>
                <c:pt idx="2">
                  <c:v>0.55000000000000004</c:v>
                </c:pt>
                <c:pt idx="3">
                  <c:v>0.57999999999999996</c:v>
                </c:pt>
                <c:pt idx="4">
                  <c:v>0.54</c:v>
                </c:pt>
                <c:pt idx="5">
                  <c:v>0.57999999999999996</c:v>
                </c:pt>
                <c:pt idx="6">
                  <c:v>0.56000000000000005</c:v>
                </c:pt>
                <c:pt idx="7">
                  <c:v>0.41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8673792"/>
        <c:axId val="98675328"/>
      </c:barChart>
      <c:catAx>
        <c:axId val="98673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75328"/>
        <c:crosses val="autoZero"/>
        <c:auto val="1"/>
        <c:lblAlgn val="ctr"/>
        <c:lblOffset val="100"/>
        <c:noMultiLvlLbl val="0"/>
      </c:catAx>
      <c:valAx>
        <c:axId val="98675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9867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Females by Grade - 2013-2015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130874666307738E-2"/>
          <c:y val="0.1554631087780694"/>
          <c:w val="0.79896314242770938"/>
          <c:h val="0.65144590259550894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'All Tables'!$C$55:$C$56</c:f>
              <c:strCache>
                <c:ptCount val="1"/>
                <c:pt idx="0">
                  <c:v>2013 %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Tables'!$A$57:$A$64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Tables'!$C$57:$C$64</c:f>
              <c:numCache>
                <c:formatCode>0%</c:formatCode>
                <c:ptCount val="8"/>
                <c:pt idx="0">
                  <c:v>0.04</c:v>
                </c:pt>
                <c:pt idx="1">
                  <c:v>0.11</c:v>
                </c:pt>
                <c:pt idx="2">
                  <c:v>0.08</c:v>
                </c:pt>
                <c:pt idx="3">
                  <c:v>0.1</c:v>
                </c:pt>
                <c:pt idx="4">
                  <c:v>0.02</c:v>
                </c:pt>
                <c:pt idx="5">
                  <c:v>0.13</c:v>
                </c:pt>
                <c:pt idx="6">
                  <c:v>0.06</c:v>
                </c:pt>
                <c:pt idx="7">
                  <c:v>0.04</c:v>
                </c:pt>
              </c:numCache>
            </c:numRef>
          </c:val>
        </c:ser>
        <c:ser>
          <c:idx val="3"/>
          <c:order val="1"/>
          <c:tx>
            <c:strRef>
              <c:f>'All Tables'!$E$55:$E$56</c:f>
              <c:strCache>
                <c:ptCount val="1"/>
                <c:pt idx="0">
                  <c:v>2014 %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Tables'!$A$57:$A$64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Tables'!$E$57:$E$64</c:f>
              <c:numCache>
                <c:formatCode>0%</c:formatCode>
                <c:ptCount val="8"/>
                <c:pt idx="0">
                  <c:v>0.03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ser>
          <c:idx val="5"/>
          <c:order val="2"/>
          <c:tx>
            <c:strRef>
              <c:f>'All Tables'!$G$55:$G$56</c:f>
              <c:strCache>
                <c:ptCount val="1"/>
                <c:pt idx="0">
                  <c:v>2015 %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Tables'!$A$57:$A$64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Tables'!$G$57:$G$64</c:f>
              <c:numCache>
                <c:formatCode>0%</c:formatCode>
                <c:ptCount val="8"/>
                <c:pt idx="0">
                  <c:v>0.03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0.01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98727040"/>
        <c:axId val="98728576"/>
      </c:barChart>
      <c:catAx>
        <c:axId val="987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728576"/>
        <c:crosses val="autoZero"/>
        <c:auto val="1"/>
        <c:lblAlgn val="ctr"/>
        <c:lblOffset val="100"/>
        <c:noMultiLvlLbl val="0"/>
      </c:catAx>
      <c:valAx>
        <c:axId val="987285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8727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19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20</xdr:row>
      <xdr:rowOff>12700</xdr:rowOff>
    </xdr:from>
    <xdr:to>
      <xdr:col>7</xdr:col>
      <xdr:colOff>330200</xdr:colOff>
      <xdr:row>35</xdr:row>
      <xdr:rowOff>41275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36</xdr:row>
      <xdr:rowOff>63500</xdr:rowOff>
    </xdr:from>
    <xdr:to>
      <xdr:col>7</xdr:col>
      <xdr:colOff>317500</xdr:colOff>
      <xdr:row>51</xdr:row>
      <xdr:rowOff>92075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9524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9524</xdr:rowOff>
    </xdr:from>
    <xdr:to>
      <xdr:col>9</xdr:col>
      <xdr:colOff>9524</xdr:colOff>
      <xdr:row>38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9524</xdr:rowOff>
    </xdr:from>
    <xdr:to>
      <xdr:col>8</xdr:col>
      <xdr:colOff>600074</xdr:colOff>
      <xdr:row>56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187325</xdr:rowOff>
    </xdr:from>
    <xdr:to>
      <xdr:col>9</xdr:col>
      <xdr:colOff>9524</xdr:colOff>
      <xdr:row>73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75</xdr:row>
      <xdr:rowOff>12699</xdr:rowOff>
    </xdr:from>
    <xdr:to>
      <xdr:col>9</xdr:col>
      <xdr:colOff>9525</xdr:colOff>
      <xdr:row>95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95</xdr:row>
      <xdr:rowOff>187324</xdr:rowOff>
    </xdr:from>
    <xdr:to>
      <xdr:col>9</xdr:col>
      <xdr:colOff>19050</xdr:colOff>
      <xdr:row>113</xdr:row>
      <xdr:rowOff>190499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18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304800</xdr:colOff>
      <xdr:row>34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7</xdr:col>
      <xdr:colOff>314325</xdr:colOff>
      <xdr:row>50</xdr:row>
      <xdr:rowOff>28575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158115</xdr:rowOff>
    </xdr:from>
    <xdr:to>
      <xdr:col>7</xdr:col>
      <xdr:colOff>304800</xdr:colOff>
      <xdr:row>66</xdr:row>
      <xdr:rowOff>5715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171449</xdr:rowOff>
    </xdr:from>
    <xdr:to>
      <xdr:col>7</xdr:col>
      <xdr:colOff>409574</xdr:colOff>
      <xdr:row>82</xdr:row>
      <xdr:rowOff>28574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10</xdr:col>
      <xdr:colOff>171450</xdr:colOff>
      <xdr:row>103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104</xdr:row>
      <xdr:rowOff>14605</xdr:rowOff>
    </xdr:from>
    <xdr:to>
      <xdr:col>7</xdr:col>
      <xdr:colOff>570865</xdr:colOff>
      <xdr:row>121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581025</xdr:colOff>
      <xdr:row>50</xdr:row>
      <xdr:rowOff>171450</xdr:rowOff>
    </xdr:from>
    <xdr:to>
      <xdr:col>15</xdr:col>
      <xdr:colOff>581025</xdr:colOff>
      <xdr:row>66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600074</xdr:colOff>
      <xdr:row>17</xdr:row>
      <xdr:rowOff>85725</xdr:rowOff>
    </xdr:from>
    <xdr:to>
      <xdr:col>15</xdr:col>
      <xdr:colOff>342899</xdr:colOff>
      <xdr:row>35</xdr:row>
      <xdr:rowOff>171450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7</xdr:col>
      <xdr:colOff>257175</xdr:colOff>
      <xdr:row>17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171449</xdr:rowOff>
    </xdr:from>
    <xdr:to>
      <xdr:col>8</xdr:col>
      <xdr:colOff>9524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177800</xdr:rowOff>
    </xdr:from>
    <xdr:to>
      <xdr:col>8</xdr:col>
      <xdr:colOff>132229</xdr:colOff>
      <xdr:row>56</xdr:row>
      <xdr:rowOff>21477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174625</xdr:rowOff>
    </xdr:from>
    <xdr:to>
      <xdr:col>7</xdr:col>
      <xdr:colOff>327212</xdr:colOff>
      <xdr:row>72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3174</xdr:rowOff>
    </xdr:from>
    <xdr:to>
      <xdr:col>7</xdr:col>
      <xdr:colOff>333374</xdr:colOff>
      <xdr:row>88</xdr:row>
      <xdr:rowOff>161924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90</xdr:row>
      <xdr:rowOff>9525</xdr:rowOff>
    </xdr:from>
    <xdr:to>
      <xdr:col>7</xdr:col>
      <xdr:colOff>342900</xdr:colOff>
      <xdr:row>105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19050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25399</xdr:rowOff>
    </xdr:from>
    <xdr:to>
      <xdr:col>8</xdr:col>
      <xdr:colOff>28574</xdr:colOff>
      <xdr:row>42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41274</xdr:rowOff>
    </xdr:from>
    <xdr:to>
      <xdr:col>8</xdr:col>
      <xdr:colOff>0</xdr:colOff>
      <xdr:row>61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9524</xdr:colOff>
      <xdr:row>80</xdr:row>
      <xdr:rowOff>1905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9524</xdr:colOff>
      <xdr:row>98</xdr:row>
      <xdr:rowOff>1905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8</xdr:col>
      <xdr:colOff>9524</xdr:colOff>
      <xdr:row>116</xdr:row>
      <xdr:rowOff>1905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180975</xdr:rowOff>
    </xdr:from>
    <xdr:to>
      <xdr:col>10</xdr:col>
      <xdr:colOff>9524</xdr:colOff>
      <xdr:row>40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8</xdr:col>
      <xdr:colOff>0</xdr:colOff>
      <xdr:row>18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9524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190499</xdr:rowOff>
    </xdr:from>
    <xdr:to>
      <xdr:col>9</xdr:col>
      <xdr:colOff>28574</xdr:colOff>
      <xdr:row>37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9</xdr:col>
      <xdr:colOff>19050</xdr:colOff>
      <xdr:row>58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59</xdr:row>
      <xdr:rowOff>7620</xdr:rowOff>
    </xdr:from>
    <xdr:to>
      <xdr:col>9</xdr:col>
      <xdr:colOff>0</xdr:colOff>
      <xdr:row>79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180974</xdr:rowOff>
    </xdr:from>
    <xdr:to>
      <xdr:col>9</xdr:col>
      <xdr:colOff>0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3174</xdr:rowOff>
    </xdr:from>
    <xdr:to>
      <xdr:col>9</xdr:col>
      <xdr:colOff>0</xdr:colOff>
      <xdr:row>40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83"/>
  <sheetViews>
    <sheetView tabSelected="1" zoomScale="85" zoomScaleNormal="85" workbookViewId="0">
      <selection activeCell="A143" sqref="A143"/>
    </sheetView>
  </sheetViews>
  <sheetFormatPr defaultColWidth="9.140625" defaultRowHeight="14.25" x14ac:dyDescent="0.2"/>
  <cols>
    <col min="1" max="1" width="53.85546875" style="2" bestFit="1" customWidth="1"/>
    <col min="2" max="2" width="11" style="2" bestFit="1" customWidth="1"/>
    <col min="3" max="3" width="19.7109375" style="2" customWidth="1"/>
    <col min="4" max="4" width="19.5703125" style="2" customWidth="1"/>
    <col min="5" max="5" width="9.140625" style="2"/>
    <col min="6" max="6" width="12.140625" style="2" customWidth="1"/>
    <col min="7" max="8" width="9.28515625" style="2" bestFit="1" customWidth="1"/>
    <col min="9" max="9" width="12.5703125" style="2" bestFit="1" customWidth="1"/>
    <col min="10" max="10" width="13.140625" style="2" customWidth="1"/>
    <col min="11" max="11" width="12" style="2" customWidth="1"/>
    <col min="12" max="12" width="11.140625" style="2" customWidth="1"/>
    <col min="13" max="13" width="14" style="2" customWidth="1"/>
    <col min="14" max="14" width="14.42578125" style="42" customWidth="1"/>
    <col min="15" max="15" width="10.42578125" style="2" customWidth="1"/>
    <col min="16" max="16384" width="9.140625" style="2"/>
  </cols>
  <sheetData>
    <row r="2" spans="1:10" ht="18" x14ac:dyDescent="0.25">
      <c r="A2" s="1" t="s">
        <v>63</v>
      </c>
    </row>
    <row r="3" spans="1:10" ht="18" x14ac:dyDescent="0.25">
      <c r="A3" s="1"/>
    </row>
    <row r="4" spans="1:10" x14ac:dyDescent="0.2">
      <c r="A4" s="3" t="s">
        <v>96</v>
      </c>
    </row>
    <row r="5" spans="1:10" ht="18" x14ac:dyDescent="0.25">
      <c r="A5" s="1"/>
    </row>
    <row r="6" spans="1:10" x14ac:dyDescent="0.2">
      <c r="A6" s="7" t="s">
        <v>57</v>
      </c>
      <c r="B6" s="66" t="s">
        <v>20</v>
      </c>
      <c r="C6" s="66" t="s">
        <v>60</v>
      </c>
      <c r="D6" s="66" t="s">
        <v>61</v>
      </c>
      <c r="E6" s="66" t="s">
        <v>62</v>
      </c>
      <c r="F6" s="66" t="s">
        <v>16</v>
      </c>
      <c r="G6" s="66" t="s">
        <v>15</v>
      </c>
      <c r="H6" s="66" t="s">
        <v>14</v>
      </c>
      <c r="I6" s="66" t="s">
        <v>13</v>
      </c>
      <c r="J6" s="66" t="s">
        <v>8</v>
      </c>
    </row>
    <row r="7" spans="1:10" x14ac:dyDescent="0.2">
      <c r="A7" s="7" t="s">
        <v>58</v>
      </c>
      <c r="B7" s="66">
        <v>157</v>
      </c>
      <c r="C7" s="66">
        <v>204</v>
      </c>
      <c r="D7" s="66">
        <v>491</v>
      </c>
      <c r="E7" s="66">
        <v>48</v>
      </c>
      <c r="F7" s="66">
        <v>350</v>
      </c>
      <c r="G7" s="66">
        <v>326</v>
      </c>
      <c r="H7" s="66">
        <v>328</v>
      </c>
      <c r="I7" s="66">
        <v>94</v>
      </c>
      <c r="J7" s="66">
        <v>1998</v>
      </c>
    </row>
    <row r="8" spans="1:10" x14ac:dyDescent="0.2">
      <c r="A8" s="7" t="s">
        <v>10</v>
      </c>
      <c r="B8" s="67">
        <v>0.08</v>
      </c>
      <c r="C8" s="67">
        <v>0.1</v>
      </c>
      <c r="D8" s="67">
        <v>0.25</v>
      </c>
      <c r="E8" s="67">
        <v>0.02</v>
      </c>
      <c r="F8" s="68">
        <v>0.18</v>
      </c>
      <c r="G8" s="67">
        <v>0.16</v>
      </c>
      <c r="H8" s="67">
        <v>0.16</v>
      </c>
      <c r="I8" s="67">
        <v>0.05</v>
      </c>
      <c r="J8" s="67">
        <v>1</v>
      </c>
    </row>
    <row r="9" spans="1:10" x14ac:dyDescent="0.2">
      <c r="A9" s="13"/>
      <c r="B9" s="51"/>
      <c r="C9" s="51"/>
      <c r="D9" s="51"/>
      <c r="E9" s="51"/>
      <c r="F9" s="56"/>
      <c r="G9" s="51"/>
      <c r="H9" s="51"/>
      <c r="I9" s="51"/>
      <c r="J9" s="51"/>
    </row>
    <row r="10" spans="1:10" ht="15" x14ac:dyDescent="0.25">
      <c r="A10" s="22"/>
    </row>
    <row r="11" spans="1:10" x14ac:dyDescent="0.2">
      <c r="A11" s="3" t="s">
        <v>95</v>
      </c>
      <c r="B11" s="3"/>
      <c r="C11" s="3"/>
      <c r="D11" s="3"/>
      <c r="E11" s="3"/>
    </row>
    <row r="12" spans="1:10" x14ac:dyDescent="0.2">
      <c r="A12" s="4"/>
      <c r="B12" s="4"/>
      <c r="C12" s="4"/>
      <c r="D12" s="4"/>
      <c r="E12" s="4"/>
    </row>
    <row r="13" spans="1:10" x14ac:dyDescent="0.2">
      <c r="A13" s="5"/>
      <c r="B13" s="6" t="s">
        <v>0</v>
      </c>
      <c r="C13" s="6" t="s">
        <v>1</v>
      </c>
      <c r="D13" s="6" t="s">
        <v>2</v>
      </c>
      <c r="E13" s="6" t="s">
        <v>3</v>
      </c>
    </row>
    <row r="14" spans="1:10" x14ac:dyDescent="0.2">
      <c r="A14" s="7" t="s">
        <v>4</v>
      </c>
      <c r="B14" s="8">
        <v>1266</v>
      </c>
      <c r="C14" s="8">
        <v>660</v>
      </c>
      <c r="D14" s="8">
        <v>72</v>
      </c>
      <c r="E14" s="9">
        <v>1998</v>
      </c>
    </row>
    <row r="15" spans="1:10" x14ac:dyDescent="0.2">
      <c r="A15" s="7" t="s">
        <v>5</v>
      </c>
      <c r="B15" s="69">
        <v>0.63</v>
      </c>
      <c r="C15" s="69">
        <v>0.33</v>
      </c>
      <c r="D15" s="69">
        <v>0.04</v>
      </c>
      <c r="E15" s="69">
        <v>1</v>
      </c>
    </row>
    <row r="16" spans="1:10" x14ac:dyDescent="0.2">
      <c r="A16" s="13"/>
      <c r="B16" s="46"/>
      <c r="C16" s="46"/>
      <c r="D16" s="46"/>
      <c r="E16" s="46"/>
    </row>
    <row r="17" spans="1:14" x14ac:dyDescent="0.2">
      <c r="A17" s="13"/>
      <c r="B17" s="46"/>
      <c r="C17" s="46"/>
      <c r="D17" s="46"/>
      <c r="E17" s="46"/>
    </row>
    <row r="18" spans="1:14" x14ac:dyDescent="0.2">
      <c r="A18" s="13" t="s">
        <v>97</v>
      </c>
      <c r="B18" s="46"/>
      <c r="C18" s="46"/>
      <c r="D18" s="46"/>
      <c r="E18" s="46"/>
    </row>
    <row r="19" spans="1:14" x14ac:dyDescent="0.2">
      <c r="A19" s="13"/>
      <c r="B19" s="46"/>
      <c r="C19" s="46"/>
      <c r="D19" s="46"/>
      <c r="E19" s="46"/>
    </row>
    <row r="20" spans="1:14" x14ac:dyDescent="0.2">
      <c r="A20" s="7" t="s">
        <v>44</v>
      </c>
      <c r="B20" s="69" t="s">
        <v>7</v>
      </c>
      <c r="C20" s="69" t="s">
        <v>6</v>
      </c>
      <c r="D20" s="69" t="s">
        <v>8</v>
      </c>
      <c r="E20" s="46"/>
    </row>
    <row r="21" spans="1:14" x14ac:dyDescent="0.2">
      <c r="A21" s="7" t="s">
        <v>58</v>
      </c>
      <c r="B21" s="25">
        <v>834</v>
      </c>
      <c r="C21" s="25">
        <v>1164</v>
      </c>
      <c r="D21" s="25">
        <v>1998</v>
      </c>
      <c r="E21" s="46"/>
    </row>
    <row r="22" spans="1:14" x14ac:dyDescent="0.2">
      <c r="A22" s="7" t="s">
        <v>59</v>
      </c>
      <c r="B22" s="69">
        <v>0.42</v>
      </c>
      <c r="C22" s="69">
        <v>0.57999999999999996</v>
      </c>
      <c r="D22" s="69">
        <v>1</v>
      </c>
      <c r="E22" s="46"/>
    </row>
    <row r="23" spans="1:14" x14ac:dyDescent="0.2">
      <c r="A23" s="13"/>
      <c r="B23" s="46"/>
      <c r="C23" s="46"/>
      <c r="D23" s="46"/>
      <c r="E23" s="46"/>
    </row>
    <row r="24" spans="1:14" x14ac:dyDescent="0.2">
      <c r="A24" s="13"/>
      <c r="B24" s="46"/>
      <c r="C24" s="46"/>
      <c r="D24" s="46"/>
      <c r="E24" s="46"/>
    </row>
    <row r="26" spans="1:14" ht="18" x14ac:dyDescent="0.25">
      <c r="A26" s="11" t="s">
        <v>72</v>
      </c>
      <c r="B26" s="12"/>
      <c r="C26" s="13"/>
      <c r="D26" s="13"/>
      <c r="E26" s="13"/>
      <c r="F26" s="13"/>
      <c r="G26" s="13"/>
      <c r="H26" s="13"/>
      <c r="I26" s="13"/>
    </row>
    <row r="27" spans="1:14" ht="18" x14ac:dyDescent="0.25">
      <c r="A27" s="11"/>
      <c r="B27" s="12"/>
      <c r="C27" s="13"/>
      <c r="D27" s="13"/>
      <c r="E27" s="13"/>
      <c r="F27" s="13"/>
      <c r="G27" s="13"/>
      <c r="H27" s="13"/>
      <c r="I27" s="13"/>
    </row>
    <row r="28" spans="1:14" x14ac:dyDescent="0.2">
      <c r="A28" s="13" t="s">
        <v>98</v>
      </c>
      <c r="B28" s="13"/>
      <c r="C28" s="13"/>
      <c r="D28" s="13"/>
      <c r="E28" s="13"/>
      <c r="F28" s="13"/>
      <c r="G28" s="13"/>
      <c r="H28" s="13"/>
      <c r="I28" s="13"/>
    </row>
    <row r="29" spans="1:14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4" x14ac:dyDescent="0.2">
      <c r="A30" s="13"/>
      <c r="B30" s="73" t="s">
        <v>6</v>
      </c>
      <c r="C30" s="72"/>
      <c r="D30" s="73" t="s">
        <v>7</v>
      </c>
      <c r="E30" s="72"/>
      <c r="F30" s="73" t="s">
        <v>8</v>
      </c>
      <c r="G30" s="72"/>
      <c r="L30" s="42"/>
      <c r="N30" s="2"/>
    </row>
    <row r="31" spans="1:14" x14ac:dyDescent="0.2">
      <c r="A31" s="7"/>
      <c r="B31" s="23" t="s">
        <v>4</v>
      </c>
      <c r="C31" s="23" t="s">
        <v>5</v>
      </c>
      <c r="D31" s="23" t="s">
        <v>4</v>
      </c>
      <c r="E31" s="23" t="s">
        <v>5</v>
      </c>
      <c r="F31" s="23" t="s">
        <v>4</v>
      </c>
      <c r="G31" s="66" t="s">
        <v>5</v>
      </c>
      <c r="L31" s="42"/>
      <c r="N31" s="2"/>
    </row>
    <row r="32" spans="1:14" x14ac:dyDescent="0.2">
      <c r="A32" s="14" t="s">
        <v>0</v>
      </c>
      <c r="B32" s="9">
        <v>763</v>
      </c>
      <c r="C32" s="70">
        <v>0.6</v>
      </c>
      <c r="D32" s="9">
        <v>503</v>
      </c>
      <c r="E32" s="70">
        <v>0.4</v>
      </c>
      <c r="F32" s="66">
        <v>1266</v>
      </c>
      <c r="G32" s="67">
        <v>1</v>
      </c>
      <c r="L32" s="42"/>
      <c r="N32" s="2"/>
    </row>
    <row r="33" spans="1:16" x14ac:dyDescent="0.2">
      <c r="A33" s="14" t="s">
        <v>1</v>
      </c>
      <c r="B33" s="9">
        <v>356</v>
      </c>
      <c r="C33" s="70">
        <v>0.54</v>
      </c>
      <c r="D33" s="9">
        <v>304</v>
      </c>
      <c r="E33" s="70">
        <v>0.46</v>
      </c>
      <c r="F33" s="66">
        <v>660</v>
      </c>
      <c r="G33" s="67">
        <v>1</v>
      </c>
      <c r="L33" s="42"/>
      <c r="N33" s="2"/>
    </row>
    <row r="34" spans="1:16" x14ac:dyDescent="0.2">
      <c r="A34" s="14" t="s">
        <v>2</v>
      </c>
      <c r="B34" s="9">
        <v>45</v>
      </c>
      <c r="C34" s="70">
        <v>0.63</v>
      </c>
      <c r="D34" s="9">
        <v>27</v>
      </c>
      <c r="E34" s="70">
        <v>0.38</v>
      </c>
      <c r="F34" s="66">
        <v>72</v>
      </c>
      <c r="G34" s="67">
        <v>1</v>
      </c>
      <c r="L34" s="42"/>
      <c r="N34" s="2"/>
    </row>
    <row r="35" spans="1:16" x14ac:dyDescent="0.2">
      <c r="A35" s="14" t="s">
        <v>8</v>
      </c>
      <c r="B35" s="9">
        <v>1164</v>
      </c>
      <c r="C35" s="70">
        <v>0.57999999999999996</v>
      </c>
      <c r="D35" s="9">
        <v>834</v>
      </c>
      <c r="E35" s="70">
        <v>0.42</v>
      </c>
      <c r="F35" s="66">
        <v>1998</v>
      </c>
      <c r="G35" s="67">
        <v>1</v>
      </c>
      <c r="L35" s="42"/>
      <c r="N35" s="2"/>
    </row>
    <row r="36" spans="1:16" x14ac:dyDescent="0.2">
      <c r="A36" s="17"/>
      <c r="B36" s="18"/>
      <c r="C36" s="19"/>
      <c r="D36" s="18"/>
      <c r="E36" s="19"/>
      <c r="F36" s="61"/>
      <c r="G36" s="63"/>
      <c r="L36" s="42"/>
      <c r="N36" s="2"/>
    </row>
    <row r="37" spans="1:16" x14ac:dyDescent="0.2">
      <c r="A37" s="17"/>
      <c r="B37" s="18"/>
      <c r="C37" s="19"/>
      <c r="D37" s="18"/>
      <c r="E37" s="19"/>
      <c r="G37" s="51"/>
      <c r="H37" s="13"/>
      <c r="I37" s="13"/>
    </row>
    <row r="38" spans="1:16" x14ac:dyDescent="0.2">
      <c r="A38" s="13" t="s">
        <v>99</v>
      </c>
      <c r="B38" s="13"/>
      <c r="C38" s="13"/>
      <c r="D38" s="13"/>
      <c r="E38" s="13"/>
      <c r="F38" s="13"/>
      <c r="G38" s="13"/>
      <c r="H38" s="13"/>
      <c r="I38" s="13"/>
    </row>
    <row r="39" spans="1:16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N39" s="2"/>
      <c r="P39" s="42"/>
    </row>
    <row r="40" spans="1:16" x14ac:dyDescent="0.2">
      <c r="A40" s="7"/>
      <c r="B40" s="73" t="s">
        <v>6</v>
      </c>
      <c r="C40" s="72"/>
      <c r="D40" s="72"/>
      <c r="E40" s="95" t="s">
        <v>7</v>
      </c>
      <c r="F40" s="96"/>
      <c r="G40" s="97"/>
      <c r="H40" s="95" t="s">
        <v>8</v>
      </c>
      <c r="I40" s="97"/>
      <c r="N40" s="43"/>
    </row>
    <row r="41" spans="1:16" ht="28.5" x14ac:dyDescent="0.2">
      <c r="A41" s="7"/>
      <c r="B41" s="23" t="s">
        <v>9</v>
      </c>
      <c r="C41" s="24" t="s">
        <v>21</v>
      </c>
      <c r="D41" s="24" t="s">
        <v>133</v>
      </c>
      <c r="E41" s="23" t="s">
        <v>9</v>
      </c>
      <c r="F41" s="24" t="s">
        <v>22</v>
      </c>
      <c r="G41" s="24" t="s">
        <v>23</v>
      </c>
      <c r="H41" s="23" t="s">
        <v>9</v>
      </c>
      <c r="I41" s="23" t="s">
        <v>10</v>
      </c>
      <c r="N41" s="43"/>
    </row>
    <row r="42" spans="1:16" x14ac:dyDescent="0.2">
      <c r="A42" s="14" t="s">
        <v>13</v>
      </c>
      <c r="B42" s="9">
        <v>58</v>
      </c>
      <c r="C42" s="70">
        <v>0.62</v>
      </c>
      <c r="D42" s="70">
        <v>0.05</v>
      </c>
      <c r="E42" s="9">
        <v>36</v>
      </c>
      <c r="F42" s="70">
        <v>0.38</v>
      </c>
      <c r="G42" s="70">
        <v>0.04</v>
      </c>
      <c r="H42" s="9">
        <v>94</v>
      </c>
      <c r="I42" s="70">
        <v>1</v>
      </c>
      <c r="N42" s="44"/>
    </row>
    <row r="43" spans="1:16" x14ac:dyDescent="0.2">
      <c r="A43" s="14" t="s">
        <v>14</v>
      </c>
      <c r="B43" s="9">
        <v>233</v>
      </c>
      <c r="C43" s="70">
        <v>0.71</v>
      </c>
      <c r="D43" s="70">
        <v>0.2</v>
      </c>
      <c r="E43" s="9">
        <v>95</v>
      </c>
      <c r="F43" s="70">
        <v>0.28999999999999998</v>
      </c>
      <c r="G43" s="70">
        <v>0.11</v>
      </c>
      <c r="H43" s="9">
        <v>328</v>
      </c>
      <c r="I43" s="70">
        <v>1</v>
      </c>
      <c r="N43" s="44"/>
    </row>
    <row r="44" spans="1:16" x14ac:dyDescent="0.2">
      <c r="A44" s="14" t="s">
        <v>15</v>
      </c>
      <c r="B44" s="9">
        <v>179</v>
      </c>
      <c r="C44" s="70">
        <v>0.55000000000000004</v>
      </c>
      <c r="D44" s="70">
        <v>0.15</v>
      </c>
      <c r="E44" s="9">
        <v>147</v>
      </c>
      <c r="F44" s="70">
        <v>0.45</v>
      </c>
      <c r="G44" s="70">
        <v>0.18</v>
      </c>
      <c r="H44" s="9">
        <v>326</v>
      </c>
      <c r="I44" s="70">
        <v>1</v>
      </c>
      <c r="N44" s="44"/>
    </row>
    <row r="45" spans="1:16" x14ac:dyDescent="0.2">
      <c r="A45" s="14" t="s">
        <v>16</v>
      </c>
      <c r="B45" s="9">
        <v>203</v>
      </c>
      <c r="C45" s="70">
        <v>0.57999999999999996</v>
      </c>
      <c r="D45" s="70">
        <v>0.17</v>
      </c>
      <c r="E45" s="9">
        <v>147</v>
      </c>
      <c r="F45" s="70">
        <v>0.42</v>
      </c>
      <c r="G45" s="70">
        <v>0.18</v>
      </c>
      <c r="H45" s="9">
        <v>350</v>
      </c>
      <c r="I45" s="70">
        <v>1</v>
      </c>
      <c r="N45" s="44"/>
    </row>
    <row r="46" spans="1:16" x14ac:dyDescent="0.2">
      <c r="A46" s="14" t="s">
        <v>17</v>
      </c>
      <c r="B46" s="9">
        <v>26</v>
      </c>
      <c r="C46" s="70">
        <v>0.54</v>
      </c>
      <c r="D46" s="70">
        <v>0.02</v>
      </c>
      <c r="E46" s="9">
        <v>22</v>
      </c>
      <c r="F46" s="70">
        <v>0.46</v>
      </c>
      <c r="G46" s="70">
        <v>0.03</v>
      </c>
      <c r="H46" s="9">
        <v>48</v>
      </c>
      <c r="I46" s="70">
        <v>1</v>
      </c>
      <c r="N46" s="44"/>
    </row>
    <row r="47" spans="1:16" x14ac:dyDescent="0.2">
      <c r="A47" s="14" t="s">
        <v>18</v>
      </c>
      <c r="B47" s="9">
        <v>285</v>
      </c>
      <c r="C47" s="70">
        <v>0.57999999999999996</v>
      </c>
      <c r="D47" s="70">
        <v>0.24</v>
      </c>
      <c r="E47" s="9">
        <v>206</v>
      </c>
      <c r="F47" s="70">
        <v>0.42</v>
      </c>
      <c r="G47" s="70">
        <v>0.25</v>
      </c>
      <c r="H47" s="9">
        <v>491</v>
      </c>
      <c r="I47" s="70">
        <v>1</v>
      </c>
      <c r="N47" s="44"/>
    </row>
    <row r="48" spans="1:16" x14ac:dyDescent="0.2">
      <c r="A48" s="14" t="s">
        <v>19</v>
      </c>
      <c r="B48" s="9">
        <v>115</v>
      </c>
      <c r="C48" s="70">
        <v>0.56000000000000005</v>
      </c>
      <c r="D48" s="70">
        <v>0.1</v>
      </c>
      <c r="E48" s="9">
        <v>89</v>
      </c>
      <c r="F48" s="70">
        <v>0.44</v>
      </c>
      <c r="G48" s="70">
        <v>0.11</v>
      </c>
      <c r="H48" s="9">
        <v>204</v>
      </c>
      <c r="I48" s="70">
        <v>1</v>
      </c>
      <c r="N48" s="44"/>
    </row>
    <row r="49" spans="1:14" x14ac:dyDescent="0.2">
      <c r="A49" s="14" t="s">
        <v>20</v>
      </c>
      <c r="B49" s="9">
        <v>65</v>
      </c>
      <c r="C49" s="70">
        <v>0.41</v>
      </c>
      <c r="D49" s="70">
        <v>0.06</v>
      </c>
      <c r="E49" s="9">
        <v>92</v>
      </c>
      <c r="F49" s="70">
        <v>0.59</v>
      </c>
      <c r="G49" s="70">
        <v>0.11</v>
      </c>
      <c r="H49" s="9">
        <v>157</v>
      </c>
      <c r="I49" s="70">
        <v>1</v>
      </c>
      <c r="N49" s="44"/>
    </row>
    <row r="50" spans="1:14" x14ac:dyDescent="0.2">
      <c r="A50" s="14" t="s">
        <v>8</v>
      </c>
      <c r="B50" s="9">
        <v>1164</v>
      </c>
      <c r="C50" s="70">
        <v>0.57999999999999996</v>
      </c>
      <c r="D50" s="70">
        <v>1</v>
      </c>
      <c r="E50" s="9">
        <v>834</v>
      </c>
      <c r="F50" s="70">
        <v>0.42</v>
      </c>
      <c r="G50" s="70">
        <v>1</v>
      </c>
      <c r="H50" s="9">
        <v>1998</v>
      </c>
      <c r="I50" s="70">
        <v>1</v>
      </c>
      <c r="N50" s="44"/>
    </row>
    <row r="51" spans="1:14" x14ac:dyDescent="0.2">
      <c r="A51" s="17"/>
      <c r="B51" s="18"/>
      <c r="C51" s="19"/>
      <c r="D51" s="19"/>
      <c r="E51" s="18"/>
      <c r="F51" s="19"/>
      <c r="G51" s="19"/>
      <c r="H51" s="18"/>
      <c r="I51" s="19"/>
      <c r="N51" s="44"/>
    </row>
    <row r="52" spans="1:14" x14ac:dyDescent="0.2">
      <c r="A52" s="17"/>
      <c r="B52" s="18"/>
      <c r="C52" s="19"/>
      <c r="D52" s="19"/>
      <c r="E52" s="18"/>
      <c r="F52" s="19"/>
      <c r="G52" s="19"/>
      <c r="H52" s="18"/>
      <c r="I52" s="19"/>
      <c r="N52" s="44"/>
    </row>
    <row r="53" spans="1:14" x14ac:dyDescent="0.2">
      <c r="A53" s="17" t="s">
        <v>100</v>
      </c>
      <c r="B53" s="18"/>
      <c r="C53" s="19"/>
      <c r="D53" s="19"/>
      <c r="E53" s="18"/>
      <c r="F53" s="19"/>
      <c r="G53" s="20"/>
      <c r="H53" s="18"/>
      <c r="I53" s="19"/>
    </row>
    <row r="54" spans="1:14" x14ac:dyDescent="0.2">
      <c r="A54" s="17"/>
      <c r="B54" s="18"/>
      <c r="C54" s="19"/>
      <c r="D54" s="19"/>
      <c r="E54" s="18"/>
      <c r="F54" s="19"/>
      <c r="G54" s="20"/>
      <c r="H54" s="18"/>
      <c r="I54" s="19"/>
    </row>
    <row r="55" spans="1:14" x14ac:dyDescent="0.2">
      <c r="A55" s="50"/>
      <c r="B55" s="91">
        <v>2013</v>
      </c>
      <c r="C55" s="92"/>
      <c r="D55" s="91">
        <v>2014</v>
      </c>
      <c r="E55" s="92"/>
      <c r="F55" s="98" t="s">
        <v>74</v>
      </c>
      <c r="G55" s="99"/>
      <c r="H55" s="18"/>
      <c r="I55" s="19"/>
      <c r="L55" s="42"/>
      <c r="N55" s="2"/>
    </row>
    <row r="56" spans="1:14" x14ac:dyDescent="0.2">
      <c r="A56" s="14"/>
      <c r="B56" s="74" t="s">
        <v>9</v>
      </c>
      <c r="C56" s="75" t="s">
        <v>10</v>
      </c>
      <c r="D56" s="76" t="s">
        <v>9</v>
      </c>
      <c r="E56" s="77" t="s">
        <v>10</v>
      </c>
      <c r="F56" s="76" t="s">
        <v>9</v>
      </c>
      <c r="G56" s="77" t="s">
        <v>10</v>
      </c>
      <c r="H56" s="19"/>
      <c r="K56" s="42"/>
      <c r="N56" s="2"/>
    </row>
    <row r="57" spans="1:14" x14ac:dyDescent="0.2">
      <c r="A57" s="14" t="s">
        <v>13</v>
      </c>
      <c r="B57" s="78">
        <v>69</v>
      </c>
      <c r="C57" s="69">
        <v>0.04</v>
      </c>
      <c r="D57" s="79">
        <v>63</v>
      </c>
      <c r="E57" s="69">
        <v>0.03</v>
      </c>
      <c r="F57" s="79">
        <v>58</v>
      </c>
      <c r="G57" s="69">
        <v>0.03</v>
      </c>
      <c r="H57" s="19"/>
      <c r="K57" s="42"/>
      <c r="N57" s="2"/>
    </row>
    <row r="58" spans="1:14" x14ac:dyDescent="0.2">
      <c r="A58" s="14" t="s">
        <v>14</v>
      </c>
      <c r="B58" s="78">
        <v>212</v>
      </c>
      <c r="C58" s="69">
        <v>0.11</v>
      </c>
      <c r="D58" s="79">
        <v>226</v>
      </c>
      <c r="E58" s="69">
        <v>0.12</v>
      </c>
      <c r="F58" s="79">
        <v>233</v>
      </c>
      <c r="G58" s="69">
        <v>0.12</v>
      </c>
      <c r="H58" s="19"/>
      <c r="K58" s="42"/>
      <c r="N58" s="2"/>
    </row>
    <row r="59" spans="1:14" x14ac:dyDescent="0.2">
      <c r="A59" s="14" t="s">
        <v>15</v>
      </c>
      <c r="B59" s="78">
        <v>149</v>
      </c>
      <c r="C59" s="69">
        <v>0.08</v>
      </c>
      <c r="D59" s="79">
        <v>183</v>
      </c>
      <c r="E59" s="69">
        <v>0.09</v>
      </c>
      <c r="F59" s="79">
        <v>179</v>
      </c>
      <c r="G59" s="69">
        <v>0.09</v>
      </c>
      <c r="H59" s="19"/>
      <c r="K59" s="42"/>
      <c r="N59" s="2"/>
    </row>
    <row r="60" spans="1:14" x14ac:dyDescent="0.2">
      <c r="A60" s="14" t="s">
        <v>16</v>
      </c>
      <c r="B60" s="78">
        <v>185</v>
      </c>
      <c r="C60" s="69">
        <v>0.1</v>
      </c>
      <c r="D60" s="79">
        <v>198</v>
      </c>
      <c r="E60" s="69">
        <v>0.1</v>
      </c>
      <c r="F60" s="79">
        <v>203</v>
      </c>
      <c r="G60" s="69">
        <v>0.1</v>
      </c>
      <c r="H60" s="19"/>
      <c r="K60" s="42"/>
      <c r="N60" s="2"/>
    </row>
    <row r="61" spans="1:14" x14ac:dyDescent="0.2">
      <c r="A61" s="14" t="s">
        <v>17</v>
      </c>
      <c r="B61" s="78">
        <v>47</v>
      </c>
      <c r="C61" s="69">
        <v>0.02</v>
      </c>
      <c r="D61" s="79">
        <v>31</v>
      </c>
      <c r="E61" s="69">
        <v>0.02</v>
      </c>
      <c r="F61" s="79">
        <v>26</v>
      </c>
      <c r="G61" s="69">
        <v>0.01</v>
      </c>
      <c r="H61" s="19"/>
      <c r="K61" s="42"/>
      <c r="N61" s="2"/>
    </row>
    <row r="62" spans="1:14" x14ac:dyDescent="0.2">
      <c r="A62" s="14" t="s">
        <v>18</v>
      </c>
      <c r="B62" s="78">
        <v>241</v>
      </c>
      <c r="C62" s="69">
        <v>0.13</v>
      </c>
      <c r="D62" s="79">
        <v>265</v>
      </c>
      <c r="E62" s="69">
        <v>0.14000000000000001</v>
      </c>
      <c r="F62" s="79">
        <v>285</v>
      </c>
      <c r="G62" s="69">
        <v>0.14000000000000001</v>
      </c>
      <c r="H62" s="19"/>
      <c r="K62" s="42"/>
      <c r="N62" s="2"/>
    </row>
    <row r="63" spans="1:14" x14ac:dyDescent="0.2">
      <c r="A63" s="14" t="s">
        <v>19</v>
      </c>
      <c r="B63" s="78">
        <v>108</v>
      </c>
      <c r="C63" s="69">
        <v>0.06</v>
      </c>
      <c r="D63" s="79">
        <v>108</v>
      </c>
      <c r="E63" s="69">
        <v>0.06</v>
      </c>
      <c r="F63" s="79">
        <v>115</v>
      </c>
      <c r="G63" s="69">
        <v>0.06</v>
      </c>
      <c r="H63" s="19"/>
      <c r="K63" s="42"/>
      <c r="N63" s="2"/>
    </row>
    <row r="64" spans="1:14" x14ac:dyDescent="0.2">
      <c r="A64" s="52" t="s">
        <v>20</v>
      </c>
      <c r="B64" s="80">
        <v>68</v>
      </c>
      <c r="C64" s="69">
        <v>0.04</v>
      </c>
      <c r="D64" s="26">
        <v>66</v>
      </c>
      <c r="E64" s="69">
        <v>0.03</v>
      </c>
      <c r="F64" s="26">
        <v>65</v>
      </c>
      <c r="G64" s="69">
        <v>0.03</v>
      </c>
      <c r="H64" s="13"/>
      <c r="K64" s="42"/>
      <c r="N64" s="2"/>
    </row>
    <row r="65" spans="1:14" x14ac:dyDescent="0.2">
      <c r="A65" s="14" t="s">
        <v>8</v>
      </c>
      <c r="B65" s="26">
        <v>1079</v>
      </c>
      <c r="C65" s="69">
        <v>0.56000000000000005</v>
      </c>
      <c r="D65" s="26">
        <v>1140</v>
      </c>
      <c r="E65" s="81">
        <v>0.57999999999999996</v>
      </c>
      <c r="F65" s="26">
        <v>1164</v>
      </c>
      <c r="G65" s="81">
        <v>0.57999999999999996</v>
      </c>
      <c r="H65" s="18"/>
      <c r="I65" s="19"/>
      <c r="N65" s="44"/>
    </row>
    <row r="66" spans="1:14" x14ac:dyDescent="0.2">
      <c r="A66" s="17"/>
      <c r="B66" s="57"/>
      <c r="C66" s="46"/>
      <c r="D66" s="57"/>
      <c r="E66" s="20"/>
      <c r="F66" s="57"/>
      <c r="G66" s="20"/>
      <c r="H66" s="18"/>
      <c r="I66" s="19"/>
      <c r="N66" s="44"/>
    </row>
    <row r="67" spans="1:14" x14ac:dyDescent="0.2">
      <c r="A67" s="13"/>
      <c r="B67" s="13"/>
      <c r="C67" s="13"/>
      <c r="D67" s="13"/>
      <c r="E67" s="13"/>
      <c r="F67" s="13"/>
      <c r="G67" s="13"/>
      <c r="H67" s="13"/>
      <c r="I67" s="13"/>
    </row>
    <row r="68" spans="1:14" x14ac:dyDescent="0.2">
      <c r="A68" s="13" t="s">
        <v>101</v>
      </c>
      <c r="B68" s="13"/>
      <c r="C68" s="13"/>
      <c r="D68" s="13"/>
      <c r="E68" s="13"/>
      <c r="F68" s="13"/>
      <c r="G68" s="13"/>
      <c r="H68" s="13"/>
      <c r="I68" s="13"/>
    </row>
    <row r="69" spans="1:14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14" x14ac:dyDescent="0.2">
      <c r="A70" s="7"/>
      <c r="B70" s="93" t="s">
        <v>6</v>
      </c>
      <c r="C70" s="94"/>
      <c r="D70" s="93" t="s">
        <v>7</v>
      </c>
      <c r="E70" s="94"/>
      <c r="F70" s="93" t="s">
        <v>8</v>
      </c>
      <c r="G70" s="94"/>
    </row>
    <row r="71" spans="1:14" x14ac:dyDescent="0.2">
      <c r="A71" s="7"/>
      <c r="B71" s="23" t="s">
        <v>9</v>
      </c>
      <c r="C71" s="23" t="s">
        <v>10</v>
      </c>
      <c r="D71" s="23" t="s">
        <v>9</v>
      </c>
      <c r="E71" s="23" t="s">
        <v>10</v>
      </c>
      <c r="F71" s="23" t="s">
        <v>9</v>
      </c>
      <c r="G71" s="23" t="s">
        <v>10</v>
      </c>
    </row>
    <row r="72" spans="1:14" x14ac:dyDescent="0.2">
      <c r="A72" s="14" t="s">
        <v>11</v>
      </c>
      <c r="B72" s="9">
        <v>914</v>
      </c>
      <c r="C72" s="70">
        <v>0.54</v>
      </c>
      <c r="D72" s="9">
        <v>784</v>
      </c>
      <c r="E72" s="70">
        <v>0.46</v>
      </c>
      <c r="F72" s="9">
        <v>1698</v>
      </c>
      <c r="G72" s="70">
        <v>1</v>
      </c>
    </row>
    <row r="73" spans="1:14" x14ac:dyDescent="0.2">
      <c r="A73" s="14" t="s">
        <v>12</v>
      </c>
      <c r="B73" s="9">
        <v>250</v>
      </c>
      <c r="C73" s="70">
        <v>0.83</v>
      </c>
      <c r="D73" s="9">
        <v>50</v>
      </c>
      <c r="E73" s="70">
        <v>0.17</v>
      </c>
      <c r="F73" s="9">
        <v>300</v>
      </c>
      <c r="G73" s="70">
        <v>1</v>
      </c>
    </row>
    <row r="74" spans="1:14" x14ac:dyDescent="0.2">
      <c r="A74" s="14" t="s">
        <v>8</v>
      </c>
      <c r="B74" s="9">
        <v>1164</v>
      </c>
      <c r="C74" s="70">
        <v>0.57999999999999996</v>
      </c>
      <c r="D74" s="9">
        <v>834</v>
      </c>
      <c r="E74" s="70">
        <v>0.42</v>
      </c>
      <c r="F74" s="9">
        <v>1998</v>
      </c>
      <c r="G74" s="70">
        <v>1</v>
      </c>
    </row>
    <row r="75" spans="1:14" x14ac:dyDescent="0.2">
      <c r="A75" s="17"/>
      <c r="B75" s="18"/>
      <c r="C75" s="19"/>
      <c r="D75" s="18"/>
      <c r="E75" s="19"/>
      <c r="F75" s="18"/>
      <c r="G75" s="19"/>
    </row>
    <row r="76" spans="1:14" x14ac:dyDescent="0.2">
      <c r="A76" s="17"/>
      <c r="B76" s="18"/>
      <c r="C76" s="19"/>
      <c r="D76" s="18"/>
      <c r="E76" s="19"/>
      <c r="F76" s="18"/>
      <c r="G76" s="19"/>
    </row>
    <row r="77" spans="1:14" x14ac:dyDescent="0.2">
      <c r="A77" s="13"/>
      <c r="B77" s="13"/>
      <c r="C77" s="13"/>
      <c r="D77" s="13"/>
      <c r="E77" s="13"/>
      <c r="F77" s="13"/>
      <c r="G77" s="13"/>
      <c r="H77" s="13"/>
      <c r="I77" s="13"/>
    </row>
    <row r="78" spans="1:14" ht="18" x14ac:dyDescent="0.25">
      <c r="A78" s="1" t="s">
        <v>24</v>
      </c>
    </row>
    <row r="79" spans="1:14" ht="15" x14ac:dyDescent="0.25">
      <c r="A79" s="22"/>
    </row>
    <row r="80" spans="1:14" s="13" customFormat="1" x14ac:dyDescent="0.2">
      <c r="A80" s="3" t="s">
        <v>103</v>
      </c>
      <c r="B80" s="3"/>
      <c r="C80" s="3"/>
      <c r="D80" s="3"/>
      <c r="E80" s="3"/>
      <c r="F80" s="3"/>
      <c r="G80" s="3"/>
      <c r="J80" s="3" t="s">
        <v>102</v>
      </c>
      <c r="K80" s="3"/>
      <c r="L80" s="3"/>
      <c r="M80" s="3"/>
      <c r="N80" s="35"/>
    </row>
    <row r="81" spans="1:14" s="13" customFormat="1" x14ac:dyDescent="0.2">
      <c r="A81" s="3"/>
      <c r="B81" s="3"/>
      <c r="C81" s="3"/>
      <c r="D81" s="3"/>
      <c r="E81" s="3"/>
      <c r="F81" s="3"/>
      <c r="G81" s="3"/>
      <c r="N81" s="35"/>
    </row>
    <row r="82" spans="1:14" s="13" customFormat="1" ht="42.75" x14ac:dyDescent="0.2">
      <c r="A82" s="7"/>
      <c r="B82" s="23" t="s">
        <v>25</v>
      </c>
      <c r="C82" s="23" t="s">
        <v>26</v>
      </c>
      <c r="D82" s="23" t="s">
        <v>27</v>
      </c>
      <c r="E82" s="24" t="s">
        <v>28</v>
      </c>
      <c r="F82" s="24" t="s">
        <v>29</v>
      </c>
      <c r="G82" s="24" t="s">
        <v>30</v>
      </c>
      <c r="H82" s="24" t="s">
        <v>8</v>
      </c>
      <c r="J82" s="16"/>
      <c r="K82" s="16" t="s">
        <v>25</v>
      </c>
      <c r="L82" s="16" t="s">
        <v>76</v>
      </c>
      <c r="M82" s="16" t="s">
        <v>30</v>
      </c>
      <c r="N82" s="35"/>
    </row>
    <row r="83" spans="1:14" s="13" customFormat="1" x14ac:dyDescent="0.2">
      <c r="A83" s="7" t="s">
        <v>9</v>
      </c>
      <c r="B83" s="25">
        <v>1517</v>
      </c>
      <c r="C83" s="25">
        <v>125</v>
      </c>
      <c r="D83" s="26">
        <v>133</v>
      </c>
      <c r="E83" s="27">
        <v>46</v>
      </c>
      <c r="F83" s="27">
        <v>40</v>
      </c>
      <c r="G83" s="27">
        <v>137</v>
      </c>
      <c r="H83" s="27">
        <v>1998</v>
      </c>
      <c r="J83" s="16" t="s">
        <v>9</v>
      </c>
      <c r="K83" s="21">
        <f>B83</f>
        <v>1517</v>
      </c>
      <c r="L83" s="21">
        <f>SUM(C83:F83)</f>
        <v>344</v>
      </c>
      <c r="M83" s="21">
        <f>G83</f>
        <v>137</v>
      </c>
      <c r="N83" s="35"/>
    </row>
    <row r="84" spans="1:14" s="13" customFormat="1" x14ac:dyDescent="0.2">
      <c r="A84" s="7" t="s">
        <v>10</v>
      </c>
      <c r="B84" s="28">
        <v>0.7592592592592593</v>
      </c>
      <c r="C84" s="28">
        <v>6.2562562562562568E-2</v>
      </c>
      <c r="D84" s="28">
        <v>6.6566566566566565E-2</v>
      </c>
      <c r="E84" s="28">
        <v>2.3023023023023025E-2</v>
      </c>
      <c r="F84" s="28">
        <v>2.002002002002002E-2</v>
      </c>
      <c r="G84" s="28">
        <v>6.8568568568568564E-2</v>
      </c>
      <c r="H84" s="28">
        <v>1</v>
      </c>
      <c r="J84" s="16" t="s">
        <v>10</v>
      </c>
      <c r="K84" s="10">
        <f>K83/SUM($K$83:$M$83)</f>
        <v>0.7592592592592593</v>
      </c>
      <c r="L84" s="10">
        <f t="shared" ref="L84:M84" si="0">L83/SUM($K$83:$M$83)</f>
        <v>0.17217217217217218</v>
      </c>
      <c r="M84" s="10">
        <f t="shared" si="0"/>
        <v>6.8568568568568564E-2</v>
      </c>
      <c r="N84" s="35"/>
    </row>
    <row r="85" spans="1:14" s="13" customFormat="1" x14ac:dyDescent="0.2">
      <c r="B85" s="58"/>
      <c r="C85" s="58"/>
      <c r="D85" s="58"/>
      <c r="E85" s="58"/>
      <c r="F85" s="58"/>
      <c r="G85" s="58"/>
      <c r="H85" s="58"/>
      <c r="J85" s="59"/>
      <c r="K85" s="46"/>
      <c r="L85" s="46"/>
      <c r="M85" s="46"/>
      <c r="N85" s="35"/>
    </row>
    <row r="86" spans="1:14" s="13" customFormat="1" x14ac:dyDescent="0.2">
      <c r="N86" s="35"/>
    </row>
    <row r="87" spans="1:14" s="13" customFormat="1" x14ac:dyDescent="0.2">
      <c r="A87" s="13" t="s">
        <v>104</v>
      </c>
      <c r="N87" s="35"/>
    </row>
    <row r="88" spans="1:14" s="13" customFormat="1" x14ac:dyDescent="0.2">
      <c r="N88" s="35"/>
    </row>
    <row r="89" spans="1:14" s="13" customFormat="1" x14ac:dyDescent="0.2">
      <c r="A89" s="7"/>
      <c r="B89" s="93" t="s">
        <v>31</v>
      </c>
      <c r="C89" s="94"/>
      <c r="D89" s="93" t="s">
        <v>25</v>
      </c>
      <c r="E89" s="94"/>
      <c r="F89" s="93" t="s">
        <v>47</v>
      </c>
      <c r="G89" s="94"/>
      <c r="H89" s="93" t="s">
        <v>8</v>
      </c>
      <c r="I89" s="94"/>
      <c r="N89" s="35"/>
    </row>
    <row r="90" spans="1:14" s="13" customFormat="1" x14ac:dyDescent="0.2">
      <c r="A90" s="7"/>
      <c r="B90" s="23" t="s">
        <v>9</v>
      </c>
      <c r="C90" s="23" t="s">
        <v>10</v>
      </c>
      <c r="D90" s="23" t="s">
        <v>9</v>
      </c>
      <c r="E90" s="23" t="s">
        <v>10</v>
      </c>
      <c r="F90" s="23" t="s">
        <v>9</v>
      </c>
      <c r="G90" s="23" t="s">
        <v>10</v>
      </c>
      <c r="H90" s="23" t="s">
        <v>9</v>
      </c>
      <c r="I90" s="23" t="s">
        <v>10</v>
      </c>
      <c r="N90" s="35"/>
    </row>
    <row r="91" spans="1:14" s="13" customFormat="1" x14ac:dyDescent="0.2">
      <c r="A91" s="14" t="s">
        <v>13</v>
      </c>
      <c r="B91" s="9">
        <v>37</v>
      </c>
      <c r="C91" s="70">
        <v>0.39361702127659576</v>
      </c>
      <c r="D91" s="9">
        <v>52</v>
      </c>
      <c r="E91" s="70">
        <v>0.55319148936170215</v>
      </c>
      <c r="F91" s="9">
        <v>5</v>
      </c>
      <c r="G91" s="70">
        <v>5.3191489361702128E-2</v>
      </c>
      <c r="H91" s="9">
        <v>94</v>
      </c>
      <c r="I91" s="70">
        <v>1</v>
      </c>
      <c r="N91" s="35"/>
    </row>
    <row r="92" spans="1:14" s="13" customFormat="1" x14ac:dyDescent="0.2">
      <c r="A92" s="14" t="s">
        <v>14</v>
      </c>
      <c r="B92" s="9">
        <v>118</v>
      </c>
      <c r="C92" s="70">
        <v>0.3597560975609756</v>
      </c>
      <c r="D92" s="9">
        <v>186</v>
      </c>
      <c r="E92" s="70">
        <v>0.56707317073170727</v>
      </c>
      <c r="F92" s="9">
        <v>24</v>
      </c>
      <c r="G92" s="70">
        <v>7.3170731707317069E-2</v>
      </c>
      <c r="H92" s="9">
        <v>328</v>
      </c>
      <c r="I92" s="70">
        <v>1</v>
      </c>
      <c r="N92" s="35"/>
    </row>
    <row r="93" spans="1:14" s="13" customFormat="1" x14ac:dyDescent="0.2">
      <c r="A93" s="14" t="s">
        <v>15</v>
      </c>
      <c r="B93" s="9">
        <v>61</v>
      </c>
      <c r="C93" s="70">
        <v>0.18711656441717792</v>
      </c>
      <c r="D93" s="9">
        <v>247</v>
      </c>
      <c r="E93" s="70">
        <v>0.75766871165644167</v>
      </c>
      <c r="F93" s="9">
        <v>18</v>
      </c>
      <c r="G93" s="70">
        <v>5.5214723926380369E-2</v>
      </c>
      <c r="H93" s="9">
        <v>326</v>
      </c>
      <c r="I93" s="70">
        <v>1</v>
      </c>
      <c r="N93" s="35"/>
    </row>
    <row r="94" spans="1:14" s="13" customFormat="1" x14ac:dyDescent="0.2">
      <c r="A94" s="14" t="s">
        <v>16</v>
      </c>
      <c r="B94" s="9">
        <v>57</v>
      </c>
      <c r="C94" s="70">
        <v>0.16285714285714287</v>
      </c>
      <c r="D94" s="9">
        <v>269</v>
      </c>
      <c r="E94" s="70">
        <v>0.76857142857142857</v>
      </c>
      <c r="F94" s="9">
        <v>24</v>
      </c>
      <c r="G94" s="70">
        <v>6.8571428571428575E-2</v>
      </c>
      <c r="H94" s="9">
        <v>350</v>
      </c>
      <c r="I94" s="70">
        <v>1</v>
      </c>
      <c r="N94" s="35"/>
    </row>
    <row r="95" spans="1:14" s="13" customFormat="1" x14ac:dyDescent="0.2">
      <c r="A95" s="14" t="s">
        <v>17</v>
      </c>
      <c r="B95" s="9">
        <v>4</v>
      </c>
      <c r="C95" s="70">
        <v>8.3333333333333329E-2</v>
      </c>
      <c r="D95" s="9">
        <v>36</v>
      </c>
      <c r="E95" s="70">
        <v>0.75</v>
      </c>
      <c r="F95" s="9">
        <v>8</v>
      </c>
      <c r="G95" s="70">
        <v>0.16666666666666666</v>
      </c>
      <c r="H95" s="9">
        <v>48</v>
      </c>
      <c r="I95" s="70">
        <v>1</v>
      </c>
      <c r="N95" s="35"/>
    </row>
    <row r="96" spans="1:14" s="13" customFormat="1" x14ac:dyDescent="0.2">
      <c r="A96" s="14" t="s">
        <v>18</v>
      </c>
      <c r="B96" s="9">
        <v>40</v>
      </c>
      <c r="C96" s="70">
        <v>8.1466395112016296E-2</v>
      </c>
      <c r="D96" s="9">
        <v>425</v>
      </c>
      <c r="E96" s="70">
        <v>0.86558044806517309</v>
      </c>
      <c r="F96" s="9">
        <v>26</v>
      </c>
      <c r="G96" s="70">
        <v>5.2953156822810592E-2</v>
      </c>
      <c r="H96" s="9">
        <v>491</v>
      </c>
      <c r="I96" s="70">
        <v>1</v>
      </c>
      <c r="N96" s="35"/>
    </row>
    <row r="97" spans="1:14" s="13" customFormat="1" x14ac:dyDescent="0.2">
      <c r="A97" s="14" t="s">
        <v>19</v>
      </c>
      <c r="B97" s="9">
        <v>20</v>
      </c>
      <c r="C97" s="70">
        <v>9.8039215686274508E-2</v>
      </c>
      <c r="D97" s="9">
        <v>171</v>
      </c>
      <c r="E97" s="70">
        <v>0.83823529411764708</v>
      </c>
      <c r="F97" s="9">
        <v>13</v>
      </c>
      <c r="G97" s="70">
        <v>6.3725490196078427E-2</v>
      </c>
      <c r="H97" s="9">
        <v>204</v>
      </c>
      <c r="I97" s="70">
        <v>1</v>
      </c>
      <c r="N97" s="35"/>
    </row>
    <row r="98" spans="1:14" s="13" customFormat="1" x14ac:dyDescent="0.2">
      <c r="A98" s="14" t="s">
        <v>20</v>
      </c>
      <c r="B98" s="9">
        <v>7</v>
      </c>
      <c r="C98" s="70">
        <v>4.4585987261146494E-2</v>
      </c>
      <c r="D98" s="9">
        <v>131</v>
      </c>
      <c r="E98" s="70">
        <v>0.83439490445859876</v>
      </c>
      <c r="F98" s="9">
        <v>19</v>
      </c>
      <c r="G98" s="70">
        <v>0.12101910828025478</v>
      </c>
      <c r="H98" s="9">
        <v>157</v>
      </c>
      <c r="I98" s="70">
        <v>1</v>
      </c>
      <c r="N98" s="35"/>
    </row>
    <row r="99" spans="1:14" s="13" customFormat="1" x14ac:dyDescent="0.2">
      <c r="A99" s="14" t="s">
        <v>8</v>
      </c>
      <c r="B99" s="9">
        <v>344</v>
      </c>
      <c r="C99" s="70">
        <v>0.17217217217217218</v>
      </c>
      <c r="D99" s="9">
        <v>1517</v>
      </c>
      <c r="E99" s="70">
        <v>0.7592592592592593</v>
      </c>
      <c r="F99" s="9">
        <v>137</v>
      </c>
      <c r="G99" s="70">
        <v>6.8568568568568564E-2</v>
      </c>
      <c r="H99" s="9">
        <v>1998</v>
      </c>
      <c r="I99" s="70">
        <v>1</v>
      </c>
      <c r="N99" s="35"/>
    </row>
    <row r="100" spans="1:14" s="13" customFormat="1" x14ac:dyDescent="0.2">
      <c r="A100" s="17"/>
      <c r="B100" s="18"/>
      <c r="C100" s="19"/>
      <c r="D100" s="18"/>
      <c r="E100" s="19"/>
      <c r="F100" s="18"/>
      <c r="G100" s="19"/>
      <c r="H100" s="18"/>
      <c r="I100" s="19"/>
      <c r="N100" s="35"/>
    </row>
    <row r="101" spans="1:14" s="13" customFormat="1" x14ac:dyDescent="0.2">
      <c r="A101" s="17"/>
      <c r="B101" s="29"/>
      <c r="C101" s="29"/>
      <c r="D101" s="29"/>
      <c r="E101" s="29"/>
      <c r="N101" s="35"/>
    </row>
    <row r="102" spans="1:14" s="13" customFormat="1" ht="15" x14ac:dyDescent="0.25">
      <c r="A102" s="3" t="s">
        <v>105</v>
      </c>
      <c r="B102" s="3"/>
      <c r="C102" s="3"/>
      <c r="D102" s="30"/>
      <c r="E102" s="31"/>
      <c r="F102" s="31"/>
      <c r="G102" s="31"/>
    </row>
    <row r="103" spans="1:14" s="13" customFormat="1" ht="15" x14ac:dyDescent="0.25">
      <c r="A103" s="3"/>
      <c r="B103" s="3"/>
      <c r="C103" s="3"/>
      <c r="D103" s="30"/>
      <c r="E103" s="31"/>
      <c r="F103" s="31"/>
      <c r="G103" s="31"/>
      <c r="J103" s="35"/>
    </row>
    <row r="104" spans="1:14" s="13" customFormat="1" x14ac:dyDescent="0.2">
      <c r="A104" s="37"/>
      <c r="B104" s="91">
        <v>2013</v>
      </c>
      <c r="C104" s="92"/>
      <c r="D104" s="91">
        <v>2014</v>
      </c>
      <c r="E104" s="92"/>
      <c r="F104" s="91">
        <v>2015</v>
      </c>
      <c r="G104" s="92"/>
    </row>
    <row r="105" spans="1:14" s="13" customFormat="1" x14ac:dyDescent="0.2">
      <c r="A105" s="7"/>
      <c r="B105" s="23" t="s">
        <v>4</v>
      </c>
      <c r="C105" s="23" t="s">
        <v>5</v>
      </c>
      <c r="D105" s="24" t="s">
        <v>4</v>
      </c>
      <c r="E105" s="82" t="s">
        <v>5</v>
      </c>
      <c r="F105" s="82" t="s">
        <v>4</v>
      </c>
      <c r="G105" s="82" t="s">
        <v>5</v>
      </c>
    </row>
    <row r="106" spans="1:14" s="13" customFormat="1" x14ac:dyDescent="0.2">
      <c r="A106" s="32" t="s">
        <v>13</v>
      </c>
      <c r="B106" s="26">
        <v>40</v>
      </c>
      <c r="C106" s="69">
        <v>2.0931449502878074E-2</v>
      </c>
      <c r="D106" s="83">
        <v>31</v>
      </c>
      <c r="E106" s="69">
        <v>1.5832482124616958E-2</v>
      </c>
      <c r="F106" s="23">
        <v>37</v>
      </c>
      <c r="G106" s="69">
        <v>1.8518518518518517E-2</v>
      </c>
    </row>
    <row r="107" spans="1:14" s="13" customFormat="1" x14ac:dyDescent="0.2">
      <c r="A107" s="32" t="s">
        <v>14</v>
      </c>
      <c r="B107" s="26">
        <v>107</v>
      </c>
      <c r="C107" s="69">
        <v>5.599162742019885E-2</v>
      </c>
      <c r="D107" s="26">
        <v>116</v>
      </c>
      <c r="E107" s="69">
        <v>5.9244126659856997E-2</v>
      </c>
      <c r="F107" s="23">
        <v>118</v>
      </c>
      <c r="G107" s="69">
        <v>5.905905905905906E-2</v>
      </c>
    </row>
    <row r="108" spans="1:14" s="13" customFormat="1" x14ac:dyDescent="0.2">
      <c r="A108" s="32" t="s">
        <v>15</v>
      </c>
      <c r="B108" s="26">
        <v>58</v>
      </c>
      <c r="C108" s="69">
        <v>3.0350601779173206E-2</v>
      </c>
      <c r="D108" s="26">
        <v>61</v>
      </c>
      <c r="E108" s="69">
        <v>3.1154239019407559E-2</v>
      </c>
      <c r="F108" s="23">
        <v>61</v>
      </c>
      <c r="G108" s="69">
        <v>3.0530530530530529E-2</v>
      </c>
    </row>
    <row r="109" spans="1:14" s="13" customFormat="1" x14ac:dyDescent="0.2">
      <c r="A109" s="32" t="s">
        <v>16</v>
      </c>
      <c r="B109" s="26">
        <v>48</v>
      </c>
      <c r="C109" s="69">
        <v>2.5117739403453691E-2</v>
      </c>
      <c r="D109" s="26">
        <v>51</v>
      </c>
      <c r="E109" s="69">
        <v>2.6046986721144024E-2</v>
      </c>
      <c r="F109" s="23">
        <v>57</v>
      </c>
      <c r="G109" s="69">
        <v>2.8528528528528527E-2</v>
      </c>
    </row>
    <row r="110" spans="1:14" s="13" customFormat="1" x14ac:dyDescent="0.2">
      <c r="A110" s="32" t="s">
        <v>17</v>
      </c>
      <c r="B110" s="26">
        <v>7</v>
      </c>
      <c r="C110" s="69">
        <v>3.663003663003663E-3</v>
      </c>
      <c r="D110" s="26">
        <v>5</v>
      </c>
      <c r="E110" s="69">
        <v>2.5536261491317671E-3</v>
      </c>
      <c r="F110" s="23">
        <v>4</v>
      </c>
      <c r="G110" s="69">
        <v>2.002002002002002E-3</v>
      </c>
    </row>
    <row r="111" spans="1:14" s="13" customFormat="1" x14ac:dyDescent="0.2">
      <c r="A111" s="32" t="s">
        <v>18</v>
      </c>
      <c r="B111" s="26">
        <v>37</v>
      </c>
      <c r="C111" s="69">
        <v>1.9361590790162218E-2</v>
      </c>
      <c r="D111" s="26">
        <v>39</v>
      </c>
      <c r="E111" s="69">
        <v>1.9918283963227784E-2</v>
      </c>
      <c r="F111" s="23">
        <v>40</v>
      </c>
      <c r="G111" s="69">
        <v>2.002002002002002E-2</v>
      </c>
    </row>
    <row r="112" spans="1:14" s="13" customFormat="1" x14ac:dyDescent="0.2">
      <c r="A112" s="32" t="s">
        <v>19</v>
      </c>
      <c r="B112" s="26">
        <v>18</v>
      </c>
      <c r="C112" s="69">
        <v>9.4191522762951327E-3</v>
      </c>
      <c r="D112" s="26">
        <v>19</v>
      </c>
      <c r="E112" s="69">
        <v>9.7037793667007158E-3</v>
      </c>
      <c r="F112" s="23">
        <v>20</v>
      </c>
      <c r="G112" s="69">
        <v>1.001001001001001E-2</v>
      </c>
    </row>
    <row r="113" spans="1:14" s="13" customFormat="1" x14ac:dyDescent="0.2">
      <c r="A113" s="32" t="s">
        <v>20</v>
      </c>
      <c r="B113" s="26">
        <v>8</v>
      </c>
      <c r="C113" s="69">
        <v>4.1862899005756151E-3</v>
      </c>
      <c r="D113" s="26">
        <v>7</v>
      </c>
      <c r="E113" s="69">
        <v>3.5750766087844742E-3</v>
      </c>
      <c r="F113" s="23">
        <v>7</v>
      </c>
      <c r="G113" s="69">
        <v>3.5035035035035035E-3</v>
      </c>
    </row>
    <row r="114" spans="1:14" s="13" customFormat="1" x14ac:dyDescent="0.2">
      <c r="A114" s="7" t="s">
        <v>8</v>
      </c>
      <c r="B114" s="26">
        <v>323</v>
      </c>
      <c r="C114" s="69">
        <v>0.16902145473574046</v>
      </c>
      <c r="D114" s="26">
        <v>329</v>
      </c>
      <c r="E114" s="69">
        <v>0.16802860061287028</v>
      </c>
      <c r="F114" s="23">
        <v>344</v>
      </c>
      <c r="G114" s="69">
        <v>0.17217217217217218</v>
      </c>
    </row>
    <row r="115" spans="1:14" s="13" customFormat="1" x14ac:dyDescent="0.2">
      <c r="B115" s="57"/>
      <c r="C115" s="46"/>
      <c r="D115" s="57"/>
      <c r="E115" s="46"/>
      <c r="F115" s="59"/>
      <c r="G115" s="46"/>
    </row>
    <row r="116" spans="1:14" s="13" customFormat="1" x14ac:dyDescent="0.2">
      <c r="A116" s="17"/>
      <c r="B116" s="29"/>
      <c r="C116" s="29"/>
      <c r="D116" s="29"/>
      <c r="E116" s="29"/>
      <c r="N116" s="35"/>
    </row>
    <row r="117" spans="1:14" s="13" customFormat="1" x14ac:dyDescent="0.2">
      <c r="A117" s="13" t="s">
        <v>106</v>
      </c>
      <c r="N117" s="35"/>
    </row>
    <row r="118" spans="1:14" s="13" customFormat="1" x14ac:dyDescent="0.2">
      <c r="N118" s="35"/>
    </row>
    <row r="119" spans="1:14" s="13" customFormat="1" x14ac:dyDescent="0.2">
      <c r="B119" s="37" t="s">
        <v>31</v>
      </c>
      <c r="C119" s="49"/>
      <c r="D119" s="37" t="s">
        <v>25</v>
      </c>
      <c r="E119" s="49"/>
      <c r="F119" s="37" t="s">
        <v>47</v>
      </c>
      <c r="G119" s="49"/>
      <c r="H119" s="37" t="s">
        <v>8</v>
      </c>
      <c r="I119" s="49"/>
      <c r="N119" s="35"/>
    </row>
    <row r="120" spans="1:14" s="13" customFormat="1" x14ac:dyDescent="0.2">
      <c r="A120" s="7"/>
      <c r="B120" s="23" t="s">
        <v>4</v>
      </c>
      <c r="C120" s="23" t="s">
        <v>5</v>
      </c>
      <c r="D120" s="23" t="s">
        <v>4</v>
      </c>
      <c r="E120" s="23" t="s">
        <v>5</v>
      </c>
      <c r="F120" s="23" t="s">
        <v>4</v>
      </c>
      <c r="G120" s="23" t="s">
        <v>5</v>
      </c>
      <c r="H120" s="23" t="s">
        <v>4</v>
      </c>
      <c r="I120" s="23" t="s">
        <v>5</v>
      </c>
      <c r="N120" s="35"/>
    </row>
    <row r="121" spans="1:14" s="13" customFormat="1" x14ac:dyDescent="0.2">
      <c r="A121" s="14" t="s">
        <v>0</v>
      </c>
      <c r="B121" s="9">
        <v>264</v>
      </c>
      <c r="C121" s="70">
        <v>0.20853080568720378</v>
      </c>
      <c r="D121" s="9">
        <v>908</v>
      </c>
      <c r="E121" s="70">
        <v>0.71721958925750395</v>
      </c>
      <c r="F121" s="9">
        <v>94</v>
      </c>
      <c r="G121" s="70">
        <v>7.4249605055292253E-2</v>
      </c>
      <c r="H121" s="23">
        <v>1266</v>
      </c>
      <c r="I121" s="69">
        <v>1</v>
      </c>
      <c r="N121" s="35"/>
    </row>
    <row r="122" spans="1:14" s="13" customFormat="1" x14ac:dyDescent="0.2">
      <c r="A122" s="14" t="s">
        <v>1</v>
      </c>
      <c r="B122" s="9">
        <v>75</v>
      </c>
      <c r="C122" s="70">
        <v>0.11363636363636363</v>
      </c>
      <c r="D122" s="9">
        <v>554</v>
      </c>
      <c r="E122" s="70">
        <v>0.83939393939393936</v>
      </c>
      <c r="F122" s="9">
        <v>31</v>
      </c>
      <c r="G122" s="70">
        <v>4.6969696969696967E-2</v>
      </c>
      <c r="H122" s="23">
        <v>660</v>
      </c>
      <c r="I122" s="69">
        <v>1</v>
      </c>
      <c r="N122" s="35"/>
    </row>
    <row r="123" spans="1:14" s="13" customFormat="1" x14ac:dyDescent="0.2">
      <c r="A123" s="14" t="s">
        <v>2</v>
      </c>
      <c r="B123" s="9">
        <v>5</v>
      </c>
      <c r="C123" s="70">
        <v>6.9444444444444448E-2</v>
      </c>
      <c r="D123" s="9">
        <v>55</v>
      </c>
      <c r="E123" s="70">
        <v>0.76388888888888884</v>
      </c>
      <c r="F123" s="9">
        <v>12</v>
      </c>
      <c r="G123" s="70">
        <v>0.16666666666666666</v>
      </c>
      <c r="H123" s="23">
        <v>72</v>
      </c>
      <c r="I123" s="69">
        <v>1</v>
      </c>
      <c r="N123" s="35"/>
    </row>
    <row r="124" spans="1:14" s="13" customFormat="1" x14ac:dyDescent="0.2">
      <c r="A124" s="14" t="s">
        <v>8</v>
      </c>
      <c r="B124" s="9">
        <v>344</v>
      </c>
      <c r="C124" s="70">
        <v>0.17217217217217218</v>
      </c>
      <c r="D124" s="9">
        <v>1517</v>
      </c>
      <c r="E124" s="70">
        <v>0.7592592592592593</v>
      </c>
      <c r="F124" s="9">
        <v>137</v>
      </c>
      <c r="G124" s="70">
        <v>6.8568568568568564E-2</v>
      </c>
      <c r="H124" s="23">
        <v>1998</v>
      </c>
      <c r="I124" s="69">
        <v>1</v>
      </c>
      <c r="N124" s="35"/>
    </row>
    <row r="125" spans="1:14" s="13" customFormat="1" x14ac:dyDescent="0.2">
      <c r="J125" s="2"/>
      <c r="K125" s="2"/>
      <c r="L125" s="2"/>
      <c r="M125" s="2"/>
      <c r="N125" s="35"/>
    </row>
    <row r="126" spans="1:14" s="13" customFormat="1" x14ac:dyDescent="0.2">
      <c r="J126" s="2"/>
      <c r="K126" s="2"/>
      <c r="L126" s="2"/>
      <c r="M126" s="2"/>
      <c r="N126" s="35"/>
    </row>
    <row r="127" spans="1:14" x14ac:dyDescent="0.2">
      <c r="J127" s="13"/>
      <c r="K127" s="13"/>
      <c r="L127" s="13"/>
      <c r="M127" s="13"/>
    </row>
    <row r="128" spans="1:14" s="13" customFormat="1" ht="18" x14ac:dyDescent="0.25">
      <c r="A128" s="1" t="s">
        <v>73</v>
      </c>
      <c r="N128" s="35"/>
    </row>
    <row r="129" spans="1:14" s="13" customFormat="1" x14ac:dyDescent="0.2">
      <c r="N129" s="35"/>
    </row>
    <row r="130" spans="1:14" s="13" customFormat="1" x14ac:dyDescent="0.2">
      <c r="A130" s="60" t="s">
        <v>107</v>
      </c>
    </row>
    <row r="131" spans="1:14" s="13" customFormat="1" x14ac:dyDescent="0.2"/>
    <row r="132" spans="1:14" s="13" customFormat="1" x14ac:dyDescent="0.2">
      <c r="A132" s="7"/>
      <c r="B132" s="91" t="s">
        <v>77</v>
      </c>
      <c r="C132" s="92"/>
      <c r="D132" s="91" t="s">
        <v>78</v>
      </c>
      <c r="E132" s="92"/>
      <c r="F132" s="91" t="s">
        <v>30</v>
      </c>
      <c r="G132" s="92"/>
      <c r="H132" s="91" t="s">
        <v>8</v>
      </c>
      <c r="I132" s="92"/>
    </row>
    <row r="133" spans="1:14" s="13" customFormat="1" x14ac:dyDescent="0.2">
      <c r="A133" s="7"/>
      <c r="B133" s="23" t="s">
        <v>9</v>
      </c>
      <c r="C133" s="23" t="s">
        <v>10</v>
      </c>
      <c r="D133" s="23" t="s">
        <v>9</v>
      </c>
      <c r="E133" s="23" t="s">
        <v>10</v>
      </c>
      <c r="F133" s="23" t="s">
        <v>9</v>
      </c>
      <c r="G133" s="23" t="s">
        <v>10</v>
      </c>
      <c r="H133" s="23" t="s">
        <v>9</v>
      </c>
      <c r="I133" s="23" t="s">
        <v>10</v>
      </c>
    </row>
    <row r="134" spans="1:14" s="13" customFormat="1" x14ac:dyDescent="0.2">
      <c r="A134" s="7" t="s">
        <v>13</v>
      </c>
      <c r="B134" s="9">
        <v>6</v>
      </c>
      <c r="C134" s="70">
        <v>6.3829787234042548E-2</v>
      </c>
      <c r="D134" s="9">
        <v>84</v>
      </c>
      <c r="E134" s="69">
        <v>0.8936170212765957</v>
      </c>
      <c r="F134" s="9">
        <v>4</v>
      </c>
      <c r="G134" s="69">
        <v>4.2553191489361701E-2</v>
      </c>
      <c r="H134" s="9">
        <v>94</v>
      </c>
      <c r="I134" s="70">
        <v>0.99999999999999989</v>
      </c>
    </row>
    <row r="135" spans="1:14" s="13" customFormat="1" x14ac:dyDescent="0.2">
      <c r="A135" s="7" t="s">
        <v>14</v>
      </c>
      <c r="B135" s="9">
        <v>23</v>
      </c>
      <c r="C135" s="70">
        <v>7.0121951219512202E-2</v>
      </c>
      <c r="D135" s="9">
        <v>286</v>
      </c>
      <c r="E135" s="69">
        <v>0.87195121951219512</v>
      </c>
      <c r="F135" s="9">
        <v>19</v>
      </c>
      <c r="G135" s="69">
        <v>5.7926829268292686E-2</v>
      </c>
      <c r="H135" s="9">
        <v>328</v>
      </c>
      <c r="I135" s="70">
        <v>1</v>
      </c>
    </row>
    <row r="136" spans="1:14" s="13" customFormat="1" x14ac:dyDescent="0.2">
      <c r="A136" s="7" t="s">
        <v>15</v>
      </c>
      <c r="B136" s="9">
        <v>23</v>
      </c>
      <c r="C136" s="70">
        <v>7.0552147239263799E-2</v>
      </c>
      <c r="D136" s="9">
        <v>286</v>
      </c>
      <c r="E136" s="69">
        <v>0.87730061349693256</v>
      </c>
      <c r="F136" s="9">
        <v>17</v>
      </c>
      <c r="G136" s="69">
        <v>5.2147239263803678E-2</v>
      </c>
      <c r="H136" s="9">
        <v>326</v>
      </c>
      <c r="I136" s="70">
        <v>1</v>
      </c>
    </row>
    <row r="137" spans="1:14" s="13" customFormat="1" x14ac:dyDescent="0.2">
      <c r="A137" s="7" t="s">
        <v>16</v>
      </c>
      <c r="B137" s="9">
        <v>33</v>
      </c>
      <c r="C137" s="70">
        <v>9.4285714285714292E-2</v>
      </c>
      <c r="D137" s="9">
        <v>294</v>
      </c>
      <c r="E137" s="69">
        <v>0.84</v>
      </c>
      <c r="F137" s="9">
        <v>23</v>
      </c>
      <c r="G137" s="69">
        <v>6.5714285714285711E-2</v>
      </c>
      <c r="H137" s="9">
        <v>350</v>
      </c>
      <c r="I137" s="70">
        <v>0.99999999999999989</v>
      </c>
    </row>
    <row r="138" spans="1:14" s="13" customFormat="1" x14ac:dyDescent="0.2">
      <c r="A138" s="7" t="s">
        <v>17</v>
      </c>
      <c r="B138" s="9" t="s">
        <v>93</v>
      </c>
      <c r="C138" s="70" t="s">
        <v>93</v>
      </c>
      <c r="D138" s="9">
        <v>38</v>
      </c>
      <c r="E138" s="69" t="s">
        <v>93</v>
      </c>
      <c r="F138" s="9">
        <v>9</v>
      </c>
      <c r="G138" s="69" t="s">
        <v>93</v>
      </c>
      <c r="H138" s="9">
        <v>48</v>
      </c>
      <c r="I138" s="70" t="s">
        <v>93</v>
      </c>
    </row>
    <row r="139" spans="1:14" s="13" customFormat="1" x14ac:dyDescent="0.2">
      <c r="A139" s="7" t="s">
        <v>18</v>
      </c>
      <c r="B139" s="9">
        <v>19</v>
      </c>
      <c r="C139" s="70">
        <v>3.8696537678207736E-2</v>
      </c>
      <c r="D139" s="9">
        <v>447</v>
      </c>
      <c r="E139" s="69">
        <v>0.9103869653767821</v>
      </c>
      <c r="F139" s="9">
        <v>25</v>
      </c>
      <c r="G139" s="69">
        <v>5.0916496945010187E-2</v>
      </c>
      <c r="H139" s="9">
        <v>491</v>
      </c>
      <c r="I139" s="70">
        <v>1</v>
      </c>
    </row>
    <row r="140" spans="1:14" s="13" customFormat="1" x14ac:dyDescent="0.2">
      <c r="A140" s="7" t="s">
        <v>19</v>
      </c>
      <c r="B140" s="9">
        <v>9</v>
      </c>
      <c r="C140" s="70">
        <v>4.4117647058823532E-2</v>
      </c>
      <c r="D140" s="9">
        <v>182</v>
      </c>
      <c r="E140" s="69">
        <v>0.89215686274509809</v>
      </c>
      <c r="F140" s="9">
        <v>13</v>
      </c>
      <c r="G140" s="69">
        <v>6.3725490196078427E-2</v>
      </c>
      <c r="H140" s="9">
        <v>204</v>
      </c>
      <c r="I140" s="70">
        <v>0.99999999999999989</v>
      </c>
    </row>
    <row r="141" spans="1:14" s="13" customFormat="1" x14ac:dyDescent="0.2">
      <c r="A141" s="7" t="s">
        <v>20</v>
      </c>
      <c r="B141" s="9">
        <v>6</v>
      </c>
      <c r="C141" s="70">
        <v>3.8216560509554139E-2</v>
      </c>
      <c r="D141" s="9">
        <v>133</v>
      </c>
      <c r="E141" s="69">
        <v>0.84713375796178347</v>
      </c>
      <c r="F141" s="9">
        <v>18</v>
      </c>
      <c r="G141" s="69">
        <v>0.11464968152866242</v>
      </c>
      <c r="H141" s="9">
        <v>157</v>
      </c>
      <c r="I141" s="70">
        <v>1</v>
      </c>
    </row>
    <row r="142" spans="1:14" s="13" customFormat="1" x14ac:dyDescent="0.2">
      <c r="A142" s="7" t="s">
        <v>8</v>
      </c>
      <c r="B142" s="9">
        <v>120</v>
      </c>
      <c r="C142" s="70">
        <v>6.006006006006006E-2</v>
      </c>
      <c r="D142" s="9">
        <v>1750</v>
      </c>
      <c r="E142" s="69">
        <v>0.8758758758758759</v>
      </c>
      <c r="F142" s="9">
        <v>128</v>
      </c>
      <c r="G142" s="69">
        <v>6.4064064064064064E-2</v>
      </c>
      <c r="H142" s="9">
        <v>1998</v>
      </c>
      <c r="I142" s="70">
        <v>1</v>
      </c>
      <c r="N142" s="35"/>
    </row>
    <row r="143" spans="1:14" s="13" customFormat="1" x14ac:dyDescent="0.2">
      <c r="A143" s="65" t="s">
        <v>94</v>
      </c>
      <c r="B143" s="18"/>
      <c r="C143" s="19"/>
      <c r="D143" s="18"/>
      <c r="E143" s="46"/>
      <c r="F143" s="18"/>
      <c r="G143" s="46"/>
      <c r="H143" s="18"/>
      <c r="I143" s="19"/>
      <c r="N143" s="35"/>
    </row>
    <row r="144" spans="1:14" s="13" customFormat="1" x14ac:dyDescent="0.2">
      <c r="A144" s="64"/>
      <c r="B144" s="18"/>
      <c r="C144" s="19"/>
      <c r="D144" s="18"/>
      <c r="E144" s="46"/>
      <c r="F144" s="18"/>
      <c r="G144" s="46"/>
      <c r="H144" s="18"/>
      <c r="I144" s="19"/>
      <c r="N144" s="35"/>
    </row>
    <row r="145" spans="1:14" s="13" customFormat="1" x14ac:dyDescent="0.2">
      <c r="N145" s="35"/>
    </row>
    <row r="146" spans="1:14" s="13" customFormat="1" x14ac:dyDescent="0.2">
      <c r="A146" s="13" t="s">
        <v>108</v>
      </c>
    </row>
    <row r="147" spans="1:14" s="13" customFormat="1" ht="15" x14ac:dyDescent="0.25">
      <c r="A147" s="22"/>
    </row>
    <row r="148" spans="1:14" s="13" customFormat="1" x14ac:dyDescent="0.2">
      <c r="A148" s="53"/>
      <c r="B148" s="91">
        <v>2013</v>
      </c>
      <c r="C148" s="92"/>
      <c r="D148" s="91">
        <v>2014</v>
      </c>
      <c r="E148" s="92"/>
      <c r="F148" s="91">
        <v>2015</v>
      </c>
      <c r="G148" s="92"/>
    </row>
    <row r="149" spans="1:14" s="13" customFormat="1" x14ac:dyDescent="0.2">
      <c r="A149" s="33"/>
      <c r="B149" s="6" t="s">
        <v>9</v>
      </c>
      <c r="C149" s="6" t="s">
        <v>10</v>
      </c>
      <c r="D149" s="6" t="s">
        <v>9</v>
      </c>
      <c r="E149" s="23" t="s">
        <v>10</v>
      </c>
      <c r="F149" s="23" t="s">
        <v>9</v>
      </c>
      <c r="G149" s="23" t="s">
        <v>10</v>
      </c>
    </row>
    <row r="150" spans="1:14" s="13" customFormat="1" x14ac:dyDescent="0.2">
      <c r="A150" s="34" t="s">
        <v>13</v>
      </c>
      <c r="B150" s="26">
        <v>8</v>
      </c>
      <c r="C150" s="69">
        <v>4.1862899005756151E-3</v>
      </c>
      <c r="D150" s="26">
        <v>7</v>
      </c>
      <c r="E150" s="69">
        <v>3.5750766087844742E-3</v>
      </c>
      <c r="F150" s="23">
        <v>6</v>
      </c>
      <c r="G150" s="69">
        <v>6.3829787234042548E-2</v>
      </c>
    </row>
    <row r="151" spans="1:14" s="13" customFormat="1" x14ac:dyDescent="0.2">
      <c r="A151" s="34" t="s">
        <v>14</v>
      </c>
      <c r="B151" s="26">
        <v>26</v>
      </c>
      <c r="C151" s="69">
        <v>1.3605442176870748E-2</v>
      </c>
      <c r="D151" s="26">
        <v>25</v>
      </c>
      <c r="E151" s="69">
        <v>1.2768130745658836E-2</v>
      </c>
      <c r="F151" s="23">
        <v>23</v>
      </c>
      <c r="G151" s="69">
        <v>7.0121951219512202E-2</v>
      </c>
    </row>
    <row r="152" spans="1:14" s="13" customFormat="1" x14ac:dyDescent="0.2">
      <c r="A152" s="34" t="s">
        <v>15</v>
      </c>
      <c r="B152" s="26">
        <v>20</v>
      </c>
      <c r="C152" s="69">
        <v>1.0465724751439037E-2</v>
      </c>
      <c r="D152" s="26">
        <v>22</v>
      </c>
      <c r="E152" s="69">
        <v>1.1235955056179775E-2</v>
      </c>
      <c r="F152" s="23">
        <v>23</v>
      </c>
      <c r="G152" s="69">
        <v>7.0552147239263799E-2</v>
      </c>
    </row>
    <row r="153" spans="1:14" s="13" customFormat="1" x14ac:dyDescent="0.2">
      <c r="A153" s="34" t="s">
        <v>16</v>
      </c>
      <c r="B153" s="26">
        <v>24</v>
      </c>
      <c r="C153" s="69">
        <v>1.2558869701726845E-2</v>
      </c>
      <c r="D153" s="26">
        <v>30</v>
      </c>
      <c r="E153" s="69">
        <v>1.5321756894790603E-2</v>
      </c>
      <c r="F153" s="23">
        <v>33</v>
      </c>
      <c r="G153" s="69">
        <v>9.4285714285714292E-2</v>
      </c>
    </row>
    <row r="154" spans="1:14" s="13" customFormat="1" x14ac:dyDescent="0.2">
      <c r="A154" s="34" t="s">
        <v>39</v>
      </c>
      <c r="B154" s="26">
        <v>5</v>
      </c>
      <c r="C154" s="69" t="s">
        <v>93</v>
      </c>
      <c r="D154" s="26" t="s">
        <v>93</v>
      </c>
      <c r="E154" s="69" t="s">
        <v>93</v>
      </c>
      <c r="F154" s="23" t="s">
        <v>93</v>
      </c>
      <c r="G154" s="69" t="s">
        <v>93</v>
      </c>
    </row>
    <row r="155" spans="1:14" s="13" customFormat="1" x14ac:dyDescent="0.2">
      <c r="A155" s="34" t="s">
        <v>40</v>
      </c>
      <c r="B155" s="26">
        <v>20</v>
      </c>
      <c r="C155" s="69">
        <v>1.0465724751439037E-2</v>
      </c>
      <c r="D155" s="26">
        <v>17</v>
      </c>
      <c r="E155" s="69">
        <v>8.6823289070480075E-3</v>
      </c>
      <c r="F155" s="23">
        <v>19</v>
      </c>
      <c r="G155" s="69">
        <v>3.8696537678207736E-2</v>
      </c>
    </row>
    <row r="156" spans="1:14" s="13" customFormat="1" x14ac:dyDescent="0.2">
      <c r="A156" s="34" t="s">
        <v>41</v>
      </c>
      <c r="B156" s="26">
        <v>11</v>
      </c>
      <c r="C156" s="69">
        <v>5.7561486132914706E-3</v>
      </c>
      <c r="D156" s="26">
        <v>13</v>
      </c>
      <c r="E156" s="69">
        <v>6.6394279877425941E-3</v>
      </c>
      <c r="F156" s="23">
        <v>9</v>
      </c>
      <c r="G156" s="69">
        <v>4.4117647058823532E-2</v>
      </c>
    </row>
    <row r="157" spans="1:14" s="13" customFormat="1" x14ac:dyDescent="0.2">
      <c r="A157" s="34" t="s">
        <v>20</v>
      </c>
      <c r="B157" s="26">
        <v>7</v>
      </c>
      <c r="C157" s="69">
        <v>3.663003663003663E-3</v>
      </c>
      <c r="D157" s="26">
        <v>7</v>
      </c>
      <c r="E157" s="69">
        <v>3.5750766087844742E-3</v>
      </c>
      <c r="F157" s="23">
        <v>6</v>
      </c>
      <c r="G157" s="69">
        <v>3.8216560509554139E-2</v>
      </c>
    </row>
    <row r="158" spans="1:14" s="13" customFormat="1" x14ac:dyDescent="0.2">
      <c r="A158" s="34" t="s">
        <v>42</v>
      </c>
      <c r="B158" s="26">
        <v>121</v>
      </c>
      <c r="C158" s="69">
        <v>6.3317634746206178E-2</v>
      </c>
      <c r="D158" s="26">
        <v>124</v>
      </c>
      <c r="E158" s="69">
        <v>6.332992849846783E-2</v>
      </c>
      <c r="F158" s="23">
        <v>120</v>
      </c>
      <c r="G158" s="69">
        <v>1</v>
      </c>
    </row>
    <row r="159" spans="1:14" s="13" customFormat="1" x14ac:dyDescent="0.2">
      <c r="A159" s="65" t="s">
        <v>94</v>
      </c>
      <c r="B159" s="57"/>
      <c r="C159" s="46"/>
      <c r="D159" s="57"/>
      <c r="E159" s="46"/>
      <c r="F159" s="59"/>
      <c r="G159" s="46"/>
    </row>
    <row r="160" spans="1:14" s="13" customFormat="1" x14ac:dyDescent="0.2">
      <c r="A160" s="60"/>
      <c r="B160" s="57"/>
      <c r="C160" s="46"/>
      <c r="D160" s="57"/>
      <c r="E160" s="46"/>
      <c r="F160" s="59"/>
      <c r="G160" s="46"/>
    </row>
    <row r="161" spans="1:14" s="13" customFormat="1" x14ac:dyDescent="0.2">
      <c r="N161" s="35"/>
    </row>
    <row r="162" spans="1:14" s="13" customFormat="1" x14ac:dyDescent="0.2">
      <c r="A162" s="60" t="s">
        <v>109</v>
      </c>
    </row>
    <row r="163" spans="1:14" s="13" customFormat="1" x14ac:dyDescent="0.2"/>
    <row r="164" spans="1:14" s="13" customFormat="1" x14ac:dyDescent="0.2">
      <c r="A164" s="7"/>
      <c r="B164" s="93" t="s">
        <v>80</v>
      </c>
      <c r="C164" s="94"/>
      <c r="D164" s="93" t="s">
        <v>78</v>
      </c>
      <c r="E164" s="94"/>
      <c r="F164" s="93" t="s">
        <v>47</v>
      </c>
      <c r="G164" s="94"/>
      <c r="H164" s="93" t="s">
        <v>8</v>
      </c>
      <c r="I164" s="94"/>
    </row>
    <row r="165" spans="1:14" s="13" customFormat="1" x14ac:dyDescent="0.2">
      <c r="A165" s="7"/>
      <c r="B165" s="23" t="s">
        <v>9</v>
      </c>
      <c r="C165" s="23" t="s">
        <v>10</v>
      </c>
      <c r="D165" s="23" t="s">
        <v>9</v>
      </c>
      <c r="E165" s="23" t="s">
        <v>10</v>
      </c>
      <c r="F165" s="23" t="s">
        <v>9</v>
      </c>
      <c r="G165" s="23" t="s">
        <v>10</v>
      </c>
      <c r="H165" s="23" t="s">
        <v>9</v>
      </c>
      <c r="I165" s="23" t="s">
        <v>10</v>
      </c>
    </row>
    <row r="166" spans="1:14" s="13" customFormat="1" x14ac:dyDescent="0.2">
      <c r="A166" s="7" t="s">
        <v>32</v>
      </c>
      <c r="B166" s="9">
        <v>9</v>
      </c>
      <c r="C166" s="69">
        <v>3.5999999999999997E-2</v>
      </c>
      <c r="D166" s="9">
        <v>215</v>
      </c>
      <c r="E166" s="69">
        <v>0.85599999999999998</v>
      </c>
      <c r="F166" s="9">
        <v>27</v>
      </c>
      <c r="G166" s="69">
        <v>0.108</v>
      </c>
      <c r="H166" s="9">
        <v>251</v>
      </c>
      <c r="I166" s="70">
        <v>1</v>
      </c>
    </row>
    <row r="167" spans="1:14" s="13" customFormat="1" x14ac:dyDescent="0.2">
      <c r="A167" s="7" t="s">
        <v>33</v>
      </c>
      <c r="B167" s="9">
        <v>21</v>
      </c>
      <c r="C167" s="69">
        <v>4.0307101727447218E-2</v>
      </c>
      <c r="D167" s="9">
        <v>469</v>
      </c>
      <c r="E167" s="69">
        <v>0.90019193857965452</v>
      </c>
      <c r="F167" s="9">
        <v>31</v>
      </c>
      <c r="G167" s="69">
        <v>5.9500959692898273E-2</v>
      </c>
      <c r="H167" s="9">
        <v>521</v>
      </c>
      <c r="I167" s="70">
        <v>1</v>
      </c>
    </row>
    <row r="168" spans="1:14" s="13" customFormat="1" x14ac:dyDescent="0.2">
      <c r="A168" s="7" t="s">
        <v>34</v>
      </c>
      <c r="B168" s="9">
        <v>33</v>
      </c>
      <c r="C168" s="69">
        <v>5.7591623036649213E-2</v>
      </c>
      <c r="D168" s="9">
        <v>505</v>
      </c>
      <c r="E168" s="69">
        <v>0.88132635253054104</v>
      </c>
      <c r="F168" s="9">
        <v>35</v>
      </c>
      <c r="G168" s="69">
        <v>6.1082024432809773E-2</v>
      </c>
      <c r="H168" s="9">
        <v>573</v>
      </c>
      <c r="I168" s="70">
        <v>1</v>
      </c>
    </row>
    <row r="169" spans="1:14" s="13" customFormat="1" x14ac:dyDescent="0.2">
      <c r="A169" s="7" t="s">
        <v>35</v>
      </c>
      <c r="B169" s="9">
        <v>52</v>
      </c>
      <c r="C169" s="69">
        <v>9.2198581560283682E-2</v>
      </c>
      <c r="D169" s="9">
        <v>482</v>
      </c>
      <c r="E169" s="69">
        <v>0.85460992907801414</v>
      </c>
      <c r="F169" s="9">
        <v>30</v>
      </c>
      <c r="G169" s="69">
        <v>5.3191489361702128E-2</v>
      </c>
      <c r="H169" s="9">
        <v>564</v>
      </c>
      <c r="I169" s="70">
        <v>1</v>
      </c>
    </row>
    <row r="170" spans="1:14" s="13" customFormat="1" x14ac:dyDescent="0.2">
      <c r="A170" s="7" t="s">
        <v>36</v>
      </c>
      <c r="B170" s="9">
        <v>5</v>
      </c>
      <c r="C170" s="69">
        <v>5.6179775280898875E-2</v>
      </c>
      <c r="D170" s="9">
        <v>79</v>
      </c>
      <c r="E170" s="69">
        <v>0.88764044943820219</v>
      </c>
      <c r="F170" s="9">
        <v>5</v>
      </c>
      <c r="G170" s="69">
        <v>5.6179775280898875E-2</v>
      </c>
      <c r="H170" s="9">
        <v>89</v>
      </c>
      <c r="I170" s="70">
        <v>1</v>
      </c>
    </row>
    <row r="171" spans="1:14" s="13" customFormat="1" x14ac:dyDescent="0.2">
      <c r="A171" s="7" t="s">
        <v>8</v>
      </c>
      <c r="B171" s="9">
        <v>120</v>
      </c>
      <c r="C171" s="69">
        <v>6.006006006006006E-2</v>
      </c>
      <c r="D171" s="9">
        <v>1750</v>
      </c>
      <c r="E171" s="69">
        <v>0.8758758758758759</v>
      </c>
      <c r="F171" s="9">
        <v>128</v>
      </c>
      <c r="G171" s="69">
        <v>6.4064064064064064E-2</v>
      </c>
      <c r="H171" s="9">
        <v>1998</v>
      </c>
      <c r="I171" s="70">
        <v>1</v>
      </c>
    </row>
    <row r="172" spans="1:14" s="13" customFormat="1" x14ac:dyDescent="0.2">
      <c r="B172" s="18"/>
      <c r="C172" s="46"/>
      <c r="D172" s="18"/>
      <c r="E172" s="46"/>
      <c r="F172" s="18"/>
      <c r="G172" s="46"/>
      <c r="H172" s="18"/>
      <c r="I172" s="19"/>
    </row>
    <row r="173" spans="1:14" s="13" customFormat="1" x14ac:dyDescent="0.2">
      <c r="J173" s="35"/>
    </row>
    <row r="174" spans="1:14" s="13" customFormat="1" x14ac:dyDescent="0.2">
      <c r="A174" s="17" t="s">
        <v>111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17" t="s">
        <v>110</v>
      </c>
      <c r="L174" s="17"/>
      <c r="M174" s="17"/>
      <c r="N174" s="17"/>
    </row>
    <row r="175" spans="1:14" s="13" customFormat="1" x14ac:dyDescent="0.2">
      <c r="A175" s="1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s="13" customFormat="1" x14ac:dyDescent="0.2">
      <c r="A176" s="7"/>
      <c r="B176" s="91" t="s">
        <v>77</v>
      </c>
      <c r="C176" s="92"/>
      <c r="D176" s="91" t="s">
        <v>78</v>
      </c>
      <c r="E176" s="92"/>
      <c r="F176" s="91" t="s">
        <v>47</v>
      </c>
      <c r="G176" s="92"/>
      <c r="H176" s="91" t="s">
        <v>8</v>
      </c>
      <c r="I176" s="92"/>
      <c r="J176" s="35"/>
      <c r="K176" s="7"/>
      <c r="L176" s="47" t="s">
        <v>77</v>
      </c>
      <c r="M176" s="47" t="s">
        <v>78</v>
      </c>
      <c r="N176" s="47" t="s">
        <v>47</v>
      </c>
    </row>
    <row r="177" spans="1:20" s="13" customFormat="1" x14ac:dyDescent="0.2">
      <c r="A177" s="7"/>
      <c r="B177" s="15" t="s">
        <v>9</v>
      </c>
      <c r="C177" s="15" t="s">
        <v>10</v>
      </c>
      <c r="D177" s="15" t="s">
        <v>9</v>
      </c>
      <c r="E177" s="15" t="s">
        <v>10</v>
      </c>
      <c r="F177" s="15" t="s">
        <v>9</v>
      </c>
      <c r="G177" s="15" t="s">
        <v>10</v>
      </c>
      <c r="H177" s="15" t="s">
        <v>9</v>
      </c>
      <c r="I177" s="15" t="s">
        <v>10</v>
      </c>
      <c r="J177" s="35"/>
      <c r="K177" s="14" t="s">
        <v>0</v>
      </c>
      <c r="L177" s="55">
        <v>5.1342812006319113E-2</v>
      </c>
      <c r="M177" s="55">
        <v>0.8799368088467614</v>
      </c>
      <c r="N177" s="55">
        <v>6.8720379146919433E-2</v>
      </c>
      <c r="O177" s="35"/>
    </row>
    <row r="178" spans="1:20" s="13" customFormat="1" x14ac:dyDescent="0.2">
      <c r="A178" s="14" t="s">
        <v>0</v>
      </c>
      <c r="B178" s="21">
        <v>65</v>
      </c>
      <c r="C178" s="15">
        <v>5.1342812006319113E-2</v>
      </c>
      <c r="D178" s="21">
        <v>1114</v>
      </c>
      <c r="E178" s="10">
        <v>0.8799368088467614</v>
      </c>
      <c r="F178" s="21">
        <v>87</v>
      </c>
      <c r="G178" s="10">
        <v>6.8720379146919433E-2</v>
      </c>
      <c r="H178" s="21">
        <v>1266</v>
      </c>
      <c r="I178" s="15">
        <v>1</v>
      </c>
      <c r="K178" s="7" t="s">
        <v>1</v>
      </c>
      <c r="L178" s="55">
        <v>7.8787878787878782E-2</v>
      </c>
      <c r="M178" s="55">
        <v>0.88030303030303025</v>
      </c>
      <c r="N178" s="55">
        <v>4.0909090909090909E-2</v>
      </c>
      <c r="O178" s="35"/>
    </row>
    <row r="179" spans="1:20" s="13" customFormat="1" x14ac:dyDescent="0.2">
      <c r="A179" s="7" t="s">
        <v>1</v>
      </c>
      <c r="B179" s="21">
        <v>52</v>
      </c>
      <c r="C179" s="15">
        <v>7.8787878787878782E-2</v>
      </c>
      <c r="D179" s="21">
        <v>581</v>
      </c>
      <c r="E179" s="10">
        <v>0.88030303030303025</v>
      </c>
      <c r="F179" s="21">
        <v>27</v>
      </c>
      <c r="G179" s="10">
        <v>4.0909090909090909E-2</v>
      </c>
      <c r="H179" s="21">
        <v>660</v>
      </c>
      <c r="I179" s="15">
        <v>0.99999999999999989</v>
      </c>
      <c r="K179" s="7" t="s">
        <v>2</v>
      </c>
      <c r="L179" s="55">
        <v>4.1666666666666664E-2</v>
      </c>
      <c r="M179" s="55">
        <v>0.76388888888888884</v>
      </c>
      <c r="N179" s="55">
        <v>0.19444444444444445</v>
      </c>
    </row>
    <row r="180" spans="1:20" s="13" customFormat="1" x14ac:dyDescent="0.2">
      <c r="A180" s="7" t="s">
        <v>2</v>
      </c>
      <c r="B180" s="21" t="s">
        <v>93</v>
      </c>
      <c r="C180" s="15" t="s">
        <v>93</v>
      </c>
      <c r="D180" s="21">
        <v>55</v>
      </c>
      <c r="E180" s="10" t="s">
        <v>93</v>
      </c>
      <c r="F180" s="21">
        <v>14</v>
      </c>
      <c r="G180" s="10" t="s">
        <v>93</v>
      </c>
      <c r="H180" s="21" t="s">
        <v>93</v>
      </c>
      <c r="I180" s="15" t="s">
        <v>93</v>
      </c>
      <c r="K180" s="7" t="s">
        <v>8</v>
      </c>
      <c r="L180" s="55">
        <v>6.006006006006006E-2</v>
      </c>
      <c r="M180" s="55">
        <v>0.8758758758758759</v>
      </c>
      <c r="N180" s="55">
        <v>6.4064064064064064E-2</v>
      </c>
    </row>
    <row r="181" spans="1:20" s="13" customFormat="1" x14ac:dyDescent="0.2">
      <c r="A181" s="7" t="s">
        <v>8</v>
      </c>
      <c r="B181" s="21">
        <v>120</v>
      </c>
      <c r="C181" s="15">
        <v>6.006006006006006E-2</v>
      </c>
      <c r="D181" s="21">
        <v>1750</v>
      </c>
      <c r="E181" s="10">
        <v>0.8758758758758759</v>
      </c>
      <c r="F181" s="21">
        <v>128</v>
      </c>
      <c r="G181" s="10">
        <v>6.4064064064064064E-2</v>
      </c>
      <c r="H181" s="21">
        <v>1998</v>
      </c>
      <c r="I181" s="15">
        <v>1</v>
      </c>
      <c r="N181" s="35"/>
    </row>
    <row r="182" spans="1:20" s="13" customFormat="1" x14ac:dyDescent="0.2">
      <c r="A182" s="65" t="s">
        <v>94</v>
      </c>
      <c r="B182" s="35"/>
      <c r="C182" s="35"/>
      <c r="J182" s="2"/>
      <c r="K182" s="2"/>
      <c r="L182" s="2"/>
      <c r="M182" s="2"/>
      <c r="N182" s="35"/>
    </row>
    <row r="183" spans="1:20" s="13" customFormat="1" x14ac:dyDescent="0.2">
      <c r="B183" s="35"/>
      <c r="C183" s="35"/>
      <c r="J183" s="2"/>
      <c r="K183" s="2"/>
      <c r="L183" s="2"/>
      <c r="M183" s="2"/>
      <c r="N183" s="35"/>
    </row>
    <row r="184" spans="1:20" x14ac:dyDescent="0.2">
      <c r="J184" s="13"/>
      <c r="K184" s="13"/>
      <c r="L184" s="13"/>
      <c r="M184" s="13"/>
    </row>
    <row r="185" spans="1:20" s="13" customFormat="1" ht="18" x14ac:dyDescent="0.25">
      <c r="A185" s="1" t="s">
        <v>43</v>
      </c>
      <c r="N185" s="35"/>
    </row>
    <row r="186" spans="1:20" s="13" customFormat="1" x14ac:dyDescent="0.2">
      <c r="N186" s="35"/>
    </row>
    <row r="187" spans="1:20" s="13" customFormat="1" x14ac:dyDescent="0.2">
      <c r="A187" s="13" t="s">
        <v>112</v>
      </c>
      <c r="N187" s="35"/>
      <c r="O187" s="13" t="s">
        <v>113</v>
      </c>
    </row>
    <row r="188" spans="1:20" s="13" customFormat="1" x14ac:dyDescent="0.2">
      <c r="N188" s="35"/>
    </row>
    <row r="189" spans="1:20" s="13" customFormat="1" x14ac:dyDescent="0.2">
      <c r="A189" s="7"/>
      <c r="B189" s="91" t="s">
        <v>32</v>
      </c>
      <c r="C189" s="92"/>
      <c r="D189" s="91" t="s">
        <v>33</v>
      </c>
      <c r="E189" s="92"/>
      <c r="F189" s="91" t="s">
        <v>34</v>
      </c>
      <c r="G189" s="92"/>
      <c r="H189" s="91" t="s">
        <v>35</v>
      </c>
      <c r="I189" s="92"/>
      <c r="J189" s="91" t="s">
        <v>36</v>
      </c>
      <c r="K189" s="92"/>
      <c r="L189" s="91" t="s">
        <v>8</v>
      </c>
      <c r="M189" s="92"/>
      <c r="N189" s="35"/>
      <c r="O189" s="7"/>
      <c r="P189" s="23" t="s">
        <v>32</v>
      </c>
      <c r="Q189" s="23" t="s">
        <v>33</v>
      </c>
      <c r="R189" s="23" t="s">
        <v>34</v>
      </c>
      <c r="S189" s="23" t="s">
        <v>35</v>
      </c>
      <c r="T189" s="23" t="s">
        <v>36</v>
      </c>
    </row>
    <row r="190" spans="1:20" s="13" customFormat="1" x14ac:dyDescent="0.2">
      <c r="A190" s="7"/>
      <c r="B190" s="23" t="s">
        <v>9</v>
      </c>
      <c r="C190" s="23" t="s">
        <v>10</v>
      </c>
      <c r="D190" s="23" t="s">
        <v>9</v>
      </c>
      <c r="E190" s="23" t="s">
        <v>10</v>
      </c>
      <c r="F190" s="23" t="s">
        <v>9</v>
      </c>
      <c r="G190" s="23" t="s">
        <v>10</v>
      </c>
      <c r="H190" s="23" t="s">
        <v>9</v>
      </c>
      <c r="I190" s="23" t="s">
        <v>10</v>
      </c>
      <c r="J190" s="23" t="s">
        <v>9</v>
      </c>
      <c r="K190" s="23" t="s">
        <v>10</v>
      </c>
      <c r="L190" s="23" t="s">
        <v>9</v>
      </c>
      <c r="M190" s="23" t="s">
        <v>10</v>
      </c>
      <c r="N190" s="35"/>
      <c r="O190" s="7" t="s">
        <v>13</v>
      </c>
      <c r="P190" s="69">
        <v>1.7017017017017019E-2</v>
      </c>
      <c r="Q190" s="69">
        <v>5.005005005005005E-3</v>
      </c>
      <c r="R190" s="69">
        <v>8.5085085085085093E-3</v>
      </c>
      <c r="S190" s="69">
        <v>1.2512512512512513E-2</v>
      </c>
      <c r="T190" s="69">
        <v>4.004004004004004E-3</v>
      </c>
    </row>
    <row r="191" spans="1:20" s="13" customFormat="1" x14ac:dyDescent="0.2">
      <c r="A191" s="7" t="s">
        <v>13</v>
      </c>
      <c r="B191" s="9">
        <v>34</v>
      </c>
      <c r="C191" s="69">
        <v>1.7017017017017019E-2</v>
      </c>
      <c r="D191" s="9">
        <v>10</v>
      </c>
      <c r="E191" s="69">
        <v>5.005005005005005E-3</v>
      </c>
      <c r="F191" s="9">
        <v>17</v>
      </c>
      <c r="G191" s="69">
        <v>8.5085085085085093E-3</v>
      </c>
      <c r="H191" s="9">
        <v>25</v>
      </c>
      <c r="I191" s="69">
        <v>1.2512512512512513E-2</v>
      </c>
      <c r="J191" s="9">
        <v>8</v>
      </c>
      <c r="K191" s="69">
        <v>4.004004004004004E-3</v>
      </c>
      <c r="L191" s="9">
        <v>94</v>
      </c>
      <c r="M191" s="70">
        <v>4.7047047047047048E-2</v>
      </c>
      <c r="N191" s="35"/>
      <c r="O191" s="7" t="s">
        <v>14</v>
      </c>
      <c r="P191" s="69">
        <v>3.1031031031031032E-2</v>
      </c>
      <c r="Q191" s="69">
        <v>2.6026026026026026E-2</v>
      </c>
      <c r="R191" s="69">
        <v>4.4044044044044044E-2</v>
      </c>
      <c r="S191" s="69">
        <v>5.2052052052052052E-2</v>
      </c>
      <c r="T191" s="69">
        <v>1.0510510510510511E-2</v>
      </c>
    </row>
    <row r="192" spans="1:20" s="13" customFormat="1" x14ac:dyDescent="0.2">
      <c r="A192" s="7" t="s">
        <v>14</v>
      </c>
      <c r="B192" s="9">
        <v>63</v>
      </c>
      <c r="C192" s="69">
        <v>3.1031031031031032E-2</v>
      </c>
      <c r="D192" s="9">
        <v>52</v>
      </c>
      <c r="E192" s="69">
        <v>2.6026026026026026E-2</v>
      </c>
      <c r="F192" s="9">
        <v>88</v>
      </c>
      <c r="G192" s="69">
        <v>4.4044044044044044E-2</v>
      </c>
      <c r="H192" s="9">
        <v>104</v>
      </c>
      <c r="I192" s="69">
        <v>5.2052052052052052E-2</v>
      </c>
      <c r="J192" s="9">
        <v>21</v>
      </c>
      <c r="K192" s="69">
        <v>1.0510510510510511E-2</v>
      </c>
      <c r="L192" s="9">
        <v>328</v>
      </c>
      <c r="M192" s="70">
        <v>0.16416416416416416</v>
      </c>
      <c r="N192" s="35"/>
      <c r="O192" s="7" t="s">
        <v>15</v>
      </c>
      <c r="P192" s="69">
        <v>3.003003003003003E-2</v>
      </c>
      <c r="Q192" s="69">
        <v>4.4544544544544547E-2</v>
      </c>
      <c r="R192" s="69">
        <v>4.5045045045045043E-2</v>
      </c>
      <c r="S192" s="69">
        <v>4.1541541541541542E-2</v>
      </c>
      <c r="T192" s="69">
        <v>2.002002002002002E-3</v>
      </c>
    </row>
    <row r="193" spans="1:20" s="13" customFormat="1" x14ac:dyDescent="0.2">
      <c r="A193" s="7" t="s">
        <v>15</v>
      </c>
      <c r="B193" s="9">
        <v>60</v>
      </c>
      <c r="C193" s="69">
        <v>3.003003003003003E-2</v>
      </c>
      <c r="D193" s="9">
        <v>89</v>
      </c>
      <c r="E193" s="69">
        <v>4.4544544544544547E-2</v>
      </c>
      <c r="F193" s="9">
        <v>90</v>
      </c>
      <c r="G193" s="69">
        <v>4.5045045045045043E-2</v>
      </c>
      <c r="H193" s="9">
        <v>83</v>
      </c>
      <c r="I193" s="69">
        <v>4.1541541541541542E-2</v>
      </c>
      <c r="J193" s="9">
        <v>4</v>
      </c>
      <c r="K193" s="69">
        <v>2.002002002002002E-3</v>
      </c>
      <c r="L193" s="9">
        <v>326</v>
      </c>
      <c r="M193" s="70">
        <v>0.16316316316316315</v>
      </c>
      <c r="N193" s="35"/>
      <c r="O193" s="7" t="s">
        <v>16</v>
      </c>
      <c r="P193" s="69">
        <v>8.5085085085085093E-3</v>
      </c>
      <c r="Q193" s="69">
        <v>4.8548548548548551E-2</v>
      </c>
      <c r="R193" s="69">
        <v>5.905905905905906E-2</v>
      </c>
      <c r="S193" s="69">
        <v>5.4054054054054057E-2</v>
      </c>
      <c r="T193" s="69">
        <v>5.005005005005005E-3</v>
      </c>
    </row>
    <row r="194" spans="1:20" s="13" customFormat="1" x14ac:dyDescent="0.2">
      <c r="A194" s="7" t="s">
        <v>16</v>
      </c>
      <c r="B194" s="9">
        <v>17</v>
      </c>
      <c r="C194" s="69">
        <v>8.5085085085085093E-3</v>
      </c>
      <c r="D194" s="9">
        <v>97</v>
      </c>
      <c r="E194" s="69">
        <v>4.8548548548548551E-2</v>
      </c>
      <c r="F194" s="9">
        <v>118</v>
      </c>
      <c r="G194" s="69">
        <v>5.905905905905906E-2</v>
      </c>
      <c r="H194" s="9">
        <v>108</v>
      </c>
      <c r="I194" s="69">
        <v>5.4054054054054057E-2</v>
      </c>
      <c r="J194" s="9">
        <v>10</v>
      </c>
      <c r="K194" s="69">
        <v>5.005005005005005E-3</v>
      </c>
      <c r="L194" s="9">
        <v>350</v>
      </c>
      <c r="M194" s="70">
        <v>0.17517517517517517</v>
      </c>
      <c r="N194" s="35"/>
      <c r="O194" s="7" t="s">
        <v>17</v>
      </c>
      <c r="P194" s="69">
        <v>1.7517517517517518E-2</v>
      </c>
      <c r="Q194" s="69">
        <v>6.5065065065065065E-3</v>
      </c>
      <c r="R194" s="69">
        <v>0</v>
      </c>
      <c r="S194" s="69">
        <v>0</v>
      </c>
      <c r="T194" s="69">
        <v>0</v>
      </c>
    </row>
    <row r="195" spans="1:20" s="13" customFormat="1" x14ac:dyDescent="0.2">
      <c r="A195" s="7" t="s">
        <v>17</v>
      </c>
      <c r="B195" s="9">
        <v>35</v>
      </c>
      <c r="C195" s="69">
        <v>1.7517517517517518E-2</v>
      </c>
      <c r="D195" s="9">
        <v>13</v>
      </c>
      <c r="E195" s="69">
        <v>6.5065065065065065E-3</v>
      </c>
      <c r="F195" s="9">
        <v>0</v>
      </c>
      <c r="G195" s="69">
        <v>0</v>
      </c>
      <c r="H195" s="9">
        <v>0</v>
      </c>
      <c r="I195" s="69">
        <v>0</v>
      </c>
      <c r="J195" s="9">
        <v>0</v>
      </c>
      <c r="K195" s="69">
        <v>0</v>
      </c>
      <c r="L195" s="9">
        <v>48</v>
      </c>
      <c r="M195" s="70">
        <v>2.4024024024024024E-2</v>
      </c>
      <c r="N195" s="35"/>
      <c r="O195" s="7" t="s">
        <v>18</v>
      </c>
      <c r="P195" s="69">
        <v>1.951951951951952E-2</v>
      </c>
      <c r="Q195" s="69">
        <v>9.3093093093093091E-2</v>
      </c>
      <c r="R195" s="69">
        <v>7.0570570570570576E-2</v>
      </c>
      <c r="S195" s="69">
        <v>5.2552552552552555E-2</v>
      </c>
      <c r="T195" s="69">
        <v>1.001001001001001E-2</v>
      </c>
    </row>
    <row r="196" spans="1:20" s="13" customFormat="1" x14ac:dyDescent="0.2">
      <c r="A196" s="7" t="s">
        <v>18</v>
      </c>
      <c r="B196" s="9">
        <v>39</v>
      </c>
      <c r="C196" s="69">
        <v>1.951951951951952E-2</v>
      </c>
      <c r="D196" s="9">
        <v>186</v>
      </c>
      <c r="E196" s="69">
        <v>9.3093093093093091E-2</v>
      </c>
      <c r="F196" s="9">
        <v>141</v>
      </c>
      <c r="G196" s="69">
        <v>7.0570570570570576E-2</v>
      </c>
      <c r="H196" s="9">
        <v>105</v>
      </c>
      <c r="I196" s="69">
        <v>5.2552552552552555E-2</v>
      </c>
      <c r="J196" s="9">
        <v>20</v>
      </c>
      <c r="K196" s="69">
        <v>1.001001001001001E-2</v>
      </c>
      <c r="L196" s="9">
        <v>491</v>
      </c>
      <c r="M196" s="70">
        <v>0.24574574574574576</v>
      </c>
      <c r="N196" s="35"/>
      <c r="O196" s="7" t="s">
        <v>19</v>
      </c>
      <c r="P196" s="69">
        <v>1.001001001001001E-3</v>
      </c>
      <c r="Q196" s="69">
        <v>2.2522522522522521E-2</v>
      </c>
      <c r="R196" s="69">
        <v>3.5535535535535533E-2</v>
      </c>
      <c r="S196" s="69">
        <v>3.7037037037037035E-2</v>
      </c>
      <c r="T196" s="69">
        <v>6.006006006006006E-3</v>
      </c>
    </row>
    <row r="197" spans="1:20" s="13" customFormat="1" x14ac:dyDescent="0.2">
      <c r="A197" s="7" t="s">
        <v>19</v>
      </c>
      <c r="B197" s="9" t="s">
        <v>93</v>
      </c>
      <c r="C197" s="69" t="s">
        <v>93</v>
      </c>
      <c r="D197" s="9">
        <v>45</v>
      </c>
      <c r="E197" s="69" t="s">
        <v>93</v>
      </c>
      <c r="F197" s="9">
        <v>71</v>
      </c>
      <c r="G197" s="69" t="s">
        <v>93</v>
      </c>
      <c r="H197" s="9">
        <v>74</v>
      </c>
      <c r="I197" s="69" t="s">
        <v>93</v>
      </c>
      <c r="J197" s="9">
        <v>12</v>
      </c>
      <c r="K197" s="69" t="s">
        <v>93</v>
      </c>
      <c r="L197" s="9" t="s">
        <v>93</v>
      </c>
      <c r="M197" s="70" t="s">
        <v>93</v>
      </c>
      <c r="N197" s="35"/>
      <c r="O197" s="7" t="s">
        <v>20</v>
      </c>
      <c r="P197" s="69">
        <v>5.005005005005005E-4</v>
      </c>
      <c r="Q197" s="69">
        <v>1.4514514514514515E-2</v>
      </c>
      <c r="R197" s="69">
        <v>2.4024024024024024E-2</v>
      </c>
      <c r="S197" s="69">
        <v>3.2532532532532535E-2</v>
      </c>
      <c r="T197" s="69">
        <v>7.0070070070070069E-3</v>
      </c>
    </row>
    <row r="198" spans="1:20" s="13" customFormat="1" x14ac:dyDescent="0.2">
      <c r="A198" s="7" t="s">
        <v>20</v>
      </c>
      <c r="B198" s="9" t="s">
        <v>93</v>
      </c>
      <c r="C198" s="69" t="s">
        <v>93</v>
      </c>
      <c r="D198" s="9">
        <v>29</v>
      </c>
      <c r="E198" s="69" t="s">
        <v>93</v>
      </c>
      <c r="F198" s="9">
        <v>48</v>
      </c>
      <c r="G198" s="69" t="s">
        <v>93</v>
      </c>
      <c r="H198" s="9">
        <v>65</v>
      </c>
      <c r="I198" s="69" t="s">
        <v>93</v>
      </c>
      <c r="J198" s="9">
        <v>14</v>
      </c>
      <c r="K198" s="69" t="s">
        <v>93</v>
      </c>
      <c r="L198" s="9" t="s">
        <v>93</v>
      </c>
      <c r="M198" s="70" t="s">
        <v>93</v>
      </c>
      <c r="N198" s="35"/>
      <c r="O198" s="7" t="s">
        <v>8</v>
      </c>
      <c r="P198" s="69">
        <v>0.12512512512512514</v>
      </c>
      <c r="Q198" s="69">
        <v>0.26076076076076077</v>
      </c>
      <c r="R198" s="69">
        <v>0.28678678678678676</v>
      </c>
      <c r="S198" s="69">
        <v>0.2822822822822823</v>
      </c>
      <c r="T198" s="69">
        <v>4.4544544544544547E-2</v>
      </c>
    </row>
    <row r="199" spans="1:20" s="13" customFormat="1" x14ac:dyDescent="0.2">
      <c r="A199" s="7" t="s">
        <v>8</v>
      </c>
      <c r="B199" s="9">
        <v>251</v>
      </c>
      <c r="C199" s="69">
        <v>0.12512512512512514</v>
      </c>
      <c r="D199" s="9">
        <v>521</v>
      </c>
      <c r="E199" s="69">
        <v>0.26076076076076077</v>
      </c>
      <c r="F199" s="9">
        <v>573</v>
      </c>
      <c r="G199" s="69">
        <v>0.28678678678678676</v>
      </c>
      <c r="H199" s="9">
        <v>564</v>
      </c>
      <c r="I199" s="69">
        <v>0.2822822822822823</v>
      </c>
      <c r="J199" s="9">
        <v>89</v>
      </c>
      <c r="K199" s="69">
        <v>4.4544544544544547E-2</v>
      </c>
      <c r="L199" s="9">
        <v>1998</v>
      </c>
      <c r="M199" s="70">
        <v>1</v>
      </c>
      <c r="N199" s="35"/>
    </row>
    <row r="200" spans="1:20" s="13" customFormat="1" x14ac:dyDescent="0.2">
      <c r="A200" s="65" t="s">
        <v>94</v>
      </c>
      <c r="B200" s="18"/>
      <c r="C200" s="46"/>
      <c r="D200" s="18"/>
      <c r="E200" s="46"/>
      <c r="F200" s="18"/>
      <c r="G200" s="46"/>
      <c r="H200" s="18"/>
      <c r="I200" s="46"/>
      <c r="J200" s="18"/>
      <c r="K200" s="46"/>
      <c r="L200" s="18"/>
      <c r="M200" s="19"/>
      <c r="N200" s="35"/>
    </row>
    <row r="201" spans="1:20" s="13" customFormat="1" x14ac:dyDescent="0.2">
      <c r="A201" s="65"/>
      <c r="B201" s="18"/>
      <c r="C201" s="46"/>
      <c r="D201" s="18"/>
      <c r="E201" s="46"/>
      <c r="F201" s="18"/>
      <c r="G201" s="46"/>
      <c r="H201" s="18"/>
      <c r="I201" s="46"/>
      <c r="J201" s="18"/>
      <c r="K201" s="46"/>
      <c r="L201" s="18"/>
      <c r="M201" s="19"/>
      <c r="N201" s="35"/>
    </row>
    <row r="202" spans="1:20" s="13" customFormat="1" x14ac:dyDescent="0.2">
      <c r="B202" s="35"/>
      <c r="C202" s="35"/>
      <c r="D202" s="35"/>
      <c r="E202" s="35"/>
      <c r="F202" s="35"/>
      <c r="G202" s="35"/>
      <c r="N202" s="35"/>
    </row>
    <row r="203" spans="1:20" s="13" customFormat="1" x14ac:dyDescent="0.2">
      <c r="A203" s="84" t="s">
        <v>114</v>
      </c>
      <c r="E203" s="41">
        <v>2012</v>
      </c>
      <c r="F203" s="41">
        <v>2013</v>
      </c>
      <c r="G203" s="41">
        <v>2014</v>
      </c>
      <c r="I203" s="84" t="s">
        <v>115</v>
      </c>
      <c r="J203" s="84"/>
      <c r="K203" s="84"/>
      <c r="L203" s="84"/>
      <c r="N203" s="35"/>
    </row>
    <row r="204" spans="1:20" s="13" customFormat="1" x14ac:dyDescent="0.2">
      <c r="B204" s="35"/>
      <c r="C204" s="35"/>
      <c r="D204" s="35"/>
      <c r="E204" s="35"/>
      <c r="F204" s="35"/>
      <c r="N204" s="35"/>
    </row>
    <row r="205" spans="1:20" s="13" customFormat="1" ht="15" customHeight="1" x14ac:dyDescent="0.2">
      <c r="A205" s="7"/>
      <c r="B205" s="91">
        <v>2013</v>
      </c>
      <c r="C205" s="92"/>
      <c r="D205" s="91">
        <v>2014</v>
      </c>
      <c r="E205" s="92"/>
      <c r="F205" s="91">
        <v>2015</v>
      </c>
      <c r="G205" s="92"/>
      <c r="I205" s="7"/>
      <c r="J205" s="16">
        <v>2013</v>
      </c>
      <c r="K205" s="16">
        <v>2014</v>
      </c>
      <c r="L205" s="16">
        <v>2015</v>
      </c>
    </row>
    <row r="206" spans="1:20" s="13" customFormat="1" x14ac:dyDescent="0.2">
      <c r="A206" s="7"/>
      <c r="B206" s="23" t="s">
        <v>9</v>
      </c>
      <c r="C206" s="23" t="s">
        <v>10</v>
      </c>
      <c r="D206" s="23" t="s">
        <v>9</v>
      </c>
      <c r="E206" s="23" t="s">
        <v>10</v>
      </c>
      <c r="F206" s="23" t="s">
        <v>9</v>
      </c>
      <c r="G206" s="23" t="s">
        <v>10</v>
      </c>
      <c r="I206" s="7" t="s">
        <v>32</v>
      </c>
      <c r="J206" s="10">
        <v>0.10779696493982208</v>
      </c>
      <c r="K206" s="10">
        <v>0.12206332992849847</v>
      </c>
      <c r="L206" s="10">
        <v>0.12512512512512514</v>
      </c>
      <c r="N206" s="35"/>
    </row>
    <row r="207" spans="1:20" s="13" customFormat="1" x14ac:dyDescent="0.2">
      <c r="A207" s="7" t="s">
        <v>32</v>
      </c>
      <c r="B207" s="23">
        <v>206</v>
      </c>
      <c r="C207" s="70">
        <v>0.10779696493982208</v>
      </c>
      <c r="D207" s="26">
        <v>239</v>
      </c>
      <c r="E207" s="69">
        <v>0.12206332992849847</v>
      </c>
      <c r="F207" s="26">
        <v>251</v>
      </c>
      <c r="G207" s="69">
        <v>0.12512512512512514</v>
      </c>
      <c r="I207" s="7" t="s">
        <v>33</v>
      </c>
      <c r="J207" s="10">
        <v>0.25588697017268447</v>
      </c>
      <c r="K207" s="10">
        <v>0.25485188968335037</v>
      </c>
      <c r="L207" s="10">
        <v>0.26076076076076077</v>
      </c>
      <c r="N207" s="35"/>
    </row>
    <row r="208" spans="1:20" s="13" customFormat="1" x14ac:dyDescent="0.2">
      <c r="A208" s="7" t="s">
        <v>33</v>
      </c>
      <c r="B208" s="23">
        <v>489</v>
      </c>
      <c r="C208" s="70">
        <v>0.25588697017268447</v>
      </c>
      <c r="D208" s="26">
        <v>499</v>
      </c>
      <c r="E208" s="69">
        <v>0.25485188968335037</v>
      </c>
      <c r="F208" s="26">
        <v>521</v>
      </c>
      <c r="G208" s="69">
        <v>0.26076076076076077</v>
      </c>
      <c r="I208" s="7" t="s">
        <v>34</v>
      </c>
      <c r="J208" s="10">
        <v>0.30612244897959184</v>
      </c>
      <c r="K208" s="10">
        <v>0.2936670071501532</v>
      </c>
      <c r="L208" s="10">
        <v>0.28678678678678676</v>
      </c>
      <c r="N208" s="35"/>
    </row>
    <row r="209" spans="1:14" s="13" customFormat="1" x14ac:dyDescent="0.2">
      <c r="A209" s="7" t="s">
        <v>34</v>
      </c>
      <c r="B209" s="23">
        <v>585</v>
      </c>
      <c r="C209" s="70">
        <v>0.30612244897959184</v>
      </c>
      <c r="D209" s="26">
        <v>575</v>
      </c>
      <c r="E209" s="69">
        <v>0.2936670071501532</v>
      </c>
      <c r="F209" s="26">
        <v>573</v>
      </c>
      <c r="G209" s="69">
        <v>0.28678678678678676</v>
      </c>
      <c r="I209" s="7" t="s">
        <v>35</v>
      </c>
      <c r="J209" s="10">
        <v>0.28257456828885402</v>
      </c>
      <c r="K209" s="10">
        <v>0.28498467824310519</v>
      </c>
      <c r="L209" s="10">
        <v>0.2822822822822823</v>
      </c>
      <c r="N209" s="35"/>
    </row>
    <row r="210" spans="1:14" s="13" customFormat="1" x14ac:dyDescent="0.2">
      <c r="A210" s="7" t="s">
        <v>35</v>
      </c>
      <c r="B210" s="23">
        <v>540</v>
      </c>
      <c r="C210" s="70">
        <v>0.28257456828885402</v>
      </c>
      <c r="D210" s="26">
        <v>558</v>
      </c>
      <c r="E210" s="69">
        <v>0.28498467824310519</v>
      </c>
      <c r="F210" s="26">
        <v>564</v>
      </c>
      <c r="G210" s="69">
        <v>0.2822822822822823</v>
      </c>
      <c r="I210" s="7" t="s">
        <v>36</v>
      </c>
      <c r="J210" s="10">
        <v>4.7619047619047616E-2</v>
      </c>
      <c r="K210" s="10">
        <v>4.4433094994892751E-2</v>
      </c>
      <c r="L210" s="10">
        <v>4.4544544544544547E-2</v>
      </c>
      <c r="N210" s="35"/>
    </row>
    <row r="211" spans="1:14" s="13" customFormat="1" x14ac:dyDescent="0.2">
      <c r="A211" s="7" t="s">
        <v>36</v>
      </c>
      <c r="B211" s="23">
        <v>91</v>
      </c>
      <c r="C211" s="70">
        <v>4.7619047619047616E-2</v>
      </c>
      <c r="D211" s="26">
        <v>87</v>
      </c>
      <c r="E211" s="69">
        <v>4.4433094994892751E-2</v>
      </c>
      <c r="F211" s="26">
        <v>89</v>
      </c>
      <c r="G211" s="69">
        <v>4.4544544544544547E-2</v>
      </c>
      <c r="I211" s="7" t="s">
        <v>8</v>
      </c>
      <c r="J211" s="10">
        <v>1</v>
      </c>
      <c r="K211" s="10">
        <v>1</v>
      </c>
      <c r="L211" s="10">
        <v>1</v>
      </c>
      <c r="N211" s="35"/>
    </row>
    <row r="212" spans="1:14" s="13" customFormat="1" x14ac:dyDescent="0.2">
      <c r="A212" s="7" t="s">
        <v>8</v>
      </c>
      <c r="B212" s="23">
        <v>1911</v>
      </c>
      <c r="C212" s="70">
        <v>1</v>
      </c>
      <c r="D212" s="26">
        <v>1958</v>
      </c>
      <c r="E212" s="69">
        <v>1</v>
      </c>
      <c r="F212" s="26">
        <v>1998</v>
      </c>
      <c r="G212" s="69">
        <v>1</v>
      </c>
      <c r="N212" s="35"/>
    </row>
    <row r="213" spans="1:14" s="13" customFormat="1" x14ac:dyDescent="0.2">
      <c r="N213" s="35"/>
    </row>
    <row r="214" spans="1:14" s="13" customFormat="1" x14ac:dyDescent="0.2">
      <c r="N214" s="35"/>
    </row>
    <row r="215" spans="1:14" s="13" customFormat="1" x14ac:dyDescent="0.2">
      <c r="A215" s="84" t="s">
        <v>116</v>
      </c>
      <c r="N215" s="35"/>
    </row>
    <row r="216" spans="1:14" s="13" customFormat="1" x14ac:dyDescent="0.2">
      <c r="A216" s="48"/>
      <c r="N216" s="35"/>
    </row>
    <row r="217" spans="1:14" s="13" customFormat="1" x14ac:dyDescent="0.2">
      <c r="B217" s="50" t="s">
        <v>32</v>
      </c>
      <c r="C217" s="85"/>
      <c r="D217" s="50" t="s">
        <v>33</v>
      </c>
      <c r="E217" s="85"/>
      <c r="F217" s="50" t="s">
        <v>34</v>
      </c>
      <c r="G217" s="86"/>
      <c r="H217" s="50" t="s">
        <v>35</v>
      </c>
      <c r="I217" s="85"/>
      <c r="J217" s="50" t="s">
        <v>36</v>
      </c>
      <c r="K217" s="85"/>
      <c r="L217" s="50" t="s">
        <v>8</v>
      </c>
      <c r="M217" s="85"/>
      <c r="N217" s="35"/>
    </row>
    <row r="218" spans="1:14" s="13" customFormat="1" x14ac:dyDescent="0.2">
      <c r="A218" s="7"/>
      <c r="B218" s="23" t="s">
        <v>9</v>
      </c>
      <c r="C218" s="23" t="s">
        <v>10</v>
      </c>
      <c r="D218" s="23" t="s">
        <v>9</v>
      </c>
      <c r="E218" s="23" t="s">
        <v>10</v>
      </c>
      <c r="F218" s="23" t="s">
        <v>9</v>
      </c>
      <c r="G218" s="23" t="s">
        <v>10</v>
      </c>
      <c r="H218" s="23" t="s">
        <v>9</v>
      </c>
      <c r="I218" s="23" t="s">
        <v>10</v>
      </c>
      <c r="J218" s="23" t="s">
        <v>9</v>
      </c>
      <c r="K218" s="23" t="s">
        <v>10</v>
      </c>
      <c r="L218" s="23" t="s">
        <v>9</v>
      </c>
      <c r="M218" s="23" t="s">
        <v>10</v>
      </c>
      <c r="N218" s="35"/>
    </row>
    <row r="219" spans="1:14" s="13" customFormat="1" x14ac:dyDescent="0.2">
      <c r="A219" s="14" t="s">
        <v>0</v>
      </c>
      <c r="B219" s="9">
        <v>194</v>
      </c>
      <c r="C219" s="69">
        <v>0.15244865718799369</v>
      </c>
      <c r="D219" s="9">
        <v>339</v>
      </c>
      <c r="E219" s="69">
        <v>0.26777251184834122</v>
      </c>
      <c r="F219" s="9">
        <v>326</v>
      </c>
      <c r="G219" s="69">
        <v>0.25750394944707738</v>
      </c>
      <c r="H219" s="23">
        <v>339</v>
      </c>
      <c r="I219" s="69">
        <v>0.26777251184834122</v>
      </c>
      <c r="J219" s="23">
        <v>68</v>
      </c>
      <c r="K219" s="69">
        <v>5.3712480252764615E-2</v>
      </c>
      <c r="L219" s="23">
        <v>1266</v>
      </c>
      <c r="M219" s="69">
        <v>0.63363363363363367</v>
      </c>
      <c r="N219" s="35"/>
    </row>
    <row r="220" spans="1:14" s="13" customFormat="1" x14ac:dyDescent="0.2">
      <c r="A220" s="14" t="s">
        <v>1</v>
      </c>
      <c r="B220" s="9">
        <v>57</v>
      </c>
      <c r="C220" s="69">
        <v>8.6363636363636365E-2</v>
      </c>
      <c r="D220" s="9">
        <v>169</v>
      </c>
      <c r="E220" s="69">
        <v>0.25606060606060604</v>
      </c>
      <c r="F220" s="9">
        <v>220</v>
      </c>
      <c r="G220" s="69">
        <v>0.33333333333333331</v>
      </c>
      <c r="H220" s="23">
        <v>195</v>
      </c>
      <c r="I220" s="69">
        <v>0.29545454545454547</v>
      </c>
      <c r="J220" s="23">
        <v>19</v>
      </c>
      <c r="K220" s="69">
        <v>2.8787878787878789E-2</v>
      </c>
      <c r="L220" s="23">
        <v>660</v>
      </c>
      <c r="M220" s="69">
        <v>0.33033033033033032</v>
      </c>
      <c r="N220" s="35"/>
    </row>
    <row r="221" spans="1:14" s="13" customFormat="1" x14ac:dyDescent="0.2">
      <c r="A221" s="14" t="s">
        <v>2</v>
      </c>
      <c r="B221" s="9" t="s">
        <v>93</v>
      </c>
      <c r="C221" s="69" t="s">
        <v>93</v>
      </c>
      <c r="D221" s="9">
        <v>13</v>
      </c>
      <c r="E221" s="69" t="s">
        <v>93</v>
      </c>
      <c r="F221" s="9">
        <v>27</v>
      </c>
      <c r="G221" s="69" t="s">
        <v>93</v>
      </c>
      <c r="H221" s="23">
        <v>30</v>
      </c>
      <c r="I221" s="69" t="s">
        <v>93</v>
      </c>
      <c r="J221" s="23" t="s">
        <v>93</v>
      </c>
      <c r="K221" s="69" t="s">
        <v>93</v>
      </c>
      <c r="L221" s="23" t="s">
        <v>93</v>
      </c>
      <c r="M221" s="69" t="s">
        <v>93</v>
      </c>
      <c r="N221" s="35"/>
    </row>
    <row r="222" spans="1:14" s="13" customFormat="1" x14ac:dyDescent="0.2">
      <c r="A222" s="14" t="s">
        <v>8</v>
      </c>
      <c r="B222" s="9">
        <v>251</v>
      </c>
      <c r="C222" s="69">
        <v>0.12512512512512514</v>
      </c>
      <c r="D222" s="9">
        <v>521</v>
      </c>
      <c r="E222" s="69">
        <v>0.26076076076076077</v>
      </c>
      <c r="F222" s="9">
        <v>573</v>
      </c>
      <c r="G222" s="69">
        <v>0.28678678678678676</v>
      </c>
      <c r="H222" s="23">
        <v>564</v>
      </c>
      <c r="I222" s="69">
        <v>0.2822822822822823</v>
      </c>
      <c r="J222" s="23">
        <v>89</v>
      </c>
      <c r="K222" s="69">
        <v>4.4544544544544547E-2</v>
      </c>
      <c r="L222" s="23">
        <v>1998</v>
      </c>
      <c r="M222" s="69">
        <v>1</v>
      </c>
      <c r="N222" s="35"/>
    </row>
    <row r="223" spans="1:14" s="13" customFormat="1" x14ac:dyDescent="0.2">
      <c r="A223" s="65" t="s">
        <v>94</v>
      </c>
      <c r="N223" s="35"/>
    </row>
    <row r="224" spans="1:14" s="13" customFormat="1" x14ac:dyDescent="0.2">
      <c r="N224" s="35"/>
    </row>
    <row r="226" spans="1:14" s="13" customFormat="1" ht="18" x14ac:dyDescent="0.25">
      <c r="A226" s="1" t="s">
        <v>81</v>
      </c>
      <c r="N226" s="35"/>
    </row>
    <row r="227" spans="1:14" s="13" customFormat="1" x14ac:dyDescent="0.2">
      <c r="N227" s="35"/>
    </row>
    <row r="228" spans="1:14" s="13" customFormat="1" x14ac:dyDescent="0.2">
      <c r="A228" s="84" t="s">
        <v>117</v>
      </c>
      <c r="B228" s="3"/>
      <c r="N228" s="35"/>
    </row>
    <row r="229" spans="1:14" s="13" customFormat="1" x14ac:dyDescent="0.2">
      <c r="A229" s="4"/>
      <c r="B229" s="3"/>
      <c r="N229" s="35"/>
    </row>
    <row r="230" spans="1:14" s="13" customFormat="1" x14ac:dyDescent="0.2">
      <c r="A230" s="4"/>
      <c r="B230" s="23" t="s">
        <v>4</v>
      </c>
      <c r="C230" s="23" t="s">
        <v>5</v>
      </c>
      <c r="N230" s="35"/>
    </row>
    <row r="231" spans="1:14" s="13" customFormat="1" x14ac:dyDescent="0.2">
      <c r="A231" s="36" t="s">
        <v>45</v>
      </c>
      <c r="B231" s="25">
        <v>720</v>
      </c>
      <c r="C231" s="69">
        <v>0.36036036036036034</v>
      </c>
      <c r="N231" s="35"/>
    </row>
    <row r="232" spans="1:14" s="13" customFormat="1" x14ac:dyDescent="0.2">
      <c r="A232" s="37" t="s">
        <v>46</v>
      </c>
      <c r="B232" s="25">
        <v>629</v>
      </c>
      <c r="C232" s="69">
        <v>0.31481481481481483</v>
      </c>
      <c r="N232" s="35"/>
    </row>
    <row r="233" spans="1:14" s="13" customFormat="1" x14ac:dyDescent="0.2">
      <c r="A233" s="37" t="s">
        <v>47</v>
      </c>
      <c r="B233" s="25">
        <v>302</v>
      </c>
      <c r="C233" s="69">
        <v>0.15115115115115116</v>
      </c>
      <c r="N233" s="35"/>
    </row>
    <row r="234" spans="1:14" s="13" customFormat="1" x14ac:dyDescent="0.2">
      <c r="A234" s="37" t="s">
        <v>48</v>
      </c>
      <c r="B234" s="25">
        <v>193</v>
      </c>
      <c r="C234" s="69">
        <v>9.6596596596596598E-2</v>
      </c>
      <c r="N234" s="35"/>
    </row>
    <row r="235" spans="1:14" s="13" customFormat="1" x14ac:dyDescent="0.2">
      <c r="A235" s="37" t="s">
        <v>49</v>
      </c>
      <c r="B235" s="25">
        <v>154</v>
      </c>
      <c r="C235" s="69">
        <v>7.7077077077077075E-2</v>
      </c>
      <c r="N235" s="35"/>
    </row>
    <row r="236" spans="1:14" s="13" customFormat="1" x14ac:dyDescent="0.2">
      <c r="A236" s="37" t="s">
        <v>8</v>
      </c>
      <c r="B236" s="25">
        <v>1998</v>
      </c>
      <c r="C236" s="69">
        <v>1</v>
      </c>
      <c r="N236" s="35"/>
    </row>
    <row r="237" spans="1:14" s="13" customFormat="1" x14ac:dyDescent="0.2">
      <c r="N237" s="35"/>
    </row>
    <row r="239" spans="1:14" s="13" customFormat="1" ht="18" x14ac:dyDescent="0.25">
      <c r="A239" s="1" t="s">
        <v>82</v>
      </c>
      <c r="N239" s="35"/>
    </row>
    <row r="240" spans="1:14" s="13" customFormat="1" x14ac:dyDescent="0.2">
      <c r="N240" s="35"/>
    </row>
    <row r="241" spans="1:14" s="13" customFormat="1" x14ac:dyDescent="0.2">
      <c r="A241" s="84" t="s">
        <v>118</v>
      </c>
      <c r="B241" s="3"/>
      <c r="N241" s="35"/>
    </row>
    <row r="242" spans="1:14" s="13" customFormat="1" x14ac:dyDescent="0.2">
      <c r="A242" s="38"/>
      <c r="N242" s="35"/>
    </row>
    <row r="243" spans="1:14" s="13" customFormat="1" x14ac:dyDescent="0.2">
      <c r="A243" s="38"/>
      <c r="B243" s="23" t="s">
        <v>4</v>
      </c>
      <c r="C243" s="23" t="s">
        <v>5</v>
      </c>
      <c r="N243" s="35"/>
    </row>
    <row r="244" spans="1:14" s="13" customFormat="1" x14ac:dyDescent="0.2">
      <c r="A244" s="36" t="s">
        <v>71</v>
      </c>
      <c r="B244" s="25">
        <v>1416</v>
      </c>
      <c r="C244" s="69">
        <v>0.70870870870870872</v>
      </c>
      <c r="N244" s="35"/>
    </row>
    <row r="245" spans="1:14" s="13" customFormat="1" x14ac:dyDescent="0.2">
      <c r="A245" s="37" t="s">
        <v>47</v>
      </c>
      <c r="B245" s="25">
        <v>318</v>
      </c>
      <c r="C245" s="69">
        <v>0.15915915915915915</v>
      </c>
      <c r="N245" s="35"/>
    </row>
    <row r="246" spans="1:14" s="13" customFormat="1" x14ac:dyDescent="0.2">
      <c r="A246" s="37" t="s">
        <v>48</v>
      </c>
      <c r="B246" s="25">
        <v>185</v>
      </c>
      <c r="C246" s="69">
        <v>9.2592592592592587E-2</v>
      </c>
      <c r="N246" s="35"/>
    </row>
    <row r="247" spans="1:14" s="13" customFormat="1" x14ac:dyDescent="0.2">
      <c r="A247" s="37" t="s">
        <v>50</v>
      </c>
      <c r="B247" s="25">
        <v>79</v>
      </c>
      <c r="C247" s="69">
        <v>3.9539539539539537E-2</v>
      </c>
      <c r="N247" s="35"/>
    </row>
    <row r="248" spans="1:14" s="13" customFormat="1" x14ac:dyDescent="0.2">
      <c r="A248" s="37" t="s">
        <v>8</v>
      </c>
      <c r="B248" s="25">
        <v>1998</v>
      </c>
      <c r="C248" s="69">
        <v>1</v>
      </c>
      <c r="N248" s="35"/>
    </row>
    <row r="249" spans="1:14" s="13" customFormat="1" x14ac:dyDescent="0.2">
      <c r="N249" s="35"/>
    </row>
    <row r="250" spans="1:14" s="13" customFormat="1" x14ac:dyDescent="0.2">
      <c r="N250" s="35"/>
    </row>
    <row r="252" spans="1:14" s="13" customFormat="1" ht="18" x14ac:dyDescent="0.25">
      <c r="A252" s="1" t="s">
        <v>119</v>
      </c>
      <c r="N252" s="35"/>
    </row>
    <row r="253" spans="1:14" s="13" customFormat="1" x14ac:dyDescent="0.2">
      <c r="N253" s="35"/>
    </row>
    <row r="254" spans="1:14" s="13" customFormat="1" x14ac:dyDescent="0.2">
      <c r="A254" s="84" t="s">
        <v>120</v>
      </c>
      <c r="N254" s="35"/>
    </row>
    <row r="255" spans="1:14" s="13" customFormat="1" x14ac:dyDescent="0.2">
      <c r="N255" s="35"/>
    </row>
    <row r="256" spans="1:14" s="13" customFormat="1" x14ac:dyDescent="0.2">
      <c r="A256" s="7" t="s">
        <v>51</v>
      </c>
      <c r="B256" s="23" t="s">
        <v>4</v>
      </c>
      <c r="C256" s="23" t="s">
        <v>5</v>
      </c>
      <c r="N256" s="35"/>
    </row>
    <row r="257" spans="1:14" s="13" customFormat="1" x14ac:dyDescent="0.2">
      <c r="A257" s="7" t="s">
        <v>83</v>
      </c>
      <c r="B257" s="9">
        <v>701</v>
      </c>
      <c r="C257" s="69">
        <v>0.35085085085085083</v>
      </c>
      <c r="N257" s="35"/>
    </row>
    <row r="258" spans="1:14" s="13" customFormat="1" x14ac:dyDescent="0.2">
      <c r="A258" s="7" t="s">
        <v>84</v>
      </c>
      <c r="B258" s="9">
        <v>974</v>
      </c>
      <c r="C258" s="69">
        <v>0.48748748748748749</v>
      </c>
      <c r="N258" s="35"/>
    </row>
    <row r="259" spans="1:14" s="13" customFormat="1" x14ac:dyDescent="0.2">
      <c r="A259" s="7" t="s">
        <v>47</v>
      </c>
      <c r="B259" s="9">
        <v>323</v>
      </c>
      <c r="C259" s="69">
        <v>0.16166166166166165</v>
      </c>
      <c r="N259" s="35"/>
    </row>
    <row r="260" spans="1:14" s="13" customFormat="1" x14ac:dyDescent="0.2">
      <c r="A260" s="7" t="s">
        <v>8</v>
      </c>
      <c r="B260" s="9">
        <v>1998</v>
      </c>
      <c r="C260" s="69">
        <v>1</v>
      </c>
      <c r="N260" s="35"/>
    </row>
    <row r="261" spans="1:14" s="13" customFormat="1" x14ac:dyDescent="0.2">
      <c r="B261" s="18"/>
      <c r="C261" s="46"/>
      <c r="N261" s="35"/>
    </row>
    <row r="262" spans="1:14" s="13" customFormat="1" x14ac:dyDescent="0.2">
      <c r="B262" s="18"/>
      <c r="C262" s="46"/>
      <c r="N262" s="35"/>
    </row>
    <row r="263" spans="1:14" s="13" customFormat="1" x14ac:dyDescent="0.2">
      <c r="A263" s="13" t="s">
        <v>121</v>
      </c>
      <c r="N263" s="35"/>
    </row>
    <row r="264" spans="1:14" s="13" customFormat="1" x14ac:dyDescent="0.2">
      <c r="N264" s="35"/>
    </row>
    <row r="265" spans="1:14" s="13" customFormat="1" x14ac:dyDescent="0.2">
      <c r="A265" s="7" t="s">
        <v>52</v>
      </c>
      <c r="B265" s="23" t="s">
        <v>4</v>
      </c>
      <c r="C265" s="23" t="s">
        <v>5</v>
      </c>
      <c r="N265" s="35"/>
    </row>
    <row r="266" spans="1:14" s="13" customFormat="1" x14ac:dyDescent="0.2">
      <c r="A266" s="7" t="s">
        <v>53</v>
      </c>
      <c r="B266" s="9">
        <v>558</v>
      </c>
      <c r="C266" s="69">
        <v>0.71</v>
      </c>
      <c r="N266" s="35"/>
    </row>
    <row r="267" spans="1:14" s="13" customFormat="1" x14ac:dyDescent="0.2">
      <c r="A267" s="7" t="s">
        <v>54</v>
      </c>
      <c r="B267" s="9">
        <v>32</v>
      </c>
      <c r="C267" s="69">
        <v>0.04</v>
      </c>
      <c r="N267" s="35"/>
    </row>
    <row r="268" spans="1:14" s="13" customFormat="1" x14ac:dyDescent="0.2">
      <c r="A268" s="7" t="s">
        <v>55</v>
      </c>
      <c r="B268" s="9">
        <v>9</v>
      </c>
      <c r="C268" s="69">
        <v>5.7061340941512127E-3</v>
      </c>
      <c r="N268" s="35"/>
    </row>
    <row r="269" spans="1:14" s="13" customFormat="1" x14ac:dyDescent="0.2">
      <c r="A269" s="7" t="s">
        <v>56</v>
      </c>
      <c r="B269" s="9">
        <v>146</v>
      </c>
      <c r="C269" s="69">
        <v>0.18</v>
      </c>
      <c r="N269" s="35"/>
    </row>
    <row r="270" spans="1:14" s="13" customFormat="1" x14ac:dyDescent="0.2">
      <c r="A270" s="7" t="s">
        <v>2</v>
      </c>
      <c r="B270" s="9">
        <v>45</v>
      </c>
      <c r="C270" s="69">
        <v>0.06</v>
      </c>
      <c r="N270" s="35"/>
    </row>
    <row r="271" spans="1:14" s="13" customFormat="1" x14ac:dyDescent="0.2">
      <c r="A271" s="7" t="s">
        <v>8</v>
      </c>
      <c r="B271" s="9">
        <v>790</v>
      </c>
      <c r="C271" s="69">
        <v>1</v>
      </c>
      <c r="N271" s="35"/>
    </row>
    <row r="272" spans="1:14" s="13" customFormat="1" x14ac:dyDescent="0.2">
      <c r="A272" s="62" t="s">
        <v>86</v>
      </c>
      <c r="B272" s="18"/>
      <c r="C272" s="46"/>
      <c r="N272" s="35"/>
    </row>
    <row r="273" spans="1:14" s="13" customFormat="1" x14ac:dyDescent="0.2">
      <c r="B273" s="18"/>
      <c r="C273" s="46"/>
      <c r="N273" s="35"/>
    </row>
    <row r="274" spans="1:14" s="13" customFormat="1" x14ac:dyDescent="0.2">
      <c r="B274" s="18"/>
      <c r="C274" s="46"/>
      <c r="N274" s="35"/>
    </row>
    <row r="275" spans="1:14" s="13" customFormat="1" x14ac:dyDescent="0.2">
      <c r="A275" s="13" t="s">
        <v>122</v>
      </c>
      <c r="N275" s="35"/>
    </row>
    <row r="276" spans="1:14" s="13" customFormat="1" x14ac:dyDescent="0.2">
      <c r="N276" s="35"/>
    </row>
    <row r="277" spans="1:14" s="13" customFormat="1" x14ac:dyDescent="0.2">
      <c r="A277" s="7" t="s">
        <v>51</v>
      </c>
      <c r="B277" s="73" t="s">
        <v>83</v>
      </c>
      <c r="C277" s="87"/>
      <c r="D277" s="73" t="s">
        <v>84</v>
      </c>
      <c r="E277" s="87"/>
      <c r="F277" s="73" t="s">
        <v>30</v>
      </c>
      <c r="G277" s="87"/>
      <c r="H277" s="73" t="s">
        <v>8</v>
      </c>
      <c r="I277" s="87"/>
      <c r="N277" s="35"/>
    </row>
    <row r="278" spans="1:14" s="13" customFormat="1" x14ac:dyDescent="0.2">
      <c r="A278" s="7"/>
      <c r="B278" s="23" t="s">
        <v>9</v>
      </c>
      <c r="C278" s="23" t="s">
        <v>10</v>
      </c>
      <c r="D278" s="23" t="s">
        <v>9</v>
      </c>
      <c r="E278" s="23" t="s">
        <v>10</v>
      </c>
      <c r="F278" s="23" t="s">
        <v>9</v>
      </c>
      <c r="G278" s="23" t="s">
        <v>10</v>
      </c>
      <c r="H278" s="23" t="s">
        <v>9</v>
      </c>
      <c r="I278" s="23" t="s">
        <v>10</v>
      </c>
      <c r="N278" s="35"/>
    </row>
    <row r="279" spans="1:14" s="13" customFormat="1" x14ac:dyDescent="0.2">
      <c r="A279" s="7" t="s">
        <v>6</v>
      </c>
      <c r="B279" s="9">
        <v>422</v>
      </c>
      <c r="C279" s="69">
        <v>0.21121121121121122</v>
      </c>
      <c r="D279" s="9">
        <v>558</v>
      </c>
      <c r="E279" s="69">
        <v>0.27927927927927926</v>
      </c>
      <c r="F279" s="9">
        <v>184</v>
      </c>
      <c r="G279" s="70">
        <v>9.2092092092092098E-2</v>
      </c>
      <c r="H279" s="23">
        <v>1164</v>
      </c>
      <c r="I279" s="69">
        <v>0.58258258258258255</v>
      </c>
      <c r="N279" s="35"/>
    </row>
    <row r="280" spans="1:14" s="13" customFormat="1" x14ac:dyDescent="0.2">
      <c r="A280" s="7" t="s">
        <v>7</v>
      </c>
      <c r="B280" s="9">
        <v>279</v>
      </c>
      <c r="C280" s="69">
        <v>0.13963963963963963</v>
      </c>
      <c r="D280" s="9">
        <v>416</v>
      </c>
      <c r="E280" s="69">
        <v>0.20820820820820821</v>
      </c>
      <c r="F280" s="9">
        <v>139</v>
      </c>
      <c r="G280" s="70">
        <v>6.956956956956957E-2</v>
      </c>
      <c r="H280" s="23">
        <v>834</v>
      </c>
      <c r="I280" s="69">
        <v>0.41741741741741739</v>
      </c>
      <c r="N280" s="35"/>
    </row>
    <row r="281" spans="1:14" s="13" customFormat="1" x14ac:dyDescent="0.2">
      <c r="A281" s="7" t="s">
        <v>8</v>
      </c>
      <c r="B281" s="9">
        <v>701</v>
      </c>
      <c r="C281" s="69">
        <v>0.35085085085085083</v>
      </c>
      <c r="D281" s="9">
        <v>974</v>
      </c>
      <c r="E281" s="69">
        <v>0.48748748748748749</v>
      </c>
      <c r="F281" s="9">
        <v>323</v>
      </c>
      <c r="G281" s="70">
        <v>0.16166166166166165</v>
      </c>
      <c r="H281" s="23">
        <v>1998</v>
      </c>
      <c r="I281" s="69">
        <v>1</v>
      </c>
      <c r="N281" s="35"/>
    </row>
    <row r="282" spans="1:14" s="13" customFormat="1" x14ac:dyDescent="0.2">
      <c r="B282" s="18"/>
      <c r="C282" s="46"/>
      <c r="D282" s="18"/>
      <c r="E282" s="46"/>
      <c r="F282" s="18"/>
      <c r="G282" s="19"/>
      <c r="H282" s="59"/>
      <c r="I282" s="46"/>
      <c r="N282" s="35"/>
    </row>
    <row r="283" spans="1:14" x14ac:dyDescent="0.2">
      <c r="D283" s="13"/>
      <c r="E283" s="13"/>
    </row>
    <row r="284" spans="1:14" s="13" customFormat="1" x14ac:dyDescent="0.2">
      <c r="A284" s="3" t="s">
        <v>123</v>
      </c>
      <c r="B284" s="3"/>
      <c r="C284" s="3"/>
      <c r="D284" s="3"/>
      <c r="E284" s="3"/>
      <c r="N284" s="35"/>
    </row>
    <row r="285" spans="1:14" s="13" customFormat="1" x14ac:dyDescent="0.2">
      <c r="A285" s="17"/>
      <c r="B285" s="17"/>
      <c r="C285" s="17"/>
      <c r="D285" s="17"/>
      <c r="E285" s="17"/>
      <c r="N285" s="35"/>
    </row>
    <row r="286" spans="1:14" s="13" customFormat="1" x14ac:dyDescent="0.2">
      <c r="A286" s="16"/>
      <c r="B286" s="93" t="s">
        <v>83</v>
      </c>
      <c r="C286" s="94"/>
      <c r="D286" s="93" t="s">
        <v>84</v>
      </c>
      <c r="E286" s="94"/>
      <c r="F286" s="93" t="s">
        <v>30</v>
      </c>
      <c r="G286" s="94"/>
      <c r="H286" s="93" t="s">
        <v>8</v>
      </c>
      <c r="I286" s="94"/>
      <c r="N286" s="35"/>
    </row>
    <row r="287" spans="1:14" s="13" customFormat="1" x14ac:dyDescent="0.2">
      <c r="A287" s="16"/>
      <c r="B287" s="23" t="s">
        <v>9</v>
      </c>
      <c r="C287" s="23" t="s">
        <v>10</v>
      </c>
      <c r="D287" s="23" t="s">
        <v>9</v>
      </c>
      <c r="E287" s="23" t="s">
        <v>10</v>
      </c>
      <c r="F287" s="23" t="s">
        <v>9</v>
      </c>
      <c r="G287" s="23" t="s">
        <v>10</v>
      </c>
      <c r="H287" s="23" t="s">
        <v>9</v>
      </c>
      <c r="I287" s="23" t="s">
        <v>10</v>
      </c>
      <c r="N287" s="35"/>
    </row>
    <row r="288" spans="1:14" s="13" customFormat="1" x14ac:dyDescent="0.2">
      <c r="A288" s="14" t="s">
        <v>0</v>
      </c>
      <c r="B288" s="26">
        <v>383</v>
      </c>
      <c r="C288" s="69">
        <v>0.3</v>
      </c>
      <c r="D288" s="26">
        <v>672</v>
      </c>
      <c r="E288" s="69">
        <v>0.53</v>
      </c>
      <c r="F288" s="26">
        <v>211</v>
      </c>
      <c r="G288" s="69">
        <v>0.17</v>
      </c>
      <c r="H288" s="26">
        <v>1266</v>
      </c>
      <c r="I288" s="70">
        <v>1</v>
      </c>
      <c r="N288" s="35"/>
    </row>
    <row r="289" spans="1:14" s="13" customFormat="1" x14ac:dyDescent="0.2">
      <c r="A289" s="14" t="s">
        <v>1</v>
      </c>
      <c r="B289" s="26">
        <v>282</v>
      </c>
      <c r="C289" s="69">
        <v>0.43</v>
      </c>
      <c r="D289" s="26">
        <v>279</v>
      </c>
      <c r="E289" s="69">
        <v>0.42</v>
      </c>
      <c r="F289" s="26">
        <v>99</v>
      </c>
      <c r="G289" s="69">
        <v>0.15</v>
      </c>
      <c r="H289" s="26">
        <v>660</v>
      </c>
      <c r="I289" s="70">
        <v>0.99999999999999989</v>
      </c>
      <c r="N289" s="35"/>
    </row>
    <row r="290" spans="1:14" s="13" customFormat="1" x14ac:dyDescent="0.2">
      <c r="A290" s="14" t="s">
        <v>2</v>
      </c>
      <c r="B290" s="26">
        <v>36</v>
      </c>
      <c r="C290" s="69">
        <v>0.5</v>
      </c>
      <c r="D290" s="26">
        <v>23</v>
      </c>
      <c r="E290" s="69">
        <v>0.32</v>
      </c>
      <c r="F290" s="26">
        <v>13</v>
      </c>
      <c r="G290" s="69">
        <v>0.18</v>
      </c>
      <c r="H290" s="26">
        <v>72</v>
      </c>
      <c r="I290" s="70">
        <v>1</v>
      </c>
      <c r="N290" s="35"/>
    </row>
    <row r="291" spans="1:14" s="13" customFormat="1" x14ac:dyDescent="0.2">
      <c r="A291" s="14" t="s">
        <v>8</v>
      </c>
      <c r="B291" s="26">
        <v>701</v>
      </c>
      <c r="C291" s="69">
        <v>0.35</v>
      </c>
      <c r="D291" s="26">
        <v>974</v>
      </c>
      <c r="E291" s="69">
        <v>0.48748748748748749</v>
      </c>
      <c r="F291" s="26">
        <v>323</v>
      </c>
      <c r="G291" s="69">
        <v>0.16166166166166165</v>
      </c>
      <c r="H291" s="26">
        <v>1998</v>
      </c>
      <c r="I291" s="70">
        <v>1</v>
      </c>
      <c r="N291" s="35"/>
    </row>
    <row r="292" spans="1:14" s="13" customFormat="1" x14ac:dyDescent="0.2">
      <c r="N292" s="35"/>
    </row>
    <row r="293" spans="1:14" s="13" customFormat="1" x14ac:dyDescent="0.2">
      <c r="N293" s="35"/>
    </row>
    <row r="295" spans="1:14" s="13" customFormat="1" ht="18" x14ac:dyDescent="0.25">
      <c r="A295" s="1" t="s">
        <v>87</v>
      </c>
      <c r="N295" s="35"/>
    </row>
    <row r="296" spans="1:14" s="13" customFormat="1" x14ac:dyDescent="0.2">
      <c r="N296" s="35"/>
    </row>
    <row r="297" spans="1:14" s="13" customFormat="1" x14ac:dyDescent="0.2">
      <c r="A297" s="84" t="s">
        <v>124</v>
      </c>
      <c r="N297" s="35"/>
    </row>
    <row r="298" spans="1:14" s="13" customFormat="1" x14ac:dyDescent="0.2">
      <c r="N298" s="35"/>
    </row>
    <row r="299" spans="1:14" s="13" customFormat="1" x14ac:dyDescent="0.2">
      <c r="A299" s="14"/>
      <c r="B299" s="23" t="s">
        <v>11</v>
      </c>
      <c r="C299" s="23" t="s">
        <v>12</v>
      </c>
      <c r="D299" s="23" t="s">
        <v>8</v>
      </c>
      <c r="N299" s="35"/>
    </row>
    <row r="300" spans="1:14" s="13" customFormat="1" x14ac:dyDescent="0.2">
      <c r="A300" s="14" t="s">
        <v>4</v>
      </c>
      <c r="B300" s="9">
        <v>1698</v>
      </c>
      <c r="C300" s="9">
        <v>300</v>
      </c>
      <c r="D300" s="9">
        <v>1998</v>
      </c>
      <c r="N300" s="35"/>
    </row>
    <row r="301" spans="1:14" s="13" customFormat="1" x14ac:dyDescent="0.2">
      <c r="A301" s="14" t="s">
        <v>5</v>
      </c>
      <c r="B301" s="69">
        <v>0.8498498498498499</v>
      </c>
      <c r="C301" s="69">
        <v>0.15015015015015015</v>
      </c>
      <c r="D301" s="69">
        <v>1</v>
      </c>
      <c r="N301" s="35"/>
    </row>
    <row r="302" spans="1:14" s="13" customFormat="1" x14ac:dyDescent="0.2">
      <c r="A302" s="17"/>
      <c r="B302" s="46"/>
      <c r="C302" s="46"/>
      <c r="D302" s="46"/>
      <c r="N302" s="35"/>
    </row>
    <row r="303" spans="1:14" s="13" customFormat="1" x14ac:dyDescent="0.2">
      <c r="N303" s="35"/>
    </row>
    <row r="304" spans="1:14" s="13" customFormat="1" x14ac:dyDescent="0.2">
      <c r="A304" s="84" t="s">
        <v>125</v>
      </c>
      <c r="N304" s="35"/>
    </row>
    <row r="305" spans="1:14" s="13" customFormat="1" x14ac:dyDescent="0.2">
      <c r="N305" s="35"/>
    </row>
    <row r="306" spans="1:14" s="13" customFormat="1" x14ac:dyDescent="0.2">
      <c r="A306" s="7"/>
      <c r="B306" s="93" t="s">
        <v>11</v>
      </c>
      <c r="C306" s="94"/>
      <c r="D306" s="93" t="s">
        <v>12</v>
      </c>
      <c r="E306" s="94"/>
      <c r="F306" s="93" t="s">
        <v>8</v>
      </c>
      <c r="G306" s="94"/>
      <c r="N306" s="35"/>
    </row>
    <row r="307" spans="1:14" s="13" customFormat="1" x14ac:dyDescent="0.2">
      <c r="A307" s="7"/>
      <c r="B307" s="23" t="s">
        <v>9</v>
      </c>
      <c r="C307" s="23" t="s">
        <v>10</v>
      </c>
      <c r="D307" s="23" t="s">
        <v>9</v>
      </c>
      <c r="E307" s="23" t="s">
        <v>10</v>
      </c>
      <c r="F307" s="23" t="s">
        <v>9</v>
      </c>
      <c r="G307" s="23" t="s">
        <v>10</v>
      </c>
      <c r="N307" s="35"/>
    </row>
    <row r="308" spans="1:14" s="13" customFormat="1" x14ac:dyDescent="0.2">
      <c r="A308" s="7" t="s">
        <v>13</v>
      </c>
      <c r="B308" s="9">
        <v>77</v>
      </c>
      <c r="C308" s="69">
        <v>0.81914893617021278</v>
      </c>
      <c r="D308" s="9">
        <v>17</v>
      </c>
      <c r="E308" s="69">
        <v>0.18085106382978725</v>
      </c>
      <c r="F308" s="9">
        <v>94</v>
      </c>
      <c r="G308" s="70">
        <v>1</v>
      </c>
      <c r="N308" s="35"/>
    </row>
    <row r="309" spans="1:14" s="13" customFormat="1" x14ac:dyDescent="0.2">
      <c r="A309" s="7" t="s">
        <v>14</v>
      </c>
      <c r="B309" s="9">
        <v>288</v>
      </c>
      <c r="C309" s="69">
        <v>0.87804878048780488</v>
      </c>
      <c r="D309" s="9">
        <v>40</v>
      </c>
      <c r="E309" s="69">
        <v>0.12195121951219512</v>
      </c>
      <c r="F309" s="9">
        <v>328</v>
      </c>
      <c r="G309" s="70">
        <v>1</v>
      </c>
      <c r="N309" s="35"/>
    </row>
    <row r="310" spans="1:14" s="13" customFormat="1" x14ac:dyDescent="0.2">
      <c r="A310" s="7" t="s">
        <v>15</v>
      </c>
      <c r="B310" s="9">
        <v>295</v>
      </c>
      <c r="C310" s="69">
        <v>0.90490797546012269</v>
      </c>
      <c r="D310" s="9">
        <v>31</v>
      </c>
      <c r="E310" s="69">
        <v>9.5092024539877307E-2</v>
      </c>
      <c r="F310" s="9">
        <v>326</v>
      </c>
      <c r="G310" s="70">
        <v>1</v>
      </c>
      <c r="N310" s="35"/>
    </row>
    <row r="311" spans="1:14" s="13" customFormat="1" x14ac:dyDescent="0.2">
      <c r="A311" s="7" t="s">
        <v>16</v>
      </c>
      <c r="B311" s="9">
        <v>287</v>
      </c>
      <c r="C311" s="69">
        <v>0.82</v>
      </c>
      <c r="D311" s="9">
        <v>63</v>
      </c>
      <c r="E311" s="69">
        <v>0.18</v>
      </c>
      <c r="F311" s="9">
        <v>350</v>
      </c>
      <c r="G311" s="70">
        <v>1</v>
      </c>
      <c r="N311" s="35"/>
    </row>
    <row r="312" spans="1:14" s="13" customFormat="1" x14ac:dyDescent="0.2">
      <c r="A312" s="7" t="s">
        <v>17</v>
      </c>
      <c r="B312" s="9">
        <v>46</v>
      </c>
      <c r="C312" s="69">
        <v>0.95833333333333337</v>
      </c>
      <c r="D312" s="9">
        <v>2</v>
      </c>
      <c r="E312" s="69">
        <v>4.1666666666666664E-2</v>
      </c>
      <c r="F312" s="9">
        <v>48</v>
      </c>
      <c r="G312" s="70">
        <v>1</v>
      </c>
      <c r="N312" s="35"/>
    </row>
    <row r="313" spans="1:14" s="13" customFormat="1" x14ac:dyDescent="0.2">
      <c r="A313" s="7" t="s">
        <v>18</v>
      </c>
      <c r="B313" s="9">
        <v>406</v>
      </c>
      <c r="C313" s="69">
        <v>0.8268839103869654</v>
      </c>
      <c r="D313" s="9">
        <v>85</v>
      </c>
      <c r="E313" s="69">
        <v>0.17311608961303462</v>
      </c>
      <c r="F313" s="9">
        <v>491</v>
      </c>
      <c r="G313" s="70">
        <v>1</v>
      </c>
      <c r="N313" s="35"/>
    </row>
    <row r="314" spans="1:14" s="13" customFormat="1" x14ac:dyDescent="0.2">
      <c r="A314" s="7" t="s">
        <v>19</v>
      </c>
      <c r="B314" s="9">
        <v>163</v>
      </c>
      <c r="C314" s="69">
        <v>0.7990196078431373</v>
      </c>
      <c r="D314" s="9">
        <v>41</v>
      </c>
      <c r="E314" s="69">
        <v>0.20098039215686275</v>
      </c>
      <c r="F314" s="9">
        <v>204</v>
      </c>
      <c r="G314" s="70">
        <v>1</v>
      </c>
      <c r="N314" s="35"/>
    </row>
    <row r="315" spans="1:14" s="13" customFormat="1" x14ac:dyDescent="0.2">
      <c r="A315" s="7" t="s">
        <v>20</v>
      </c>
      <c r="B315" s="9">
        <v>136</v>
      </c>
      <c r="C315" s="69">
        <v>0.86624203821656054</v>
      </c>
      <c r="D315" s="9">
        <v>21</v>
      </c>
      <c r="E315" s="69">
        <v>0.13375796178343949</v>
      </c>
      <c r="F315" s="9">
        <v>157</v>
      </c>
      <c r="G315" s="70">
        <v>1</v>
      </c>
      <c r="N315" s="35"/>
    </row>
    <row r="316" spans="1:14" s="13" customFormat="1" x14ac:dyDescent="0.2">
      <c r="A316" s="7" t="s">
        <v>8</v>
      </c>
      <c r="B316" s="9">
        <v>1698</v>
      </c>
      <c r="C316" s="69">
        <v>0.8498498498498499</v>
      </c>
      <c r="D316" s="9">
        <v>300</v>
      </c>
      <c r="E316" s="69">
        <v>0.15015015015015015</v>
      </c>
      <c r="F316" s="9">
        <v>1998</v>
      </c>
      <c r="G316" s="70">
        <v>1</v>
      </c>
      <c r="N316" s="35"/>
    </row>
    <row r="317" spans="1:14" s="13" customFormat="1" x14ac:dyDescent="0.2">
      <c r="N317" s="35"/>
    </row>
    <row r="318" spans="1:14" s="13" customFormat="1" x14ac:dyDescent="0.2">
      <c r="N318" s="35"/>
    </row>
    <row r="319" spans="1:14" s="13" customFormat="1" x14ac:dyDescent="0.2">
      <c r="N319" s="35"/>
    </row>
    <row r="320" spans="1:14" s="13" customFormat="1" ht="18" x14ac:dyDescent="0.25">
      <c r="A320" s="1" t="s">
        <v>70</v>
      </c>
      <c r="N320" s="35"/>
    </row>
    <row r="321" spans="1:14" s="13" customFormat="1" x14ac:dyDescent="0.2">
      <c r="N321" s="35"/>
    </row>
    <row r="322" spans="1:14" x14ac:dyDescent="0.2">
      <c r="A322" s="3" t="s">
        <v>126</v>
      </c>
      <c r="B322" s="3"/>
      <c r="C322" s="3"/>
      <c r="D322" s="13"/>
      <c r="E322" s="13"/>
    </row>
    <row r="323" spans="1:14" x14ac:dyDescent="0.2">
      <c r="A323" s="3"/>
      <c r="B323" s="3"/>
      <c r="C323" s="3"/>
      <c r="D323" s="13"/>
      <c r="E323" s="13"/>
    </row>
    <row r="324" spans="1:14" ht="28.5" x14ac:dyDescent="0.2">
      <c r="A324" s="7"/>
      <c r="B324" s="24" t="s">
        <v>64</v>
      </c>
      <c r="C324" s="88" t="s">
        <v>90</v>
      </c>
      <c r="D324" s="89" t="s">
        <v>75</v>
      </c>
      <c r="E324" s="24" t="s">
        <v>91</v>
      </c>
    </row>
    <row r="325" spans="1:14" x14ac:dyDescent="0.2">
      <c r="A325" s="7" t="s">
        <v>32</v>
      </c>
      <c r="B325" s="23">
        <v>62</v>
      </c>
      <c r="C325" s="69">
        <v>0.2818181818181818</v>
      </c>
      <c r="D325" s="9">
        <v>65</v>
      </c>
      <c r="E325" s="69">
        <v>0.29411764705882354</v>
      </c>
    </row>
    <row r="326" spans="1:14" x14ac:dyDescent="0.2">
      <c r="A326" s="7" t="s">
        <v>33</v>
      </c>
      <c r="B326" s="23">
        <v>70</v>
      </c>
      <c r="C326" s="69">
        <v>0.31818181818181818</v>
      </c>
      <c r="D326" s="9">
        <v>60</v>
      </c>
      <c r="E326" s="69">
        <v>0.27149321266968324</v>
      </c>
    </row>
    <row r="327" spans="1:14" x14ac:dyDescent="0.2">
      <c r="A327" s="7" t="s">
        <v>34</v>
      </c>
      <c r="B327" s="71">
        <v>23</v>
      </c>
      <c r="C327" s="69">
        <v>0.10454545454545454</v>
      </c>
      <c r="D327" s="9">
        <v>25</v>
      </c>
      <c r="E327" s="69">
        <v>0.11312217194570136</v>
      </c>
    </row>
    <row r="328" spans="1:14" x14ac:dyDescent="0.2">
      <c r="A328" s="7" t="s">
        <v>35</v>
      </c>
      <c r="B328" s="71">
        <v>34</v>
      </c>
      <c r="C328" s="69">
        <v>0.15454545454545454</v>
      </c>
      <c r="D328" s="9">
        <v>37</v>
      </c>
      <c r="E328" s="69">
        <v>0.167420814479638</v>
      </c>
    </row>
    <row r="329" spans="1:14" x14ac:dyDescent="0.2">
      <c r="A329" s="7" t="s">
        <v>65</v>
      </c>
      <c r="B329" s="71">
        <v>31</v>
      </c>
      <c r="C329" s="69">
        <v>0.1409090909090909</v>
      </c>
      <c r="D329" s="9">
        <v>34</v>
      </c>
      <c r="E329" s="69">
        <v>0.15384615384615385</v>
      </c>
    </row>
    <row r="330" spans="1:14" x14ac:dyDescent="0.2">
      <c r="A330" s="7" t="s">
        <v>8</v>
      </c>
      <c r="B330" s="71">
        <v>220</v>
      </c>
      <c r="C330" s="69">
        <v>0.99999999999999989</v>
      </c>
      <c r="D330" s="9">
        <v>221</v>
      </c>
      <c r="E330" s="69">
        <v>1</v>
      </c>
    </row>
    <row r="331" spans="1:14" x14ac:dyDescent="0.2">
      <c r="A331" s="13"/>
      <c r="B331" s="59"/>
      <c r="C331" s="46"/>
      <c r="D331" s="18"/>
      <c r="E331" s="46"/>
    </row>
    <row r="333" spans="1:14" x14ac:dyDescent="0.2">
      <c r="A333" s="2" t="s">
        <v>127</v>
      </c>
    </row>
    <row r="335" spans="1:14" ht="28.5" x14ac:dyDescent="0.2">
      <c r="A335" s="45"/>
      <c r="B335" s="90" t="s">
        <v>64</v>
      </c>
      <c r="C335" s="90" t="s">
        <v>90</v>
      </c>
      <c r="D335" s="90" t="s">
        <v>75</v>
      </c>
      <c r="E335" s="90" t="s">
        <v>91</v>
      </c>
    </row>
    <row r="336" spans="1:14" x14ac:dyDescent="0.2">
      <c r="A336" s="45" t="s">
        <v>37</v>
      </c>
      <c r="B336" s="66">
        <v>16</v>
      </c>
      <c r="C336" s="69">
        <v>7.2727272727272724E-2</v>
      </c>
      <c r="D336" s="66">
        <v>16</v>
      </c>
      <c r="E336" s="69">
        <v>7.2398190045248875E-2</v>
      </c>
    </row>
    <row r="337" spans="1:5" x14ac:dyDescent="0.2">
      <c r="A337" s="45" t="s">
        <v>38</v>
      </c>
      <c r="B337" s="66">
        <v>167</v>
      </c>
      <c r="C337" s="69">
        <v>0.75909090909090904</v>
      </c>
      <c r="D337" s="66">
        <v>178</v>
      </c>
      <c r="E337" s="69">
        <v>0.80542986425339369</v>
      </c>
    </row>
    <row r="338" spans="1:5" x14ac:dyDescent="0.2">
      <c r="A338" s="45" t="s">
        <v>47</v>
      </c>
      <c r="B338" s="66">
        <v>37</v>
      </c>
      <c r="C338" s="69">
        <v>0.16818181818181818</v>
      </c>
      <c r="D338" s="66">
        <v>27</v>
      </c>
      <c r="E338" s="69">
        <v>0.12217194570135746</v>
      </c>
    </row>
    <row r="339" spans="1:5" x14ac:dyDescent="0.2">
      <c r="A339" s="45" t="s">
        <v>3</v>
      </c>
      <c r="B339" s="66">
        <v>220</v>
      </c>
      <c r="C339" s="69">
        <v>1</v>
      </c>
      <c r="D339" s="66">
        <v>221</v>
      </c>
      <c r="E339" s="69">
        <v>1</v>
      </c>
    </row>
    <row r="340" spans="1:5" x14ac:dyDescent="0.2">
      <c r="B340" s="61"/>
      <c r="C340" s="46"/>
      <c r="E340" s="46"/>
    </row>
    <row r="342" spans="1:5" x14ac:dyDescent="0.2">
      <c r="A342" s="3" t="s">
        <v>128</v>
      </c>
      <c r="B342" s="3"/>
      <c r="C342" s="3"/>
      <c r="D342" s="13"/>
      <c r="E342" s="13"/>
    </row>
    <row r="343" spans="1:5" x14ac:dyDescent="0.2">
      <c r="A343" s="3"/>
      <c r="B343" s="3"/>
      <c r="C343" s="3"/>
      <c r="D343" s="13"/>
      <c r="E343" s="13"/>
    </row>
    <row r="344" spans="1:5" ht="28.5" x14ac:dyDescent="0.2">
      <c r="A344" s="14"/>
      <c r="B344" s="24" t="s">
        <v>64</v>
      </c>
      <c r="C344" s="24" t="s">
        <v>90</v>
      </c>
      <c r="D344" s="24" t="s">
        <v>75</v>
      </c>
      <c r="E344" s="24" t="s">
        <v>91</v>
      </c>
    </row>
    <row r="345" spans="1:5" x14ac:dyDescent="0.2">
      <c r="A345" s="14" t="s">
        <v>6</v>
      </c>
      <c r="B345" s="9">
        <v>111</v>
      </c>
      <c r="C345" s="69">
        <v>0.50454545454545452</v>
      </c>
      <c r="D345" s="9">
        <v>115</v>
      </c>
      <c r="E345" s="69">
        <v>0.52036199095022628</v>
      </c>
    </row>
    <row r="346" spans="1:5" x14ac:dyDescent="0.2">
      <c r="A346" s="14" t="s">
        <v>7</v>
      </c>
      <c r="B346" s="9">
        <v>109</v>
      </c>
      <c r="C346" s="69">
        <v>0.49545454545454548</v>
      </c>
      <c r="D346" s="9">
        <v>106</v>
      </c>
      <c r="E346" s="69">
        <v>0.47963800904977377</v>
      </c>
    </row>
    <row r="347" spans="1:5" x14ac:dyDescent="0.2">
      <c r="A347" s="14" t="s">
        <v>3</v>
      </c>
      <c r="B347" s="9">
        <v>220</v>
      </c>
      <c r="C347" s="69">
        <v>1</v>
      </c>
      <c r="D347" s="9">
        <v>221</v>
      </c>
      <c r="E347" s="69">
        <v>1</v>
      </c>
    </row>
    <row r="348" spans="1:5" x14ac:dyDescent="0.2">
      <c r="A348" s="17"/>
      <c r="B348" s="18"/>
      <c r="C348" s="46"/>
      <c r="D348" s="18"/>
      <c r="E348" s="46"/>
    </row>
    <row r="350" spans="1:5" x14ac:dyDescent="0.2">
      <c r="A350" s="3" t="s">
        <v>129</v>
      </c>
      <c r="B350" s="3"/>
      <c r="C350" s="3"/>
      <c r="D350" s="13"/>
      <c r="E350" s="13"/>
    </row>
    <row r="351" spans="1:5" x14ac:dyDescent="0.2">
      <c r="A351" s="3"/>
      <c r="B351" s="3"/>
      <c r="C351" s="3"/>
      <c r="D351" s="13"/>
      <c r="E351" s="13"/>
    </row>
    <row r="352" spans="1:5" ht="28.5" x14ac:dyDescent="0.2">
      <c r="A352" s="14"/>
      <c r="B352" s="24" t="s">
        <v>64</v>
      </c>
      <c r="C352" s="24" t="s">
        <v>90</v>
      </c>
      <c r="D352" s="24" t="s">
        <v>75</v>
      </c>
      <c r="E352" s="24" t="s">
        <v>91</v>
      </c>
    </row>
    <row r="353" spans="1:5" x14ac:dyDescent="0.2">
      <c r="A353" s="14" t="s">
        <v>25</v>
      </c>
      <c r="B353" s="9">
        <v>144</v>
      </c>
      <c r="C353" s="69">
        <v>0.65454545454545454</v>
      </c>
      <c r="D353" s="9">
        <v>156</v>
      </c>
      <c r="E353" s="69">
        <v>0.70588235294117652</v>
      </c>
    </row>
    <row r="354" spans="1:5" x14ac:dyDescent="0.2">
      <c r="A354" s="14" t="s">
        <v>31</v>
      </c>
      <c r="B354" s="9">
        <v>40</v>
      </c>
      <c r="C354" s="69">
        <v>0.18181818181818182</v>
      </c>
      <c r="D354" s="9">
        <v>36</v>
      </c>
      <c r="E354" s="69">
        <v>0.16289592760180996</v>
      </c>
    </row>
    <row r="355" spans="1:5" x14ac:dyDescent="0.2">
      <c r="A355" s="14" t="s">
        <v>47</v>
      </c>
      <c r="B355" s="9">
        <v>36</v>
      </c>
      <c r="C355" s="69">
        <v>0.16363636363636364</v>
      </c>
      <c r="D355" s="9">
        <v>29</v>
      </c>
      <c r="E355" s="69">
        <v>0.13122171945701358</v>
      </c>
    </row>
    <row r="356" spans="1:5" x14ac:dyDescent="0.2">
      <c r="A356" s="14" t="s">
        <v>3</v>
      </c>
      <c r="B356" s="23">
        <v>220</v>
      </c>
      <c r="C356" s="69">
        <v>1</v>
      </c>
      <c r="D356" s="23">
        <v>221</v>
      </c>
      <c r="E356" s="69">
        <v>1</v>
      </c>
    </row>
    <row r="357" spans="1:5" x14ac:dyDescent="0.2">
      <c r="A357" s="17"/>
      <c r="B357" s="59"/>
      <c r="C357" s="46"/>
      <c r="D357" s="59"/>
      <c r="E357" s="46"/>
    </row>
    <row r="359" spans="1:5" x14ac:dyDescent="0.2">
      <c r="A359" s="3" t="s">
        <v>130</v>
      </c>
      <c r="B359" s="3"/>
      <c r="C359" s="3"/>
      <c r="D359" s="13"/>
      <c r="E359" s="13"/>
    </row>
    <row r="360" spans="1:5" x14ac:dyDescent="0.2">
      <c r="A360" s="3"/>
      <c r="B360" s="3"/>
      <c r="C360" s="3"/>
      <c r="D360" s="13"/>
      <c r="E360" s="13"/>
    </row>
    <row r="361" spans="1:5" ht="28.5" x14ac:dyDescent="0.2">
      <c r="A361" s="14"/>
      <c r="B361" s="24" t="s">
        <v>64</v>
      </c>
      <c r="C361" s="24" t="s">
        <v>90</v>
      </c>
      <c r="D361" s="24" t="s">
        <v>75</v>
      </c>
      <c r="E361" s="24" t="s">
        <v>91</v>
      </c>
    </row>
    <row r="362" spans="1:5" x14ac:dyDescent="0.2">
      <c r="A362" s="14" t="s">
        <v>13</v>
      </c>
      <c r="B362" s="9">
        <v>43</v>
      </c>
      <c r="C362" s="69">
        <v>0.19545454545454546</v>
      </c>
      <c r="D362" s="9">
        <v>28</v>
      </c>
      <c r="E362" s="69">
        <v>0.12669683257918551</v>
      </c>
    </row>
    <row r="363" spans="1:5" x14ac:dyDescent="0.2">
      <c r="A363" s="14" t="s">
        <v>14</v>
      </c>
      <c r="B363" s="9">
        <v>36</v>
      </c>
      <c r="C363" s="69">
        <v>0.16363636363636364</v>
      </c>
      <c r="D363" s="9">
        <v>27</v>
      </c>
      <c r="E363" s="69">
        <v>0.12217194570135746</v>
      </c>
    </row>
    <row r="364" spans="1:5" x14ac:dyDescent="0.2">
      <c r="A364" s="14" t="s">
        <v>15</v>
      </c>
      <c r="B364" s="9">
        <v>26</v>
      </c>
      <c r="C364" s="69">
        <v>0.11818181818181818</v>
      </c>
      <c r="D364" s="9">
        <v>35</v>
      </c>
      <c r="E364" s="69">
        <v>0.15837104072398189</v>
      </c>
    </row>
    <row r="365" spans="1:5" x14ac:dyDescent="0.2">
      <c r="A365" s="14" t="s">
        <v>16</v>
      </c>
      <c r="B365" s="23">
        <v>21</v>
      </c>
      <c r="C365" s="69">
        <v>9.5454545454545459E-2</v>
      </c>
      <c r="D365" s="23">
        <v>30</v>
      </c>
      <c r="E365" s="69">
        <v>0.13574660633484162</v>
      </c>
    </row>
    <row r="366" spans="1:5" x14ac:dyDescent="0.2">
      <c r="A366" s="14" t="s">
        <v>66</v>
      </c>
      <c r="B366" s="23">
        <v>13</v>
      </c>
      <c r="C366" s="69">
        <v>5.909090909090909E-2</v>
      </c>
      <c r="D366" s="23">
        <v>14</v>
      </c>
      <c r="E366" s="69">
        <v>6.3348416289592757E-2</v>
      </c>
    </row>
    <row r="367" spans="1:5" x14ac:dyDescent="0.2">
      <c r="A367" s="14" t="s">
        <v>61</v>
      </c>
      <c r="B367" s="23">
        <v>40</v>
      </c>
      <c r="C367" s="69">
        <v>0.18181818181818182</v>
      </c>
      <c r="D367" s="23">
        <v>42</v>
      </c>
      <c r="E367" s="69">
        <v>0.19004524886877827</v>
      </c>
    </row>
    <row r="368" spans="1:5" x14ac:dyDescent="0.2">
      <c r="A368" s="14" t="s">
        <v>60</v>
      </c>
      <c r="B368" s="23">
        <v>21</v>
      </c>
      <c r="C368" s="69">
        <v>9.5454545454545459E-2</v>
      </c>
      <c r="D368" s="23">
        <v>21</v>
      </c>
      <c r="E368" s="69">
        <v>9.5022624434389136E-2</v>
      </c>
    </row>
    <row r="369" spans="1:5" x14ac:dyDescent="0.2">
      <c r="A369" s="14" t="s">
        <v>20</v>
      </c>
      <c r="B369" s="23">
        <v>20</v>
      </c>
      <c r="C369" s="69">
        <v>9.0909090909090912E-2</v>
      </c>
      <c r="D369" s="23">
        <v>24</v>
      </c>
      <c r="E369" s="69">
        <v>0.10859728506787331</v>
      </c>
    </row>
    <row r="370" spans="1:5" x14ac:dyDescent="0.2">
      <c r="A370" s="14" t="s">
        <v>8</v>
      </c>
      <c r="B370" s="23">
        <v>220</v>
      </c>
      <c r="C370" s="69">
        <v>1</v>
      </c>
      <c r="D370" s="23">
        <v>221</v>
      </c>
      <c r="E370" s="69">
        <v>1</v>
      </c>
    </row>
    <row r="371" spans="1:5" x14ac:dyDescent="0.2">
      <c r="A371" s="17"/>
      <c r="B371" s="59"/>
      <c r="C371" s="46"/>
      <c r="D371" s="59"/>
      <c r="E371" s="46"/>
    </row>
    <row r="373" spans="1:5" x14ac:dyDescent="0.2">
      <c r="A373" s="3" t="s">
        <v>132</v>
      </c>
      <c r="B373" s="3"/>
    </row>
    <row r="374" spans="1:5" x14ac:dyDescent="0.2">
      <c r="A374" s="3"/>
      <c r="B374" s="3"/>
    </row>
    <row r="375" spans="1:5" x14ac:dyDescent="0.2">
      <c r="A375" s="3"/>
      <c r="B375" s="23" t="s">
        <v>58</v>
      </c>
      <c r="C375" s="66" t="s">
        <v>131</v>
      </c>
    </row>
    <row r="376" spans="1:5" x14ac:dyDescent="0.2">
      <c r="A376" s="37" t="s">
        <v>92</v>
      </c>
      <c r="B376" s="26">
        <v>26</v>
      </c>
      <c r="C376" s="67">
        <v>0.11764705882352941</v>
      </c>
    </row>
    <row r="377" spans="1:5" x14ac:dyDescent="0.2">
      <c r="A377" s="37" t="s">
        <v>67</v>
      </c>
      <c r="B377" s="26">
        <v>81</v>
      </c>
      <c r="C377" s="67">
        <v>0.36651583710407237</v>
      </c>
    </row>
    <row r="378" spans="1:5" x14ac:dyDescent="0.2">
      <c r="A378" s="37" t="s">
        <v>68</v>
      </c>
      <c r="B378" s="26">
        <v>37</v>
      </c>
      <c r="C378" s="67">
        <v>0.167420814479638</v>
      </c>
    </row>
    <row r="379" spans="1:5" x14ac:dyDescent="0.2">
      <c r="A379" s="37" t="s">
        <v>88</v>
      </c>
      <c r="B379" s="26">
        <v>2</v>
      </c>
      <c r="C379" s="67">
        <v>9.0497737556561094E-3</v>
      </c>
    </row>
    <row r="380" spans="1:5" x14ac:dyDescent="0.2">
      <c r="A380" s="37" t="s">
        <v>89</v>
      </c>
      <c r="B380" s="26">
        <v>63</v>
      </c>
      <c r="C380" s="67">
        <v>0.28506787330316741</v>
      </c>
    </row>
    <row r="381" spans="1:5" x14ac:dyDescent="0.2">
      <c r="A381" s="37" t="s">
        <v>69</v>
      </c>
      <c r="B381" s="26">
        <v>10</v>
      </c>
      <c r="C381" s="67">
        <v>4.5248868778280542E-2</v>
      </c>
    </row>
    <row r="382" spans="1:5" x14ac:dyDescent="0.2">
      <c r="A382" s="37" t="s">
        <v>2</v>
      </c>
      <c r="B382" s="26">
        <v>2</v>
      </c>
      <c r="C382" s="67">
        <v>9.0497737556561094E-3</v>
      </c>
    </row>
    <row r="383" spans="1:5" x14ac:dyDescent="0.2">
      <c r="A383" s="37" t="s">
        <v>3</v>
      </c>
      <c r="B383" s="26">
        <v>221</v>
      </c>
      <c r="C383" s="67">
        <v>1</v>
      </c>
    </row>
  </sheetData>
  <mergeCells count="46">
    <mergeCell ref="H286:I286"/>
    <mergeCell ref="B306:C306"/>
    <mergeCell ref="D306:E306"/>
    <mergeCell ref="F306:G306"/>
    <mergeCell ref="B286:C286"/>
    <mergeCell ref="D286:E286"/>
    <mergeCell ref="F286:G286"/>
    <mergeCell ref="L189:M189"/>
    <mergeCell ref="B189:C189"/>
    <mergeCell ref="D189:E189"/>
    <mergeCell ref="F189:G189"/>
    <mergeCell ref="H189:I189"/>
    <mergeCell ref="J189:K189"/>
    <mergeCell ref="H164:I164"/>
    <mergeCell ref="B176:C176"/>
    <mergeCell ref="D176:E176"/>
    <mergeCell ref="F176:G176"/>
    <mergeCell ref="H176:I176"/>
    <mergeCell ref="B89:C89"/>
    <mergeCell ref="D89:E89"/>
    <mergeCell ref="F89:G89"/>
    <mergeCell ref="H89:I89"/>
    <mergeCell ref="B132:C132"/>
    <mergeCell ref="D132:E132"/>
    <mergeCell ref="F132:G132"/>
    <mergeCell ref="H132:I132"/>
    <mergeCell ref="B104:C104"/>
    <mergeCell ref="D104:E104"/>
    <mergeCell ref="F104:G104"/>
    <mergeCell ref="E40:G40"/>
    <mergeCell ref="H40:I40"/>
    <mergeCell ref="F70:G70"/>
    <mergeCell ref="D70:E70"/>
    <mergeCell ref="B70:C70"/>
    <mergeCell ref="B55:C55"/>
    <mergeCell ref="D55:E55"/>
    <mergeCell ref="F55:G55"/>
    <mergeCell ref="B148:C148"/>
    <mergeCell ref="D148:E148"/>
    <mergeCell ref="F148:G148"/>
    <mergeCell ref="B205:C205"/>
    <mergeCell ref="D205:E205"/>
    <mergeCell ref="F205:G205"/>
    <mergeCell ref="B164:C164"/>
    <mergeCell ref="D164:E164"/>
    <mergeCell ref="F164:G164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>
    <oddHeader>&amp;C&amp;"-,Bold"&amp;14&amp;UAnnex A
DH Workforce Composition 30 September 2014 - All Tables</oddHeader>
    <oddFooter>&amp;CPage &amp;P of &amp;N</oddFooter>
  </headerFooter>
  <rowBreaks count="6" manualBreakCount="6">
    <brk id="67" max="16383" man="1"/>
    <brk id="126" max="16383" man="1"/>
    <brk id="183" max="16383" man="1"/>
    <brk id="250" max="16383" man="1"/>
    <brk id="318" max="16383" man="1"/>
    <brk id="37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J42" sqref="J42"/>
    </sheetView>
  </sheetViews>
  <sheetFormatPr defaultRowHeight="15" x14ac:dyDescent="0.25"/>
  <sheetData>
    <row r="2" spans="1:1" ht="18" x14ac:dyDescent="0.25">
      <c r="A2" s="1" t="s">
        <v>87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Working Pattern Charts</oddHeader>
    <oddFooter>&amp;CPage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F125" sqref="F125"/>
    </sheetView>
  </sheetViews>
  <sheetFormatPr defaultRowHeight="15" x14ac:dyDescent="0.25"/>
  <sheetData>
    <row r="2" spans="1:1" ht="18" x14ac:dyDescent="0.25">
      <c r="A2" s="1" t="s">
        <v>70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Leavers Charts</oddHead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I22" sqref="I22"/>
    </sheetView>
  </sheetViews>
  <sheetFormatPr defaultColWidth="9.140625" defaultRowHeight="14.25" x14ac:dyDescent="0.2"/>
  <cols>
    <col min="1" max="16384" width="9.140625" style="39"/>
  </cols>
  <sheetData>
    <row r="2" spans="1:1" ht="18" x14ac:dyDescent="0.25">
      <c r="A2" s="40" t="s">
        <v>63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Overview Charts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103" zoomScaleNormal="100" workbookViewId="0">
      <selection activeCell="J122" sqref="J122"/>
    </sheetView>
  </sheetViews>
  <sheetFormatPr defaultColWidth="9.140625" defaultRowHeight="14.25" x14ac:dyDescent="0.2"/>
  <cols>
    <col min="1" max="16384" width="9.140625" style="39"/>
  </cols>
  <sheetData>
    <row r="2" spans="1:1" ht="18" x14ac:dyDescent="0.25">
      <c r="A2" s="40" t="s">
        <v>44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Gender Charts</oddHeader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97" zoomScaleNormal="100" workbookViewId="0">
      <selection activeCell="J54" sqref="J54"/>
    </sheetView>
  </sheetViews>
  <sheetFormatPr defaultColWidth="9.140625" defaultRowHeight="14.25" x14ac:dyDescent="0.2"/>
  <cols>
    <col min="1" max="16384" width="9.140625" style="39"/>
  </cols>
  <sheetData>
    <row r="2" spans="1:1" ht="18" x14ac:dyDescent="0.25">
      <c r="A2" s="40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Ethnicity Charts</oddHead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4"/>
  <sheetViews>
    <sheetView topLeftCell="A100" zoomScaleNormal="100" workbookViewId="0">
      <selection activeCell="N46" sqref="N46"/>
    </sheetView>
  </sheetViews>
  <sheetFormatPr defaultRowHeight="15" x14ac:dyDescent="0.25"/>
  <cols>
    <col min="1" max="1" width="9.140625" customWidth="1"/>
  </cols>
  <sheetData>
    <row r="2" spans="1:1" ht="18" x14ac:dyDescent="0.25">
      <c r="A2" s="1" t="s">
        <v>73</v>
      </c>
    </row>
    <row r="22" spans="1:1" x14ac:dyDescent="0.25">
      <c r="A22" s="64" t="s">
        <v>134</v>
      </c>
    </row>
    <row r="43" spans="1:1" x14ac:dyDescent="0.25">
      <c r="A43" s="54" t="s">
        <v>79</v>
      </c>
    </row>
    <row r="44" spans="1:1" x14ac:dyDescent="0.25">
      <c r="A44" s="64" t="s">
        <v>134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All Tables</oddHead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28" zoomScaleNormal="100" workbookViewId="0">
      <selection activeCell="K44" sqref="K44"/>
    </sheetView>
  </sheetViews>
  <sheetFormatPr defaultRowHeight="15" x14ac:dyDescent="0.25"/>
  <sheetData>
    <row r="2" spans="1:1" ht="18" x14ac:dyDescent="0.25">
      <c r="A2" s="1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Age Charts</oddHeader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E2" sqref="E2"/>
    </sheetView>
  </sheetViews>
  <sheetFormatPr defaultRowHeight="15" x14ac:dyDescent="0.25"/>
  <sheetData>
    <row r="2" spans="1:1" ht="18" x14ac:dyDescent="0.25">
      <c r="A2" s="1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Religion &amp; Belief Charts</oddHeader>
    <oddFooter>&amp;CPage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F26" sqref="F26"/>
    </sheetView>
  </sheetViews>
  <sheetFormatPr defaultRowHeight="15" x14ac:dyDescent="0.25"/>
  <sheetData>
    <row r="2" spans="1:1" ht="18" x14ac:dyDescent="0.25">
      <c r="A2" s="1" t="s">
        <v>82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Sexual Orientation Charts</oddHeader>
    <oddFooter>&amp;CPage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52" zoomScaleNormal="100" workbookViewId="0">
      <selection activeCell="K22" sqref="K22"/>
    </sheetView>
  </sheetViews>
  <sheetFormatPr defaultRowHeight="15" x14ac:dyDescent="0.25"/>
  <sheetData>
    <row r="2" spans="1:1" ht="18" x14ac:dyDescent="0.25">
      <c r="A2" s="1" t="s">
        <v>85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Caring Responsibility Charts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Tables</vt:lpstr>
      <vt:lpstr>Overview</vt:lpstr>
      <vt:lpstr>Gender</vt:lpstr>
      <vt:lpstr>Ethnicity</vt:lpstr>
      <vt:lpstr>Disability</vt:lpstr>
      <vt:lpstr>Age</vt:lpstr>
      <vt:lpstr>Religion &amp; Belief</vt:lpstr>
      <vt:lpstr>Sexual Orientation</vt:lpstr>
      <vt:lpstr>Caring responsibility</vt:lpstr>
      <vt:lpstr>Working pattern</vt:lpstr>
      <vt:lpstr>Leavers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Norman, Janine</dc:creator>
  <cp:lastModifiedBy>Brooker, Juliet</cp:lastModifiedBy>
  <cp:lastPrinted>2015-01-22T13:42:54Z</cp:lastPrinted>
  <dcterms:created xsi:type="dcterms:W3CDTF">2014-10-14T12:07:44Z</dcterms:created>
  <dcterms:modified xsi:type="dcterms:W3CDTF">2016-01-29T09:29:39Z</dcterms:modified>
</cp:coreProperties>
</file>