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890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6" i="1" l="1"/>
  <c r="D19" i="1" l="1"/>
  <c r="E19" i="1"/>
  <c r="D20" i="1"/>
  <c r="E20" i="1"/>
  <c r="D21" i="1"/>
  <c r="E21" i="1"/>
  <c r="M21" i="1"/>
  <c r="M22" i="1"/>
  <c r="D23" i="1"/>
  <c r="E23" i="1"/>
  <c r="H23" i="1"/>
  <c r="I23" i="1"/>
  <c r="J26" i="1"/>
  <c r="M23" i="1"/>
  <c r="Q23" i="1"/>
  <c r="D24" i="1"/>
  <c r="E24" i="1"/>
  <c r="H24" i="1"/>
  <c r="I24" i="1"/>
  <c r="M24" i="1"/>
  <c r="P24" i="1"/>
  <c r="Q24" i="1"/>
  <c r="R24" i="1"/>
  <c r="D25" i="1"/>
  <c r="E25" i="1"/>
  <c r="F25" i="1"/>
  <c r="G25" i="1"/>
  <c r="H25" i="1"/>
  <c r="I25" i="1"/>
  <c r="J25" i="1"/>
  <c r="K25" i="1"/>
  <c r="K26" i="1" s="1"/>
  <c r="L25" i="1"/>
  <c r="M25" i="1"/>
  <c r="O25" i="1"/>
  <c r="P25" i="1"/>
  <c r="Q25" i="1"/>
  <c r="R25" i="1"/>
  <c r="S35" i="1"/>
  <c r="S36" i="1"/>
  <c r="S37" i="1"/>
  <c r="S38" i="1"/>
  <c r="S39" i="1"/>
  <c r="S40" i="1"/>
  <c r="S41" i="1"/>
  <c r="S42" i="1"/>
  <c r="S43" i="1"/>
  <c r="S44" i="1"/>
  <c r="S45" i="1"/>
  <c r="S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56" i="1"/>
  <c r="S57" i="1"/>
  <c r="S58" i="1"/>
  <c r="S59" i="1"/>
  <c r="S60" i="1"/>
  <c r="S61" i="1"/>
  <c r="S62" i="1"/>
  <c r="S63" i="1"/>
  <c r="S64" i="1"/>
  <c r="S65" i="1"/>
  <c r="S66" i="1"/>
  <c r="S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77" i="1"/>
  <c r="S78" i="1"/>
  <c r="S79" i="1"/>
  <c r="S80" i="1"/>
  <c r="S81" i="1"/>
  <c r="S82" i="1"/>
  <c r="S83" i="1"/>
  <c r="S84" i="1"/>
  <c r="S85" i="1"/>
  <c r="S86" i="1"/>
  <c r="S87" i="1"/>
  <c r="S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23" i="1" l="1"/>
  <c r="S24" i="1"/>
  <c r="L26" i="1"/>
  <c r="Q26" i="1"/>
  <c r="S25" i="1"/>
  <c r="S22" i="1"/>
  <c r="S19" i="1"/>
  <c r="S15" i="1"/>
  <c r="S194" i="1"/>
  <c r="S17" i="1"/>
  <c r="S173" i="1"/>
  <c r="S152" i="1"/>
  <c r="S20" i="1"/>
  <c r="R26" i="1"/>
  <c r="M26" i="1"/>
  <c r="D26" i="1"/>
  <c r="S131" i="1"/>
  <c r="E26" i="1"/>
  <c r="I26" i="1"/>
  <c r="H26" i="1"/>
  <c r="S18" i="1"/>
  <c r="O26" i="1"/>
  <c r="S110" i="1"/>
  <c r="S89" i="1"/>
  <c r="S21" i="1"/>
  <c r="F26" i="1"/>
  <c r="S68" i="1"/>
  <c r="S16" i="1"/>
  <c r="G26" i="1"/>
  <c r="P26" i="1"/>
  <c r="S47" i="1"/>
  <c r="S14" i="1"/>
  <c r="S26" i="1" l="1"/>
</calcChain>
</file>

<file path=xl/sharedStrings.xml><?xml version="1.0" encoding="utf-8"?>
<sst xmlns="http://schemas.openxmlformats.org/spreadsheetml/2006/main" count="382" uniqueCount="46">
  <si>
    <t>Total</t>
  </si>
  <si>
    <t>March 2015</t>
  </si>
  <si>
    <t>February 2015</t>
  </si>
  <si>
    <t>January 2015</t>
  </si>
  <si>
    <t>December 2014</t>
  </si>
  <si>
    <t>November 2014</t>
  </si>
  <si>
    <t>October 2014</t>
  </si>
  <si>
    <t>September 2014</t>
  </si>
  <si>
    <t>August 2014</t>
  </si>
  <si>
    <t>July 2014</t>
  </si>
  <si>
    <t>June 2014</t>
  </si>
  <si>
    <t>May 2014</t>
  </si>
  <si>
    <t>April 2014</t>
  </si>
  <si>
    <t>£</t>
  </si>
  <si>
    <t>No of Nights</t>
  </si>
  <si>
    <t>Mileage</t>
  </si>
  <si>
    <t>No of Journeys</t>
  </si>
  <si>
    <t>2014/15</t>
  </si>
  <si>
    <t>Other Allowances</t>
  </si>
  <si>
    <t>Entertaining</t>
  </si>
  <si>
    <t>Subsistence</t>
  </si>
  <si>
    <t>Accommodation</t>
  </si>
  <si>
    <t>Other Transport</t>
  </si>
  <si>
    <t>Taxi</t>
  </si>
  <si>
    <t>Rail</t>
  </si>
  <si>
    <t>Air</t>
  </si>
  <si>
    <t>Business travel covers; Official Business trips (including meetings, conferences and training); Sponsor Body &amp; Ministerial Meetings; Board and Executive Meetings; and, Site Visits and Staff Events.</t>
  </si>
  <si>
    <t>Allowances and Expenses are incurred by the Coal Authority as a result of business travel undertaken by its Officers in discharging their duties.</t>
  </si>
  <si>
    <t>April 2014 - March 2015</t>
  </si>
  <si>
    <t>Board and Executives Allowances and Expenses</t>
  </si>
  <si>
    <t>Stephen Dingle</t>
  </si>
  <si>
    <t>Robert Spedding</t>
  </si>
  <si>
    <t>Chairman</t>
  </si>
  <si>
    <t>Non-Executive Director</t>
  </si>
  <si>
    <t>Stephen Redmond</t>
  </si>
  <si>
    <t>Patricia Henton</t>
  </si>
  <si>
    <t>Philip Lawrence</t>
  </si>
  <si>
    <t>Chief Executive</t>
  </si>
  <si>
    <t>Simon Reed</t>
  </si>
  <si>
    <t>Chief Operating Officer</t>
  </si>
  <si>
    <t>Paul Frammingham</t>
  </si>
  <si>
    <t>Chief Finance and Information Officer</t>
  </si>
  <si>
    <t>Lisa Lax</t>
  </si>
  <si>
    <t>Director of Human Resources and Organisation Development</t>
  </si>
  <si>
    <t>Richard Hughes</t>
  </si>
  <si>
    <t>Director of Business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</si>
</sst>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43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43" fontId="2" fillId="0" borderId="1" xfId="1" applyFont="1" applyBorder="1"/>
    <xf numFmtId="17" fontId="2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43" fontId="5" fillId="0" borderId="0" xfId="1" applyFont="1"/>
    <xf numFmtId="0" fontId="2" fillId="0" borderId="1" xfId="1" applyNumberFormat="1" applyFont="1" applyBorder="1"/>
    <xf numFmtId="0" fontId="4" fillId="0" borderId="1" xfId="1" applyNumberFormat="1" applyFont="1" applyBorder="1"/>
    <xf numFmtId="0" fontId="5" fillId="0" borderId="0" xfId="0" applyFont="1" applyBorder="1"/>
    <xf numFmtId="43" fontId="2" fillId="0" borderId="0" xfId="1" applyFont="1" applyBorder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/>
    </xf>
    <xf numFmtId="17" fontId="2" fillId="0" borderId="0" xfId="0" quotePrefix="1" applyNumberFormat="1" applyFont="1" applyBorder="1" applyAlignment="1">
      <alignment horizontal="center"/>
    </xf>
    <xf numFmtId="43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43" fontId="2" fillId="0" borderId="0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44450</xdr:rowOff>
    </xdr:from>
    <xdr:ext cx="1435100" cy="920750"/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228600"/>
          <a:ext cx="1435100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19"/>
  <sheetViews>
    <sheetView tabSelected="1" workbookViewId="0">
      <selection activeCell="A27" sqref="A27"/>
    </sheetView>
  </sheetViews>
  <sheetFormatPr defaultRowHeight="15" x14ac:dyDescent="0.25"/>
  <cols>
    <col min="1" max="2" width="3.7109375" customWidth="1"/>
    <col min="3" max="3" width="17.85546875" customWidth="1"/>
    <col min="4" max="4" width="12.7109375" customWidth="1"/>
    <col min="5" max="5" width="15.7109375" style="1" customWidth="1"/>
    <col min="6" max="6" width="12.7109375" customWidth="1"/>
    <col min="7" max="7" width="15.7109375" customWidth="1"/>
    <col min="8" max="8" width="12.7109375" customWidth="1"/>
    <col min="9" max="9" width="15.7109375" customWidth="1"/>
    <col min="10" max="11" width="12.7109375" customWidth="1"/>
    <col min="12" max="13" width="15.7109375" customWidth="1"/>
    <col min="14" max="14" width="12.7109375" customWidth="1"/>
    <col min="15" max="15" width="15.7109375" style="1" customWidth="1"/>
    <col min="16" max="19" width="15.7109375" customWidth="1"/>
    <col min="20" max="21" width="3.5703125" customWidth="1"/>
  </cols>
  <sheetData>
    <row r="1" spans="3:21" ht="15.6" x14ac:dyDescent="0.35"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</row>
    <row r="2" spans="3:21" ht="15.6" x14ac:dyDescent="0.35"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</row>
    <row r="3" spans="3:21" ht="18" x14ac:dyDescent="0.4">
      <c r="C3" s="2"/>
      <c r="D3" s="2"/>
      <c r="E3" s="18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</row>
    <row r="4" spans="3:21" ht="18" x14ac:dyDescent="0.4">
      <c r="C4" s="2"/>
      <c r="D4" s="2"/>
      <c r="E4" s="22" t="s">
        <v>29</v>
      </c>
      <c r="F4" s="20"/>
      <c r="G4" s="20"/>
      <c r="H4" s="20"/>
      <c r="I4" s="20"/>
      <c r="J4" s="20"/>
      <c r="K4" s="20"/>
      <c r="L4" s="20"/>
      <c r="M4" s="20"/>
      <c r="N4" s="20"/>
      <c r="O4" s="21"/>
      <c r="P4" s="20"/>
      <c r="Q4" s="20"/>
      <c r="R4" s="2"/>
      <c r="S4" s="2"/>
      <c r="T4" s="2"/>
      <c r="U4" s="2"/>
    </row>
    <row r="5" spans="3:21" ht="18" x14ac:dyDescent="0.4">
      <c r="C5" s="2"/>
      <c r="D5" s="2"/>
      <c r="E5" s="22" t="s">
        <v>28</v>
      </c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0"/>
      <c r="R5" s="2"/>
      <c r="S5" s="2"/>
      <c r="T5" s="2"/>
      <c r="U5" s="2"/>
    </row>
    <row r="6" spans="3:21" ht="15.6" x14ac:dyDescent="0.35"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2"/>
      <c r="S6" s="2"/>
      <c r="T6" s="2"/>
      <c r="U6" s="2"/>
    </row>
    <row r="7" spans="3:21" ht="15.6" x14ac:dyDescent="0.35">
      <c r="C7" s="19" t="s">
        <v>27</v>
      </c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</row>
    <row r="8" spans="3:21" ht="15.6" x14ac:dyDescent="0.35">
      <c r="C8" s="19" t="s">
        <v>26</v>
      </c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2"/>
    </row>
    <row r="9" spans="3:21" ht="15.6" x14ac:dyDescent="0.35"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2"/>
    </row>
    <row r="10" spans="3:21" ht="18" x14ac:dyDescent="0.4">
      <c r="C10" s="18" t="s">
        <v>30</v>
      </c>
      <c r="D10" s="18"/>
      <c r="E10" s="23" t="s">
        <v>32</v>
      </c>
      <c r="F10" s="2"/>
      <c r="G10" s="2"/>
      <c r="H10" s="2"/>
      <c r="I10" s="17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</row>
    <row r="11" spans="3:21" ht="15.6" x14ac:dyDescent="0.35">
      <c r="C11" s="2"/>
      <c r="D11" s="2"/>
      <c r="E11" s="3"/>
      <c r="F11" s="2"/>
      <c r="G11" s="2"/>
      <c r="H11" s="2"/>
      <c r="I11" s="17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</row>
    <row r="12" spans="3:21" ht="46.5" x14ac:dyDescent="0.35">
      <c r="C12" s="16"/>
      <c r="D12" s="42" t="s">
        <v>25</v>
      </c>
      <c r="E12" s="43"/>
      <c r="F12" s="42" t="s">
        <v>24</v>
      </c>
      <c r="G12" s="43"/>
      <c r="H12" s="42" t="s">
        <v>23</v>
      </c>
      <c r="I12" s="43"/>
      <c r="J12" s="42" t="s">
        <v>15</v>
      </c>
      <c r="K12" s="44"/>
      <c r="L12" s="43"/>
      <c r="M12" s="15" t="s">
        <v>22</v>
      </c>
      <c r="N12" s="42" t="s">
        <v>21</v>
      </c>
      <c r="O12" s="43"/>
      <c r="P12" s="10" t="s">
        <v>20</v>
      </c>
      <c r="Q12" s="10" t="s">
        <v>19</v>
      </c>
      <c r="R12" s="14" t="s">
        <v>18</v>
      </c>
      <c r="S12" s="10" t="s">
        <v>0</v>
      </c>
      <c r="T12" s="2"/>
      <c r="U12" s="2"/>
    </row>
    <row r="13" spans="3:21" ht="31.5" x14ac:dyDescent="0.25">
      <c r="C13" s="13" t="s">
        <v>17</v>
      </c>
      <c r="D13" s="12" t="s">
        <v>16</v>
      </c>
      <c r="E13" s="12" t="s">
        <v>13</v>
      </c>
      <c r="F13" s="12" t="s">
        <v>16</v>
      </c>
      <c r="G13" s="12" t="s">
        <v>13</v>
      </c>
      <c r="H13" s="12" t="s">
        <v>16</v>
      </c>
      <c r="I13" s="12" t="s">
        <v>13</v>
      </c>
      <c r="J13" s="12" t="s">
        <v>16</v>
      </c>
      <c r="K13" s="12" t="s">
        <v>15</v>
      </c>
      <c r="L13" s="12" t="s">
        <v>13</v>
      </c>
      <c r="M13" s="12" t="s">
        <v>13</v>
      </c>
      <c r="N13" s="12" t="s">
        <v>14</v>
      </c>
      <c r="O13" s="12" t="s">
        <v>13</v>
      </c>
      <c r="P13" s="11" t="s">
        <v>13</v>
      </c>
      <c r="Q13" s="11" t="s">
        <v>13</v>
      </c>
      <c r="R13" s="11" t="s">
        <v>13</v>
      </c>
      <c r="S13" s="10" t="s">
        <v>13</v>
      </c>
      <c r="T13" s="2"/>
      <c r="U13" s="2"/>
    </row>
    <row r="14" spans="3:21" ht="15.6" x14ac:dyDescent="0.35">
      <c r="C14" s="9" t="s">
        <v>12</v>
      </c>
      <c r="D14" s="24">
        <v>0</v>
      </c>
      <c r="E14" s="8">
        <v>0</v>
      </c>
      <c r="F14" s="24">
        <v>1</v>
      </c>
      <c r="G14" s="8">
        <v>116.9</v>
      </c>
      <c r="H14" s="24">
        <v>1</v>
      </c>
      <c r="I14" s="8">
        <v>15.5</v>
      </c>
      <c r="J14" s="24">
        <v>2</v>
      </c>
      <c r="K14" s="24">
        <v>104</v>
      </c>
      <c r="L14" s="8">
        <v>46.8</v>
      </c>
      <c r="M14" s="8">
        <v>0</v>
      </c>
      <c r="N14" s="24">
        <v>0</v>
      </c>
      <c r="O14" s="8">
        <v>0</v>
      </c>
      <c r="P14" s="8">
        <v>0</v>
      </c>
      <c r="Q14" s="8">
        <v>0</v>
      </c>
      <c r="R14" s="8">
        <v>0</v>
      </c>
      <c r="S14" s="5">
        <f t="shared" ref="S14:S25" si="0">E14+G14+I14+L14+M14+O14+P14+Q14+R14</f>
        <v>179.2</v>
      </c>
      <c r="T14" s="2"/>
      <c r="U14" s="2"/>
    </row>
    <row r="15" spans="3:21" ht="15.6" x14ac:dyDescent="0.35">
      <c r="C15" s="9" t="s">
        <v>11</v>
      </c>
      <c r="D15" s="24">
        <v>0</v>
      </c>
      <c r="E15" s="8">
        <v>0</v>
      </c>
      <c r="F15" s="24">
        <v>3</v>
      </c>
      <c r="G15" s="8">
        <v>324.89999999999998</v>
      </c>
      <c r="H15" s="24">
        <v>0</v>
      </c>
      <c r="I15" s="8">
        <v>0</v>
      </c>
      <c r="J15" s="24">
        <v>5</v>
      </c>
      <c r="K15" s="24">
        <v>215</v>
      </c>
      <c r="L15" s="8">
        <v>96.75</v>
      </c>
      <c r="M15" s="8">
        <v>17.899999999999999</v>
      </c>
      <c r="N15" s="24">
        <v>1</v>
      </c>
      <c r="O15" s="8">
        <v>163</v>
      </c>
      <c r="P15" s="8">
        <v>0</v>
      </c>
      <c r="Q15" s="8">
        <v>0</v>
      </c>
      <c r="R15" s="8">
        <v>14</v>
      </c>
      <c r="S15" s="5">
        <f t="shared" si="0"/>
        <v>616.54999999999995</v>
      </c>
      <c r="T15" s="2"/>
      <c r="U15" s="2"/>
    </row>
    <row r="16" spans="3:21" ht="15.6" x14ac:dyDescent="0.35">
      <c r="C16" s="9" t="s">
        <v>10</v>
      </c>
      <c r="D16" s="24">
        <v>0</v>
      </c>
      <c r="E16" s="8">
        <v>0</v>
      </c>
      <c r="F16" s="24">
        <v>0</v>
      </c>
      <c r="G16" s="8">
        <v>0</v>
      </c>
      <c r="H16" s="24">
        <v>0</v>
      </c>
      <c r="I16" s="8">
        <v>0</v>
      </c>
      <c r="J16" s="24">
        <v>5</v>
      </c>
      <c r="K16" s="24">
        <v>260</v>
      </c>
      <c r="L16" s="8">
        <v>117</v>
      </c>
      <c r="M16" s="8">
        <v>0</v>
      </c>
      <c r="N16" s="24">
        <v>0</v>
      </c>
      <c r="O16" s="8">
        <v>0</v>
      </c>
      <c r="P16" s="8">
        <v>25.75</v>
      </c>
      <c r="Q16" s="8">
        <v>0</v>
      </c>
      <c r="R16" s="8">
        <v>0</v>
      </c>
      <c r="S16" s="5">
        <f t="shared" si="0"/>
        <v>142.75</v>
      </c>
      <c r="T16" s="2"/>
      <c r="U16" s="2"/>
    </row>
    <row r="17" spans="3:21" ht="15.6" x14ac:dyDescent="0.35">
      <c r="C17" s="9" t="s">
        <v>9</v>
      </c>
      <c r="D17" s="24">
        <v>0</v>
      </c>
      <c r="E17" s="8">
        <v>0</v>
      </c>
      <c r="F17" s="24">
        <v>1</v>
      </c>
      <c r="G17" s="8">
        <v>137.9</v>
      </c>
      <c r="H17" s="24">
        <v>0</v>
      </c>
      <c r="I17" s="8">
        <v>0</v>
      </c>
      <c r="J17" s="24">
        <v>2</v>
      </c>
      <c r="K17" s="24">
        <v>104</v>
      </c>
      <c r="L17" s="8">
        <v>46.8</v>
      </c>
      <c r="M17" s="8">
        <v>0</v>
      </c>
      <c r="N17" s="24">
        <v>0</v>
      </c>
      <c r="O17" s="8">
        <v>0</v>
      </c>
      <c r="P17" s="8">
        <v>0</v>
      </c>
      <c r="Q17" s="8">
        <v>0</v>
      </c>
      <c r="R17" s="8">
        <v>0</v>
      </c>
      <c r="S17" s="5">
        <f t="shared" si="0"/>
        <v>184.7</v>
      </c>
      <c r="T17" s="2"/>
      <c r="U17" s="2"/>
    </row>
    <row r="18" spans="3:21" ht="15.6" x14ac:dyDescent="0.35">
      <c r="C18" s="9" t="s">
        <v>8</v>
      </c>
      <c r="D18" s="24">
        <v>0</v>
      </c>
      <c r="E18" s="8">
        <v>0</v>
      </c>
      <c r="F18" s="24">
        <v>0</v>
      </c>
      <c r="G18" s="8">
        <v>0</v>
      </c>
      <c r="H18" s="24">
        <v>0</v>
      </c>
      <c r="I18" s="8">
        <v>0</v>
      </c>
      <c r="J18" s="24">
        <v>3</v>
      </c>
      <c r="K18" s="24">
        <v>156</v>
      </c>
      <c r="L18" s="8">
        <v>70.2</v>
      </c>
      <c r="M18" s="8">
        <v>0</v>
      </c>
      <c r="N18" s="24">
        <v>0</v>
      </c>
      <c r="O18" s="8">
        <v>0</v>
      </c>
      <c r="P18" s="8">
        <v>0</v>
      </c>
      <c r="Q18" s="8">
        <v>0</v>
      </c>
      <c r="R18" s="8">
        <v>0</v>
      </c>
      <c r="S18" s="5">
        <f t="shared" si="0"/>
        <v>70.2</v>
      </c>
      <c r="T18" s="2"/>
      <c r="U18" s="2"/>
    </row>
    <row r="19" spans="3:21" ht="15.6" x14ac:dyDescent="0.35">
      <c r="C19" s="9" t="s">
        <v>7</v>
      </c>
      <c r="D19" s="24">
        <f t="shared" ref="D19:E19" si="1">+D40+D61+D82+D103+D124+D145+D166+D187+D208</f>
        <v>0</v>
      </c>
      <c r="E19" s="8">
        <f t="shared" si="1"/>
        <v>0</v>
      </c>
      <c r="F19" s="24">
        <v>2</v>
      </c>
      <c r="G19" s="8">
        <v>290.89999999999998</v>
      </c>
      <c r="H19" s="24">
        <v>1</v>
      </c>
      <c r="I19" s="8">
        <v>22</v>
      </c>
      <c r="J19" s="24">
        <v>5</v>
      </c>
      <c r="K19" s="24">
        <v>170</v>
      </c>
      <c r="L19" s="8">
        <v>76.5</v>
      </c>
      <c r="M19" s="8">
        <v>0</v>
      </c>
      <c r="N19" s="24">
        <v>0</v>
      </c>
      <c r="O19" s="8">
        <v>0</v>
      </c>
      <c r="P19" s="8">
        <v>0</v>
      </c>
      <c r="Q19" s="8">
        <v>130.6</v>
      </c>
      <c r="R19" s="8">
        <v>28</v>
      </c>
      <c r="S19" s="5">
        <f t="shared" si="0"/>
        <v>548</v>
      </c>
      <c r="T19" s="2"/>
      <c r="U19" s="2"/>
    </row>
    <row r="20" spans="3:21" ht="15.6" x14ac:dyDescent="0.35">
      <c r="C20" s="9" t="s">
        <v>6</v>
      </c>
      <c r="D20" s="24">
        <f t="shared" ref="D20:E20" si="2">+D41+D62+D83+D104+D125+D146+D167+D188+D209</f>
        <v>0</v>
      </c>
      <c r="E20" s="8">
        <f t="shared" si="2"/>
        <v>0</v>
      </c>
      <c r="F20" s="24">
        <v>1</v>
      </c>
      <c r="G20" s="8">
        <v>81.900000000000006</v>
      </c>
      <c r="H20" s="24">
        <v>1</v>
      </c>
      <c r="I20" s="8">
        <v>15.5</v>
      </c>
      <c r="J20" s="24">
        <v>4</v>
      </c>
      <c r="K20" s="24">
        <v>208</v>
      </c>
      <c r="L20" s="8">
        <v>93.6</v>
      </c>
      <c r="M20" s="8">
        <v>0</v>
      </c>
      <c r="N20" s="24">
        <v>0</v>
      </c>
      <c r="O20" s="8">
        <v>0</v>
      </c>
      <c r="P20" s="8">
        <v>0</v>
      </c>
      <c r="Q20" s="8">
        <v>0</v>
      </c>
      <c r="R20" s="8">
        <v>0</v>
      </c>
      <c r="S20" s="5">
        <f t="shared" si="0"/>
        <v>191</v>
      </c>
      <c r="T20" s="2"/>
      <c r="U20" s="2"/>
    </row>
    <row r="21" spans="3:21" ht="15.6" x14ac:dyDescent="0.35">
      <c r="C21" s="9" t="s">
        <v>5</v>
      </c>
      <c r="D21" s="24">
        <f t="shared" ref="D21:O21" si="3">+D42+D63+D84+D105+D126+D147+D168+D189+D210</f>
        <v>0</v>
      </c>
      <c r="E21" s="8">
        <f t="shared" si="3"/>
        <v>0</v>
      </c>
      <c r="F21" s="24">
        <v>0</v>
      </c>
      <c r="G21" s="8">
        <v>0</v>
      </c>
      <c r="H21" s="24">
        <v>0</v>
      </c>
      <c r="I21" s="8">
        <v>0</v>
      </c>
      <c r="J21" s="24">
        <v>3</v>
      </c>
      <c r="K21" s="24">
        <v>156</v>
      </c>
      <c r="L21" s="8">
        <v>70.2</v>
      </c>
      <c r="M21" s="8">
        <f t="shared" si="3"/>
        <v>1</v>
      </c>
      <c r="N21" s="24">
        <v>0</v>
      </c>
      <c r="O21" s="8">
        <v>0</v>
      </c>
      <c r="P21" s="8">
        <v>22.63</v>
      </c>
      <c r="Q21" s="8">
        <v>0</v>
      </c>
      <c r="R21" s="8">
        <v>0</v>
      </c>
      <c r="S21" s="5">
        <f t="shared" si="0"/>
        <v>93.83</v>
      </c>
      <c r="T21" s="2"/>
      <c r="U21" s="2"/>
    </row>
    <row r="22" spans="3:21" ht="15.6" x14ac:dyDescent="0.35">
      <c r="C22" s="9" t="s">
        <v>4</v>
      </c>
      <c r="D22" s="24">
        <v>1</v>
      </c>
      <c r="E22" s="8">
        <v>178.85</v>
      </c>
      <c r="F22" s="24">
        <v>4</v>
      </c>
      <c r="G22" s="8">
        <v>323.7</v>
      </c>
      <c r="H22" s="24">
        <v>1</v>
      </c>
      <c r="I22" s="8">
        <v>9</v>
      </c>
      <c r="J22" s="24">
        <v>3</v>
      </c>
      <c r="K22" s="24">
        <v>158</v>
      </c>
      <c r="L22" s="8">
        <v>71.099999999999994</v>
      </c>
      <c r="M22" s="8">
        <f t="shared" ref="M22" si="4">+M43+M64+M85+M106+M127+M148+M169+M190+M211</f>
        <v>0</v>
      </c>
      <c r="N22" s="24">
        <v>0</v>
      </c>
      <c r="O22" s="8">
        <v>0</v>
      </c>
      <c r="P22" s="8">
        <v>17.3</v>
      </c>
      <c r="Q22" s="8">
        <v>0</v>
      </c>
      <c r="R22" s="8">
        <v>49.7</v>
      </c>
      <c r="S22" s="5">
        <f t="shared" si="0"/>
        <v>649.65</v>
      </c>
      <c r="T22" s="2"/>
      <c r="U22" s="2"/>
    </row>
    <row r="23" spans="3:21" ht="15.6" x14ac:dyDescent="0.35">
      <c r="C23" s="9" t="s">
        <v>3</v>
      </c>
      <c r="D23" s="24">
        <f t="shared" ref="D23:Q23" si="5">+D44+D65+D86+D107+D128+D149+D170+D191+D212</f>
        <v>3</v>
      </c>
      <c r="E23" s="8">
        <f t="shared" si="5"/>
        <v>86</v>
      </c>
      <c r="F23" s="24">
        <v>1</v>
      </c>
      <c r="G23" s="8">
        <v>190</v>
      </c>
      <c r="H23" s="24">
        <f t="shared" si="5"/>
        <v>3</v>
      </c>
      <c r="I23" s="8">
        <f t="shared" si="5"/>
        <v>40.25</v>
      </c>
      <c r="J23" s="24">
        <v>4</v>
      </c>
      <c r="K23" s="24">
        <v>163</v>
      </c>
      <c r="L23" s="8">
        <v>73.349999999999994</v>
      </c>
      <c r="M23" s="8">
        <f t="shared" si="5"/>
        <v>0</v>
      </c>
      <c r="N23" s="24">
        <v>0</v>
      </c>
      <c r="O23" s="8">
        <v>0</v>
      </c>
      <c r="P23" s="8">
        <v>27.03</v>
      </c>
      <c r="Q23" s="8">
        <f t="shared" si="5"/>
        <v>0</v>
      </c>
      <c r="R23" s="8">
        <v>15.5</v>
      </c>
      <c r="S23" s="5">
        <f t="shared" si="0"/>
        <v>432.13</v>
      </c>
      <c r="T23" s="2"/>
      <c r="U23" s="2"/>
    </row>
    <row r="24" spans="3:21" ht="15.6" x14ac:dyDescent="0.35">
      <c r="C24" s="9" t="s">
        <v>2</v>
      </c>
      <c r="D24" s="24">
        <f t="shared" ref="D24:R24" si="6">+D45+D66+D87+D108+D129+D150+D171+D192+D213</f>
        <v>1</v>
      </c>
      <c r="E24" s="8">
        <f t="shared" si="6"/>
        <v>109.81</v>
      </c>
      <c r="F24" s="24">
        <v>1</v>
      </c>
      <c r="G24" s="8">
        <v>122</v>
      </c>
      <c r="H24" s="24">
        <f t="shared" si="6"/>
        <v>0</v>
      </c>
      <c r="I24" s="8">
        <f t="shared" si="6"/>
        <v>0</v>
      </c>
      <c r="J24" s="24">
        <v>3</v>
      </c>
      <c r="K24" s="24">
        <v>156</v>
      </c>
      <c r="L24" s="8">
        <v>70.2</v>
      </c>
      <c r="M24" s="8">
        <f t="shared" si="6"/>
        <v>1.8</v>
      </c>
      <c r="N24" s="24">
        <v>0</v>
      </c>
      <c r="O24" s="8">
        <v>0</v>
      </c>
      <c r="P24" s="8">
        <f t="shared" si="6"/>
        <v>193.22</v>
      </c>
      <c r="Q24" s="8">
        <f t="shared" si="6"/>
        <v>0</v>
      </c>
      <c r="R24" s="8">
        <f t="shared" si="6"/>
        <v>82.8</v>
      </c>
      <c r="S24" s="5">
        <f t="shared" si="0"/>
        <v>579.82999999999993</v>
      </c>
      <c r="T24" s="2"/>
      <c r="U24" s="2"/>
    </row>
    <row r="25" spans="3:21" ht="15.6" x14ac:dyDescent="0.35">
      <c r="C25" s="9" t="s">
        <v>1</v>
      </c>
      <c r="D25" s="24">
        <f t="shared" ref="D25:R25" si="7">+D46+D67+D88+D109+D130+D151+D172+D193+D214</f>
        <v>0</v>
      </c>
      <c r="E25" s="8">
        <f t="shared" si="7"/>
        <v>0</v>
      </c>
      <c r="F25" s="24">
        <f t="shared" si="7"/>
        <v>0</v>
      </c>
      <c r="G25" s="8">
        <f t="shared" si="7"/>
        <v>0</v>
      </c>
      <c r="H25" s="24">
        <f t="shared" si="7"/>
        <v>0</v>
      </c>
      <c r="I25" s="8">
        <f t="shared" si="7"/>
        <v>0</v>
      </c>
      <c r="J25" s="24">
        <f t="shared" si="7"/>
        <v>6</v>
      </c>
      <c r="K25" s="24">
        <f t="shared" si="7"/>
        <v>940</v>
      </c>
      <c r="L25" s="8">
        <f t="shared" si="7"/>
        <v>281.84999999999997</v>
      </c>
      <c r="M25" s="8">
        <f t="shared" si="7"/>
        <v>0</v>
      </c>
      <c r="N25" s="24">
        <v>0</v>
      </c>
      <c r="O25" s="8">
        <f t="shared" si="7"/>
        <v>0</v>
      </c>
      <c r="P25" s="8">
        <f t="shared" si="7"/>
        <v>17.809999999999999</v>
      </c>
      <c r="Q25" s="8">
        <f t="shared" si="7"/>
        <v>0</v>
      </c>
      <c r="R25" s="8">
        <f t="shared" si="7"/>
        <v>44.5</v>
      </c>
      <c r="S25" s="5">
        <f t="shared" si="0"/>
        <v>344.15999999999997</v>
      </c>
      <c r="T25" s="2"/>
      <c r="U25" s="2"/>
    </row>
    <row r="26" spans="3:21" ht="15.6" x14ac:dyDescent="0.35">
      <c r="C26" s="7" t="s">
        <v>0</v>
      </c>
      <c r="D26" s="25">
        <f t="shared" ref="D26:S26" si="8">SUM(D14:D25)</f>
        <v>5</v>
      </c>
      <c r="E26" s="6">
        <f t="shared" si="8"/>
        <v>374.66</v>
      </c>
      <c r="F26" s="25">
        <f t="shared" si="8"/>
        <v>14</v>
      </c>
      <c r="G26" s="6">
        <f t="shared" si="8"/>
        <v>1588.1999999999998</v>
      </c>
      <c r="H26" s="25">
        <f t="shared" si="8"/>
        <v>7</v>
      </c>
      <c r="I26" s="6">
        <f t="shared" si="8"/>
        <v>102.25</v>
      </c>
      <c r="J26" s="25">
        <f t="shared" si="8"/>
        <v>45</v>
      </c>
      <c r="K26" s="25">
        <f t="shared" si="8"/>
        <v>2790</v>
      </c>
      <c r="L26" s="6">
        <f t="shared" si="8"/>
        <v>1114.3500000000001</v>
      </c>
      <c r="M26" s="6">
        <f t="shared" si="8"/>
        <v>20.7</v>
      </c>
      <c r="N26" s="25">
        <f>SUM(N14:N25)</f>
        <v>1</v>
      </c>
      <c r="O26" s="6">
        <f t="shared" si="8"/>
        <v>163</v>
      </c>
      <c r="P26" s="6">
        <f t="shared" si="8"/>
        <v>303.74</v>
      </c>
      <c r="Q26" s="6">
        <f t="shared" si="8"/>
        <v>130.6</v>
      </c>
      <c r="R26" s="6">
        <f t="shared" si="8"/>
        <v>234.5</v>
      </c>
      <c r="S26" s="5">
        <f t="shared" si="8"/>
        <v>4032</v>
      </c>
      <c r="T26" s="4"/>
      <c r="U26" s="2"/>
    </row>
    <row r="27" spans="3:21" ht="15.6" x14ac:dyDescent="0.35">
      <c r="C27" s="2"/>
      <c r="D27" s="2"/>
      <c r="E27" s="3"/>
      <c r="F27" s="2"/>
      <c r="G27" s="2"/>
      <c r="H27" s="2"/>
      <c r="I27" s="2"/>
      <c r="J27" s="2"/>
      <c r="K27" s="2"/>
      <c r="L27" s="3"/>
      <c r="M27" s="2"/>
      <c r="N27" s="2"/>
      <c r="O27" s="3"/>
      <c r="P27" s="2"/>
      <c r="Q27" s="2"/>
      <c r="R27" s="2"/>
      <c r="S27" s="2"/>
      <c r="T27" s="2"/>
      <c r="U27" s="2"/>
    </row>
    <row r="28" spans="3:21" ht="15.6" x14ac:dyDescent="0.35"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</row>
    <row r="29" spans="3:21" ht="15.6" x14ac:dyDescent="0.35"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</row>
    <row r="30" spans="3:21" ht="15.6" x14ac:dyDescent="0.35"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</row>
    <row r="31" spans="3:21" ht="18" x14ac:dyDescent="0.4">
      <c r="C31" s="18" t="s">
        <v>31</v>
      </c>
      <c r="D31" s="18"/>
      <c r="E31" s="23" t="s">
        <v>33</v>
      </c>
      <c r="F31" s="2"/>
      <c r="G31" s="2"/>
      <c r="H31" s="2"/>
      <c r="I31" s="17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</row>
    <row r="32" spans="3:21" ht="15.6" x14ac:dyDescent="0.35">
      <c r="C32" s="2"/>
      <c r="D32" s="2"/>
      <c r="E32" s="3"/>
      <c r="F32" s="2"/>
      <c r="G32" s="2"/>
      <c r="H32" s="2"/>
      <c r="I32" s="17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</row>
    <row r="33" spans="3:21" ht="30.95" x14ac:dyDescent="0.35">
      <c r="C33" s="16"/>
      <c r="D33" s="42" t="s">
        <v>25</v>
      </c>
      <c r="E33" s="43"/>
      <c r="F33" s="42" t="s">
        <v>24</v>
      </c>
      <c r="G33" s="43"/>
      <c r="H33" s="42" t="s">
        <v>23</v>
      </c>
      <c r="I33" s="43"/>
      <c r="J33" s="42" t="s">
        <v>15</v>
      </c>
      <c r="K33" s="44"/>
      <c r="L33" s="43"/>
      <c r="M33" s="15" t="s">
        <v>22</v>
      </c>
      <c r="N33" s="42" t="s">
        <v>21</v>
      </c>
      <c r="O33" s="43"/>
      <c r="P33" s="10" t="s">
        <v>20</v>
      </c>
      <c r="Q33" s="10" t="s">
        <v>19</v>
      </c>
      <c r="R33" s="14" t="s">
        <v>18</v>
      </c>
      <c r="S33" s="10" t="s">
        <v>0</v>
      </c>
      <c r="T33" s="2"/>
      <c r="U33" s="2"/>
    </row>
    <row r="34" spans="3:21" ht="31.5" x14ac:dyDescent="0.25">
      <c r="C34" s="13" t="s">
        <v>17</v>
      </c>
      <c r="D34" s="12" t="s">
        <v>16</v>
      </c>
      <c r="E34" s="12" t="s">
        <v>13</v>
      </c>
      <c r="F34" s="12" t="s">
        <v>16</v>
      </c>
      <c r="G34" s="12" t="s">
        <v>13</v>
      </c>
      <c r="H34" s="12" t="s">
        <v>16</v>
      </c>
      <c r="I34" s="12" t="s">
        <v>13</v>
      </c>
      <c r="J34" s="12" t="s">
        <v>16</v>
      </c>
      <c r="K34" s="12" t="s">
        <v>15</v>
      </c>
      <c r="L34" s="12" t="s">
        <v>13</v>
      </c>
      <c r="M34" s="12" t="s">
        <v>13</v>
      </c>
      <c r="N34" s="12" t="s">
        <v>14</v>
      </c>
      <c r="O34" s="12" t="s">
        <v>13</v>
      </c>
      <c r="P34" s="11" t="s">
        <v>13</v>
      </c>
      <c r="Q34" s="11" t="s">
        <v>13</v>
      </c>
      <c r="R34" s="11" t="s">
        <v>13</v>
      </c>
      <c r="S34" s="10" t="s">
        <v>13</v>
      </c>
      <c r="T34" s="2"/>
      <c r="U34" s="2"/>
    </row>
    <row r="35" spans="3:21" ht="15.6" x14ac:dyDescent="0.35">
      <c r="C35" s="9" t="s">
        <v>12</v>
      </c>
      <c r="D35" s="24">
        <v>0</v>
      </c>
      <c r="E35" s="8">
        <v>0</v>
      </c>
      <c r="F35" s="24">
        <v>0</v>
      </c>
      <c r="G35" s="8">
        <v>0</v>
      </c>
      <c r="H35" s="24">
        <v>0</v>
      </c>
      <c r="I35" s="8">
        <v>0</v>
      </c>
      <c r="J35" s="24">
        <v>3</v>
      </c>
      <c r="K35" s="24">
        <v>545</v>
      </c>
      <c r="L35" s="8">
        <v>245.25</v>
      </c>
      <c r="M35" s="8">
        <v>12.24</v>
      </c>
      <c r="N35" s="24">
        <v>0</v>
      </c>
      <c r="O35" s="8">
        <v>0</v>
      </c>
      <c r="P35" s="8">
        <v>63</v>
      </c>
      <c r="Q35" s="8">
        <v>0</v>
      </c>
      <c r="R35" s="8">
        <v>5.5</v>
      </c>
      <c r="S35" s="5">
        <f t="shared" ref="S35:S46" si="9">E35+G35+I35+L35+M35+O35+P35+Q35+R35</f>
        <v>325.99</v>
      </c>
      <c r="T35" s="2"/>
      <c r="U35" s="2"/>
    </row>
    <row r="36" spans="3:21" ht="15.6" x14ac:dyDescent="0.35">
      <c r="C36" s="9" t="s">
        <v>11</v>
      </c>
      <c r="D36" s="24">
        <v>0</v>
      </c>
      <c r="E36" s="8">
        <v>0</v>
      </c>
      <c r="F36" s="24">
        <v>0</v>
      </c>
      <c r="G36" s="8">
        <v>0</v>
      </c>
      <c r="H36" s="24">
        <v>0</v>
      </c>
      <c r="I36" s="8">
        <v>0</v>
      </c>
      <c r="J36" s="24">
        <v>2</v>
      </c>
      <c r="K36" s="24">
        <v>331</v>
      </c>
      <c r="L36" s="8">
        <v>148.94999999999999</v>
      </c>
      <c r="M36" s="8">
        <v>0</v>
      </c>
      <c r="N36" s="24">
        <v>1</v>
      </c>
      <c r="O36" s="8">
        <v>100.56</v>
      </c>
      <c r="P36" s="8">
        <v>30</v>
      </c>
      <c r="Q36" s="8">
        <v>0</v>
      </c>
      <c r="R36" s="8">
        <v>0</v>
      </c>
      <c r="S36" s="5">
        <f t="shared" si="9"/>
        <v>279.51</v>
      </c>
      <c r="T36" s="2"/>
      <c r="U36" s="2"/>
    </row>
    <row r="37" spans="3:21" ht="15.6" x14ac:dyDescent="0.35">
      <c r="C37" s="9" t="s">
        <v>10</v>
      </c>
      <c r="D37" s="24">
        <v>0</v>
      </c>
      <c r="E37" s="8">
        <v>0</v>
      </c>
      <c r="F37" s="24">
        <v>1</v>
      </c>
      <c r="G37" s="8">
        <v>13.95</v>
      </c>
      <c r="H37" s="24">
        <v>0</v>
      </c>
      <c r="I37" s="8">
        <v>0</v>
      </c>
      <c r="J37" s="24">
        <v>1</v>
      </c>
      <c r="K37" s="24">
        <v>168</v>
      </c>
      <c r="L37" s="8">
        <v>75.599999999999994</v>
      </c>
      <c r="M37" s="8">
        <v>0</v>
      </c>
      <c r="N37" s="24">
        <v>1</v>
      </c>
      <c r="O37" s="8">
        <v>99.52</v>
      </c>
      <c r="P37" s="8">
        <v>25.75</v>
      </c>
      <c r="Q37" s="8">
        <v>0</v>
      </c>
      <c r="R37" s="8">
        <v>5</v>
      </c>
      <c r="S37" s="5">
        <f t="shared" si="9"/>
        <v>219.82</v>
      </c>
      <c r="T37" s="2"/>
      <c r="U37" s="2"/>
    </row>
    <row r="38" spans="3:21" ht="15.6" x14ac:dyDescent="0.35">
      <c r="C38" s="9" t="s">
        <v>9</v>
      </c>
      <c r="D38" s="24">
        <v>0</v>
      </c>
      <c r="E38" s="8">
        <v>0</v>
      </c>
      <c r="F38" s="24">
        <v>0</v>
      </c>
      <c r="G38" s="8">
        <v>0</v>
      </c>
      <c r="H38" s="24">
        <v>0</v>
      </c>
      <c r="I38" s="8">
        <v>0</v>
      </c>
      <c r="J38" s="24">
        <v>1</v>
      </c>
      <c r="K38" s="24">
        <v>477</v>
      </c>
      <c r="L38" s="8">
        <v>214.65</v>
      </c>
      <c r="M38" s="8">
        <v>0</v>
      </c>
      <c r="N38" s="24">
        <v>0</v>
      </c>
      <c r="O38" s="8">
        <v>0</v>
      </c>
      <c r="P38" s="8">
        <v>0</v>
      </c>
      <c r="Q38" s="8">
        <v>0</v>
      </c>
      <c r="R38" s="8">
        <v>0</v>
      </c>
      <c r="S38" s="5">
        <f t="shared" si="9"/>
        <v>214.65</v>
      </c>
      <c r="T38" s="2"/>
      <c r="U38" s="2"/>
    </row>
    <row r="39" spans="3:21" ht="15.6" x14ac:dyDescent="0.35">
      <c r="C39" s="9" t="s">
        <v>8</v>
      </c>
      <c r="D39" s="24">
        <v>0</v>
      </c>
      <c r="E39" s="8">
        <v>0</v>
      </c>
      <c r="F39" s="24">
        <v>0</v>
      </c>
      <c r="G39" s="8">
        <v>0</v>
      </c>
      <c r="H39" s="24">
        <v>0</v>
      </c>
      <c r="I39" s="8">
        <v>0</v>
      </c>
      <c r="J39" s="24">
        <v>0</v>
      </c>
      <c r="K39" s="24">
        <v>0</v>
      </c>
      <c r="L39" s="8">
        <v>0</v>
      </c>
      <c r="M39" s="8">
        <v>0</v>
      </c>
      <c r="N39" s="24">
        <v>0</v>
      </c>
      <c r="O39" s="8">
        <v>0</v>
      </c>
      <c r="P39" s="8">
        <v>0</v>
      </c>
      <c r="Q39" s="8">
        <v>0</v>
      </c>
      <c r="R39" s="8">
        <v>0</v>
      </c>
      <c r="S39" s="5">
        <f t="shared" si="9"/>
        <v>0</v>
      </c>
      <c r="T39" s="2"/>
      <c r="U39" s="2"/>
    </row>
    <row r="40" spans="3:21" ht="15.6" x14ac:dyDescent="0.35">
      <c r="C40" s="9" t="s">
        <v>7</v>
      </c>
      <c r="D40" s="24">
        <v>0</v>
      </c>
      <c r="E40" s="8">
        <v>0</v>
      </c>
      <c r="F40" s="24">
        <v>2</v>
      </c>
      <c r="G40" s="8">
        <v>35.049999999999997</v>
      </c>
      <c r="H40" s="24">
        <v>0</v>
      </c>
      <c r="I40" s="8">
        <v>0</v>
      </c>
      <c r="J40" s="24">
        <v>0</v>
      </c>
      <c r="K40" s="24">
        <v>0</v>
      </c>
      <c r="L40" s="8">
        <v>0</v>
      </c>
      <c r="M40" s="8">
        <v>0</v>
      </c>
      <c r="N40" s="24">
        <v>2</v>
      </c>
      <c r="O40" s="8">
        <v>174.52</v>
      </c>
      <c r="P40" s="8">
        <v>8.9499999999999993</v>
      </c>
      <c r="Q40" s="8">
        <v>0</v>
      </c>
      <c r="R40" s="8">
        <v>0</v>
      </c>
      <c r="S40" s="5">
        <f t="shared" si="9"/>
        <v>218.51999999999998</v>
      </c>
      <c r="T40" s="2"/>
      <c r="U40" s="2"/>
    </row>
    <row r="41" spans="3:21" ht="15.6" x14ac:dyDescent="0.35">
      <c r="C41" s="9" t="s">
        <v>6</v>
      </c>
      <c r="D41" s="24">
        <v>0</v>
      </c>
      <c r="E41" s="8">
        <v>0</v>
      </c>
      <c r="F41" s="24">
        <v>0</v>
      </c>
      <c r="G41" s="8">
        <v>0</v>
      </c>
      <c r="H41" s="24">
        <v>0</v>
      </c>
      <c r="I41" s="8">
        <v>0</v>
      </c>
      <c r="J41" s="24">
        <v>0</v>
      </c>
      <c r="K41" s="24">
        <v>0</v>
      </c>
      <c r="L41" s="8">
        <v>0</v>
      </c>
      <c r="M41" s="8">
        <v>0</v>
      </c>
      <c r="N41" s="24">
        <v>0</v>
      </c>
      <c r="O41" s="8">
        <v>0</v>
      </c>
      <c r="P41" s="8">
        <v>0</v>
      </c>
      <c r="Q41" s="8">
        <v>0</v>
      </c>
      <c r="R41" s="8">
        <v>0</v>
      </c>
      <c r="S41" s="5">
        <f t="shared" si="9"/>
        <v>0</v>
      </c>
      <c r="T41" s="2"/>
      <c r="U41" s="2"/>
    </row>
    <row r="42" spans="3:21" ht="15.6" x14ac:dyDescent="0.35">
      <c r="C42" s="9" t="s">
        <v>5</v>
      </c>
      <c r="D42" s="24">
        <v>0</v>
      </c>
      <c r="E42" s="8">
        <v>0</v>
      </c>
      <c r="F42" s="24">
        <v>1</v>
      </c>
      <c r="G42" s="8">
        <v>51.15</v>
      </c>
      <c r="H42" s="24">
        <v>0</v>
      </c>
      <c r="I42" s="8">
        <v>0</v>
      </c>
      <c r="J42" s="24">
        <v>2</v>
      </c>
      <c r="K42" s="24">
        <v>211</v>
      </c>
      <c r="L42" s="8">
        <v>94.95</v>
      </c>
      <c r="M42" s="8">
        <v>0</v>
      </c>
      <c r="N42" s="24">
        <v>1</v>
      </c>
      <c r="O42" s="8">
        <v>99.52</v>
      </c>
      <c r="P42" s="8">
        <v>22.63</v>
      </c>
      <c r="Q42" s="8">
        <v>0</v>
      </c>
      <c r="R42" s="8">
        <v>5</v>
      </c>
      <c r="S42" s="5">
        <f t="shared" si="9"/>
        <v>273.25</v>
      </c>
      <c r="T42" s="2"/>
      <c r="U42" s="2"/>
    </row>
    <row r="43" spans="3:21" ht="15.6" x14ac:dyDescent="0.35">
      <c r="C43" s="9" t="s">
        <v>4</v>
      </c>
      <c r="D43" s="24">
        <v>0</v>
      </c>
      <c r="E43" s="8">
        <v>0</v>
      </c>
      <c r="F43" s="24">
        <v>0</v>
      </c>
      <c r="G43" s="8">
        <v>0</v>
      </c>
      <c r="H43" s="24">
        <v>0</v>
      </c>
      <c r="I43" s="8">
        <v>0</v>
      </c>
      <c r="J43" s="24">
        <v>1</v>
      </c>
      <c r="K43" s="24">
        <v>150</v>
      </c>
      <c r="L43" s="8">
        <v>67.5</v>
      </c>
      <c r="M43" s="8">
        <v>0</v>
      </c>
      <c r="N43" s="24">
        <v>0</v>
      </c>
      <c r="O43" s="8">
        <v>1.56</v>
      </c>
      <c r="P43" s="8">
        <v>0</v>
      </c>
      <c r="Q43" s="8">
        <v>0</v>
      </c>
      <c r="R43" s="8">
        <v>0</v>
      </c>
      <c r="S43" s="5">
        <f t="shared" si="9"/>
        <v>69.06</v>
      </c>
      <c r="T43" s="2"/>
      <c r="U43" s="2"/>
    </row>
    <row r="44" spans="3:21" ht="15.6" x14ac:dyDescent="0.35">
      <c r="C44" s="9" t="s">
        <v>3</v>
      </c>
      <c r="D44" s="24">
        <v>0</v>
      </c>
      <c r="E44" s="8">
        <v>0</v>
      </c>
      <c r="F44" s="24">
        <v>0</v>
      </c>
      <c r="G44" s="8">
        <v>0</v>
      </c>
      <c r="H44" s="24">
        <v>0</v>
      </c>
      <c r="I44" s="8">
        <v>0</v>
      </c>
      <c r="J44" s="24">
        <v>0</v>
      </c>
      <c r="K44" s="24">
        <v>0</v>
      </c>
      <c r="L44" s="8">
        <v>0</v>
      </c>
      <c r="M44" s="8">
        <v>0</v>
      </c>
      <c r="N44" s="24">
        <v>1</v>
      </c>
      <c r="O44" s="8">
        <v>105.47</v>
      </c>
      <c r="P44" s="8">
        <v>24.87</v>
      </c>
      <c r="Q44" s="8">
        <v>0</v>
      </c>
      <c r="R44" s="8">
        <v>0</v>
      </c>
      <c r="S44" s="5">
        <f t="shared" si="9"/>
        <v>130.34</v>
      </c>
      <c r="T44" s="2"/>
      <c r="U44" s="2"/>
    </row>
    <row r="45" spans="3:21" ht="15.6" x14ac:dyDescent="0.35">
      <c r="C45" s="9" t="s">
        <v>2</v>
      </c>
      <c r="D45" s="24">
        <v>0</v>
      </c>
      <c r="E45" s="8">
        <v>0</v>
      </c>
      <c r="F45" s="24">
        <v>0</v>
      </c>
      <c r="G45" s="8">
        <v>0</v>
      </c>
      <c r="H45" s="24">
        <v>0</v>
      </c>
      <c r="I45" s="8">
        <v>0</v>
      </c>
      <c r="J45" s="24">
        <v>0</v>
      </c>
      <c r="K45" s="24">
        <v>0</v>
      </c>
      <c r="L45" s="8">
        <v>0</v>
      </c>
      <c r="M45" s="8">
        <v>0</v>
      </c>
      <c r="N45" s="24">
        <v>1</v>
      </c>
      <c r="O45" s="8">
        <v>145</v>
      </c>
      <c r="P45" s="8">
        <v>0</v>
      </c>
      <c r="Q45" s="8">
        <v>0</v>
      </c>
      <c r="R45" s="8">
        <v>0</v>
      </c>
      <c r="S45" s="5">
        <f t="shared" si="9"/>
        <v>145</v>
      </c>
      <c r="T45" s="2"/>
      <c r="U45" s="2"/>
    </row>
    <row r="46" spans="3:21" ht="15.6" x14ac:dyDescent="0.35">
      <c r="C46" s="9" t="s">
        <v>1</v>
      </c>
      <c r="D46" s="24">
        <v>0</v>
      </c>
      <c r="E46" s="8">
        <v>0</v>
      </c>
      <c r="F46" s="24">
        <v>0</v>
      </c>
      <c r="G46" s="8">
        <v>0</v>
      </c>
      <c r="H46" s="24">
        <v>0</v>
      </c>
      <c r="I46" s="8">
        <v>0</v>
      </c>
      <c r="J46" s="24">
        <v>0</v>
      </c>
      <c r="K46" s="24">
        <v>0</v>
      </c>
      <c r="L46" s="8">
        <v>0</v>
      </c>
      <c r="M46" s="8">
        <v>0</v>
      </c>
      <c r="N46" s="24">
        <v>0</v>
      </c>
      <c r="O46" s="8">
        <v>0</v>
      </c>
      <c r="P46" s="8">
        <v>0</v>
      </c>
      <c r="Q46" s="8">
        <v>0</v>
      </c>
      <c r="R46" s="8">
        <v>0</v>
      </c>
      <c r="S46" s="5">
        <f t="shared" si="9"/>
        <v>0</v>
      </c>
      <c r="T46" s="2"/>
      <c r="U46" s="2"/>
    </row>
    <row r="47" spans="3:21" ht="15.6" x14ac:dyDescent="0.35">
      <c r="C47" s="7" t="s">
        <v>0</v>
      </c>
      <c r="D47" s="25">
        <f t="shared" ref="D47:S47" si="10">SUM(D35:D46)</f>
        <v>0</v>
      </c>
      <c r="E47" s="6">
        <f t="shared" si="10"/>
        <v>0</v>
      </c>
      <c r="F47" s="25">
        <f t="shared" si="10"/>
        <v>4</v>
      </c>
      <c r="G47" s="6">
        <f t="shared" si="10"/>
        <v>100.15</v>
      </c>
      <c r="H47" s="25">
        <f t="shared" si="10"/>
        <v>0</v>
      </c>
      <c r="I47" s="6">
        <f t="shared" si="10"/>
        <v>0</v>
      </c>
      <c r="J47" s="25">
        <f t="shared" si="10"/>
        <v>10</v>
      </c>
      <c r="K47" s="25">
        <f t="shared" si="10"/>
        <v>1882</v>
      </c>
      <c r="L47" s="6">
        <f t="shared" si="10"/>
        <v>846.9</v>
      </c>
      <c r="M47" s="6">
        <f t="shared" si="10"/>
        <v>12.24</v>
      </c>
      <c r="N47" s="25">
        <f t="shared" si="10"/>
        <v>7</v>
      </c>
      <c r="O47" s="6">
        <f t="shared" si="10"/>
        <v>726.15</v>
      </c>
      <c r="P47" s="6">
        <f t="shared" si="10"/>
        <v>175.20000000000002</v>
      </c>
      <c r="Q47" s="6">
        <f t="shared" si="10"/>
        <v>0</v>
      </c>
      <c r="R47" s="6">
        <f t="shared" si="10"/>
        <v>15.5</v>
      </c>
      <c r="S47" s="5">
        <f t="shared" si="10"/>
        <v>1876.1399999999999</v>
      </c>
      <c r="T47" s="4"/>
      <c r="U47" s="2"/>
    </row>
    <row r="48" spans="3:21" ht="15.6" x14ac:dyDescent="0.35">
      <c r="C48" s="2"/>
      <c r="D48" s="2"/>
      <c r="E48" s="3"/>
      <c r="F48" s="2"/>
      <c r="G48" s="2"/>
      <c r="H48" s="2"/>
      <c r="I48" s="2"/>
      <c r="J48" s="2"/>
      <c r="K48" s="2"/>
      <c r="L48" s="3"/>
      <c r="M48" s="2"/>
      <c r="N48" s="2"/>
      <c r="O48" s="3"/>
      <c r="P48" s="2"/>
      <c r="Q48" s="2"/>
      <c r="R48" s="2"/>
      <c r="S48" s="2"/>
      <c r="T48" s="2"/>
      <c r="U48" s="2"/>
    </row>
    <row r="49" spans="3:21" ht="15.6" x14ac:dyDescent="0.35"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  <c r="Q49" s="2"/>
      <c r="R49" s="2"/>
      <c r="S49" s="2"/>
      <c r="T49" s="2"/>
      <c r="U49" s="2"/>
    </row>
    <row r="50" spans="3:21" ht="15.6" x14ac:dyDescent="0.35"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  <c r="Q50" s="2"/>
      <c r="R50" s="2"/>
      <c r="S50" s="2"/>
      <c r="T50" s="2"/>
      <c r="U50" s="2"/>
    </row>
    <row r="51" spans="3:21" ht="15.6" x14ac:dyDescent="0.35"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  <c r="Q51" s="2"/>
      <c r="R51" s="2"/>
      <c r="S51" s="2"/>
      <c r="T51" s="2"/>
      <c r="U51" s="2"/>
    </row>
    <row r="52" spans="3:21" ht="18" x14ac:dyDescent="0.25">
      <c r="C52" s="18" t="s">
        <v>34</v>
      </c>
      <c r="D52" s="18"/>
      <c r="E52" s="23" t="s">
        <v>33</v>
      </c>
      <c r="F52" s="2"/>
      <c r="G52" s="2"/>
      <c r="H52" s="2"/>
      <c r="I52" s="17"/>
      <c r="J52" s="2"/>
      <c r="K52" s="2"/>
      <c r="L52" s="2"/>
      <c r="M52" s="2"/>
      <c r="N52" s="2"/>
      <c r="O52" s="3"/>
      <c r="P52" s="2"/>
      <c r="Q52" s="2"/>
      <c r="R52" s="2"/>
      <c r="S52" s="2"/>
      <c r="T52" s="2"/>
      <c r="U52" s="2"/>
    </row>
    <row r="53" spans="3:21" ht="15.75" x14ac:dyDescent="0.25">
      <c r="C53" s="2"/>
      <c r="D53" s="2"/>
      <c r="E53" s="3"/>
      <c r="F53" s="2"/>
      <c r="G53" s="2"/>
      <c r="H53" s="2"/>
      <c r="I53" s="17"/>
      <c r="J53" s="2"/>
      <c r="K53" s="2"/>
      <c r="L53" s="2"/>
      <c r="M53" s="2"/>
      <c r="N53" s="2"/>
      <c r="O53" s="3"/>
      <c r="P53" s="2"/>
      <c r="Q53" s="2"/>
      <c r="R53" s="2"/>
      <c r="S53" s="2"/>
      <c r="T53" s="2"/>
      <c r="U53" s="2"/>
    </row>
    <row r="54" spans="3:21" ht="31.5" x14ac:dyDescent="0.25">
      <c r="C54" s="16"/>
      <c r="D54" s="42" t="s">
        <v>25</v>
      </c>
      <c r="E54" s="43"/>
      <c r="F54" s="42" t="s">
        <v>24</v>
      </c>
      <c r="G54" s="43"/>
      <c r="H54" s="42" t="s">
        <v>23</v>
      </c>
      <c r="I54" s="43"/>
      <c r="J54" s="42" t="s">
        <v>15</v>
      </c>
      <c r="K54" s="44"/>
      <c r="L54" s="43"/>
      <c r="M54" s="15" t="s">
        <v>22</v>
      </c>
      <c r="N54" s="42" t="s">
        <v>21</v>
      </c>
      <c r="O54" s="43"/>
      <c r="P54" s="10" t="s">
        <v>20</v>
      </c>
      <c r="Q54" s="10" t="s">
        <v>19</v>
      </c>
      <c r="R54" s="14" t="s">
        <v>18</v>
      </c>
      <c r="S54" s="10" t="s">
        <v>0</v>
      </c>
      <c r="T54" s="2"/>
      <c r="U54" s="2"/>
    </row>
    <row r="55" spans="3:21" ht="31.5" x14ac:dyDescent="0.25">
      <c r="C55" s="13" t="s">
        <v>17</v>
      </c>
      <c r="D55" s="12" t="s">
        <v>16</v>
      </c>
      <c r="E55" s="12" t="s">
        <v>13</v>
      </c>
      <c r="F55" s="12" t="s">
        <v>16</v>
      </c>
      <c r="G55" s="12" t="s">
        <v>13</v>
      </c>
      <c r="H55" s="12" t="s">
        <v>16</v>
      </c>
      <c r="I55" s="12" t="s">
        <v>13</v>
      </c>
      <c r="J55" s="12" t="s">
        <v>16</v>
      </c>
      <c r="K55" s="12" t="s">
        <v>15</v>
      </c>
      <c r="L55" s="12" t="s">
        <v>13</v>
      </c>
      <c r="M55" s="12" t="s">
        <v>13</v>
      </c>
      <c r="N55" s="12" t="s">
        <v>14</v>
      </c>
      <c r="O55" s="12" t="s">
        <v>13</v>
      </c>
      <c r="P55" s="11" t="s">
        <v>13</v>
      </c>
      <c r="Q55" s="11" t="s">
        <v>13</v>
      </c>
      <c r="R55" s="11" t="s">
        <v>13</v>
      </c>
      <c r="S55" s="10" t="s">
        <v>13</v>
      </c>
      <c r="T55" s="2"/>
      <c r="U55" s="2"/>
    </row>
    <row r="56" spans="3:21" ht="15.75" x14ac:dyDescent="0.25">
      <c r="C56" s="9" t="s">
        <v>12</v>
      </c>
      <c r="D56" s="24">
        <v>0</v>
      </c>
      <c r="E56" s="8">
        <v>0</v>
      </c>
      <c r="F56" s="24">
        <v>1</v>
      </c>
      <c r="G56" s="8">
        <v>144</v>
      </c>
      <c r="H56" s="24">
        <v>1</v>
      </c>
      <c r="I56" s="8">
        <v>6</v>
      </c>
      <c r="J56" s="24">
        <v>0</v>
      </c>
      <c r="K56" s="24">
        <v>0</v>
      </c>
      <c r="L56" s="8">
        <v>0</v>
      </c>
      <c r="M56" s="8">
        <v>0</v>
      </c>
      <c r="N56" s="24">
        <v>0</v>
      </c>
      <c r="O56" s="8">
        <v>0</v>
      </c>
      <c r="P56" s="8">
        <v>0</v>
      </c>
      <c r="Q56" s="8">
        <v>0</v>
      </c>
      <c r="R56" s="8">
        <v>0</v>
      </c>
      <c r="S56" s="5">
        <f t="shared" ref="S56:S67" si="11">E56+G56+I56+L56+M56+O56+P56+Q56+R56</f>
        <v>150</v>
      </c>
      <c r="T56" s="2"/>
      <c r="U56" s="2"/>
    </row>
    <row r="57" spans="3:21" ht="15.75" x14ac:dyDescent="0.25">
      <c r="C57" s="9" t="s">
        <v>11</v>
      </c>
      <c r="D57" s="24">
        <v>0</v>
      </c>
      <c r="E57" s="8">
        <v>0</v>
      </c>
      <c r="F57" s="24">
        <v>1</v>
      </c>
      <c r="G57" s="8">
        <v>144</v>
      </c>
      <c r="H57" s="24">
        <v>1</v>
      </c>
      <c r="I57" s="8">
        <v>8</v>
      </c>
      <c r="J57" s="24">
        <v>0</v>
      </c>
      <c r="K57" s="24">
        <v>0</v>
      </c>
      <c r="L57" s="8">
        <v>0</v>
      </c>
      <c r="M57" s="8">
        <v>0</v>
      </c>
      <c r="N57" s="24">
        <v>1</v>
      </c>
      <c r="O57" s="8">
        <v>100.56</v>
      </c>
      <c r="P57" s="8">
        <v>26.7</v>
      </c>
      <c r="Q57" s="8">
        <v>0</v>
      </c>
      <c r="R57" s="8">
        <v>0</v>
      </c>
      <c r="S57" s="5">
        <f t="shared" si="11"/>
        <v>279.26</v>
      </c>
      <c r="T57" s="2"/>
      <c r="U57" s="2"/>
    </row>
    <row r="58" spans="3:21" ht="15.75" x14ac:dyDescent="0.25">
      <c r="C58" s="9" t="s">
        <v>10</v>
      </c>
      <c r="D58" s="24">
        <v>1</v>
      </c>
      <c r="E58" s="8">
        <v>100.41</v>
      </c>
      <c r="F58" s="24">
        <v>2</v>
      </c>
      <c r="G58" s="8">
        <v>216</v>
      </c>
      <c r="H58" s="24">
        <v>1</v>
      </c>
      <c r="I58" s="8">
        <v>6</v>
      </c>
      <c r="J58" s="24">
        <v>0</v>
      </c>
      <c r="K58" s="24">
        <v>0</v>
      </c>
      <c r="L58" s="8">
        <v>0</v>
      </c>
      <c r="M58" s="8">
        <v>0</v>
      </c>
      <c r="N58" s="24">
        <v>1</v>
      </c>
      <c r="O58" s="8">
        <v>99.52</v>
      </c>
      <c r="P58" s="8">
        <v>25.75</v>
      </c>
      <c r="Q58" s="8">
        <v>0</v>
      </c>
      <c r="R58" s="8">
        <v>0</v>
      </c>
      <c r="S58" s="5">
        <f t="shared" si="11"/>
        <v>447.67999999999995</v>
      </c>
      <c r="T58" s="2"/>
      <c r="U58" s="2"/>
    </row>
    <row r="59" spans="3:21" ht="15.75" x14ac:dyDescent="0.25">
      <c r="C59" s="9" t="s">
        <v>9</v>
      </c>
      <c r="D59" s="24">
        <v>0</v>
      </c>
      <c r="E59" s="8">
        <v>0</v>
      </c>
      <c r="F59" s="24">
        <v>0</v>
      </c>
      <c r="G59" s="8">
        <v>0</v>
      </c>
      <c r="H59" s="24">
        <v>0</v>
      </c>
      <c r="I59" s="8">
        <v>0</v>
      </c>
      <c r="J59" s="24">
        <v>0</v>
      </c>
      <c r="K59" s="24">
        <v>0</v>
      </c>
      <c r="L59" s="8">
        <v>0</v>
      </c>
      <c r="M59" s="8">
        <v>0</v>
      </c>
      <c r="N59" s="24">
        <v>1</v>
      </c>
      <c r="O59" s="8">
        <v>76.56</v>
      </c>
      <c r="P59" s="8">
        <v>0</v>
      </c>
      <c r="Q59" s="8">
        <v>0</v>
      </c>
      <c r="R59" s="8">
        <v>0</v>
      </c>
      <c r="S59" s="5">
        <f t="shared" si="11"/>
        <v>76.56</v>
      </c>
      <c r="T59" s="2"/>
      <c r="U59" s="2"/>
    </row>
    <row r="60" spans="3:21" ht="15.75" x14ac:dyDescent="0.25">
      <c r="C60" s="9" t="s">
        <v>8</v>
      </c>
      <c r="D60" s="24">
        <v>0</v>
      </c>
      <c r="E60" s="8">
        <v>0</v>
      </c>
      <c r="F60" s="24">
        <v>0</v>
      </c>
      <c r="G60" s="8">
        <v>0</v>
      </c>
      <c r="H60" s="24">
        <v>0</v>
      </c>
      <c r="I60" s="8">
        <v>0</v>
      </c>
      <c r="J60" s="24">
        <v>0</v>
      </c>
      <c r="K60" s="24">
        <v>0</v>
      </c>
      <c r="L60" s="8">
        <v>0</v>
      </c>
      <c r="M60" s="8">
        <v>0</v>
      </c>
      <c r="N60" s="24">
        <v>0</v>
      </c>
      <c r="O60" s="8">
        <v>0</v>
      </c>
      <c r="P60" s="8">
        <v>0</v>
      </c>
      <c r="Q60" s="8">
        <v>0</v>
      </c>
      <c r="R60" s="8">
        <v>0</v>
      </c>
      <c r="S60" s="5">
        <f t="shared" si="11"/>
        <v>0</v>
      </c>
      <c r="T60" s="2"/>
      <c r="U60" s="2"/>
    </row>
    <row r="61" spans="3:21" ht="15.75" x14ac:dyDescent="0.25">
      <c r="C61" s="9" t="s">
        <v>7</v>
      </c>
      <c r="D61" s="24">
        <v>0</v>
      </c>
      <c r="E61" s="8">
        <v>0</v>
      </c>
      <c r="F61" s="24">
        <v>2</v>
      </c>
      <c r="G61" s="8">
        <v>327.57</v>
      </c>
      <c r="H61" s="24">
        <v>2</v>
      </c>
      <c r="I61" s="8">
        <v>13</v>
      </c>
      <c r="J61" s="24">
        <v>0</v>
      </c>
      <c r="K61" s="24">
        <v>0</v>
      </c>
      <c r="L61" s="8">
        <v>0</v>
      </c>
      <c r="M61" s="8">
        <v>0</v>
      </c>
      <c r="N61" s="24">
        <v>1</v>
      </c>
      <c r="O61" s="8">
        <v>101.08</v>
      </c>
      <c r="P61" s="8">
        <v>0</v>
      </c>
      <c r="Q61" s="8">
        <v>0</v>
      </c>
      <c r="R61" s="8">
        <v>0</v>
      </c>
      <c r="S61" s="5">
        <f t="shared" si="11"/>
        <v>441.65</v>
      </c>
      <c r="T61" s="2"/>
      <c r="U61" s="2"/>
    </row>
    <row r="62" spans="3:21" ht="15.75" x14ac:dyDescent="0.25">
      <c r="C62" s="9" t="s">
        <v>6</v>
      </c>
      <c r="D62" s="24">
        <v>0</v>
      </c>
      <c r="E62" s="8">
        <v>0</v>
      </c>
      <c r="F62" s="24">
        <v>0</v>
      </c>
      <c r="G62" s="8">
        <v>0</v>
      </c>
      <c r="H62" s="24">
        <v>0</v>
      </c>
      <c r="I62" s="8">
        <v>0</v>
      </c>
      <c r="J62" s="24">
        <v>0</v>
      </c>
      <c r="K62" s="24">
        <v>0</v>
      </c>
      <c r="L62" s="8">
        <v>0</v>
      </c>
      <c r="M62" s="8">
        <v>0</v>
      </c>
      <c r="N62" s="24">
        <v>0</v>
      </c>
      <c r="O62" s="8">
        <v>0</v>
      </c>
      <c r="P62" s="8">
        <v>0</v>
      </c>
      <c r="Q62" s="8">
        <v>0</v>
      </c>
      <c r="R62" s="8">
        <v>0</v>
      </c>
      <c r="S62" s="5">
        <f t="shared" si="11"/>
        <v>0</v>
      </c>
      <c r="T62" s="2"/>
      <c r="U62" s="2"/>
    </row>
    <row r="63" spans="3:21" ht="15.75" x14ac:dyDescent="0.25">
      <c r="C63" s="9" t="s">
        <v>5</v>
      </c>
      <c r="D63" s="24">
        <v>0</v>
      </c>
      <c r="E63" s="8">
        <v>0</v>
      </c>
      <c r="F63" s="24">
        <v>1</v>
      </c>
      <c r="G63" s="8">
        <v>72</v>
      </c>
      <c r="H63" s="24">
        <v>1</v>
      </c>
      <c r="I63" s="8">
        <v>6</v>
      </c>
      <c r="J63" s="24">
        <v>0</v>
      </c>
      <c r="K63" s="24">
        <v>0</v>
      </c>
      <c r="L63" s="8">
        <v>0</v>
      </c>
      <c r="M63" s="8">
        <v>0</v>
      </c>
      <c r="N63" s="24">
        <v>1</v>
      </c>
      <c r="O63" s="8">
        <v>99.52</v>
      </c>
      <c r="P63" s="8">
        <v>22.62</v>
      </c>
      <c r="Q63" s="8">
        <v>0</v>
      </c>
      <c r="R63" s="8">
        <v>0</v>
      </c>
      <c r="S63" s="5">
        <f t="shared" si="11"/>
        <v>200.14</v>
      </c>
      <c r="T63" s="2"/>
      <c r="U63" s="2"/>
    </row>
    <row r="64" spans="3:21" ht="15.75" x14ac:dyDescent="0.25">
      <c r="C64" s="9" t="s">
        <v>4</v>
      </c>
      <c r="D64" s="24">
        <v>0</v>
      </c>
      <c r="E64" s="8">
        <v>0</v>
      </c>
      <c r="F64" s="24">
        <v>1</v>
      </c>
      <c r="G64" s="8">
        <v>144</v>
      </c>
      <c r="H64" s="24">
        <v>1</v>
      </c>
      <c r="I64" s="8">
        <v>6</v>
      </c>
      <c r="J64" s="24">
        <v>0</v>
      </c>
      <c r="K64" s="24">
        <v>0</v>
      </c>
      <c r="L64" s="8">
        <v>0</v>
      </c>
      <c r="M64" s="8">
        <v>0</v>
      </c>
      <c r="N64" s="24">
        <v>0</v>
      </c>
      <c r="O64" s="8">
        <v>1.56</v>
      </c>
      <c r="P64" s="8">
        <v>0</v>
      </c>
      <c r="Q64" s="8">
        <v>0</v>
      </c>
      <c r="R64" s="8">
        <v>0</v>
      </c>
      <c r="S64" s="5">
        <f t="shared" si="11"/>
        <v>151.56</v>
      </c>
      <c r="T64" s="2"/>
      <c r="U64" s="2"/>
    </row>
    <row r="65" spans="3:21" ht="15.75" x14ac:dyDescent="0.25">
      <c r="C65" s="9" t="s">
        <v>3</v>
      </c>
      <c r="D65" s="24">
        <v>0</v>
      </c>
      <c r="E65" s="8">
        <v>0</v>
      </c>
      <c r="F65" s="24">
        <v>1</v>
      </c>
      <c r="G65" s="8">
        <v>149</v>
      </c>
      <c r="H65" s="24">
        <v>1</v>
      </c>
      <c r="I65" s="8">
        <v>6</v>
      </c>
      <c r="J65" s="24">
        <v>0</v>
      </c>
      <c r="K65" s="24">
        <v>0</v>
      </c>
      <c r="L65" s="8">
        <v>0</v>
      </c>
      <c r="M65" s="8">
        <v>0</v>
      </c>
      <c r="N65" s="24">
        <v>1</v>
      </c>
      <c r="O65" s="8">
        <v>105.47</v>
      </c>
      <c r="P65" s="8">
        <v>28.38</v>
      </c>
      <c r="Q65" s="8">
        <v>0</v>
      </c>
      <c r="R65" s="8">
        <v>0</v>
      </c>
      <c r="S65" s="5">
        <f t="shared" si="11"/>
        <v>288.85000000000002</v>
      </c>
      <c r="T65" s="2"/>
      <c r="U65" s="2"/>
    </row>
    <row r="66" spans="3:21" ht="15.75" x14ac:dyDescent="0.25">
      <c r="C66" s="9" t="s">
        <v>2</v>
      </c>
      <c r="D66" s="24">
        <v>0</v>
      </c>
      <c r="E66" s="8">
        <v>0</v>
      </c>
      <c r="F66" s="24">
        <v>0</v>
      </c>
      <c r="G66" s="8">
        <v>0</v>
      </c>
      <c r="H66" s="24">
        <v>0</v>
      </c>
      <c r="I66" s="8">
        <v>0</v>
      </c>
      <c r="J66" s="24">
        <v>0</v>
      </c>
      <c r="K66" s="24">
        <v>0</v>
      </c>
      <c r="L66" s="8">
        <v>0</v>
      </c>
      <c r="M66" s="8">
        <v>0</v>
      </c>
      <c r="N66" s="24">
        <v>1</v>
      </c>
      <c r="O66" s="8">
        <v>145</v>
      </c>
      <c r="P66" s="8">
        <v>0</v>
      </c>
      <c r="Q66" s="8">
        <v>0</v>
      </c>
      <c r="R66" s="8">
        <v>0</v>
      </c>
      <c r="S66" s="5">
        <f t="shared" si="11"/>
        <v>145</v>
      </c>
      <c r="T66" s="2"/>
      <c r="U66" s="2"/>
    </row>
    <row r="67" spans="3:21" ht="15.75" x14ac:dyDescent="0.25">
      <c r="C67" s="9" t="s">
        <v>1</v>
      </c>
      <c r="D67" s="24">
        <v>0</v>
      </c>
      <c r="E67" s="8">
        <v>0</v>
      </c>
      <c r="F67" s="24">
        <v>0</v>
      </c>
      <c r="G67" s="8">
        <v>0</v>
      </c>
      <c r="H67" s="24">
        <v>0</v>
      </c>
      <c r="I67" s="8">
        <v>0</v>
      </c>
      <c r="J67" s="24">
        <v>0</v>
      </c>
      <c r="K67" s="24">
        <v>0</v>
      </c>
      <c r="L67" s="8">
        <v>0</v>
      </c>
      <c r="M67" s="8">
        <v>0</v>
      </c>
      <c r="N67" s="24">
        <v>0</v>
      </c>
      <c r="O67" s="8">
        <v>0</v>
      </c>
      <c r="P67" s="8">
        <v>0</v>
      </c>
      <c r="Q67" s="8">
        <v>0</v>
      </c>
      <c r="R67" s="8">
        <v>0</v>
      </c>
      <c r="S67" s="5">
        <f t="shared" si="11"/>
        <v>0</v>
      </c>
      <c r="T67" s="2"/>
      <c r="U67" s="2"/>
    </row>
    <row r="68" spans="3:21" ht="15.75" x14ac:dyDescent="0.25">
      <c r="C68" s="7" t="s">
        <v>0</v>
      </c>
      <c r="D68" s="25">
        <f t="shared" ref="D68:S68" si="12">SUM(D56:D67)</f>
        <v>1</v>
      </c>
      <c r="E68" s="6">
        <f t="shared" si="12"/>
        <v>100.41</v>
      </c>
      <c r="F68" s="25">
        <f t="shared" si="12"/>
        <v>9</v>
      </c>
      <c r="G68" s="6">
        <f t="shared" si="12"/>
        <v>1196.57</v>
      </c>
      <c r="H68" s="25">
        <f t="shared" si="12"/>
        <v>8</v>
      </c>
      <c r="I68" s="6">
        <f t="shared" si="12"/>
        <v>51</v>
      </c>
      <c r="J68" s="25">
        <f t="shared" si="12"/>
        <v>0</v>
      </c>
      <c r="K68" s="25">
        <f t="shared" si="12"/>
        <v>0</v>
      </c>
      <c r="L68" s="6">
        <f t="shared" si="12"/>
        <v>0</v>
      </c>
      <c r="M68" s="6">
        <f t="shared" si="12"/>
        <v>0</v>
      </c>
      <c r="N68" s="25">
        <f t="shared" si="12"/>
        <v>7</v>
      </c>
      <c r="O68" s="6">
        <f t="shared" si="12"/>
        <v>729.27</v>
      </c>
      <c r="P68" s="6">
        <f t="shared" si="12"/>
        <v>103.45</v>
      </c>
      <c r="Q68" s="6">
        <f t="shared" si="12"/>
        <v>0</v>
      </c>
      <c r="R68" s="6">
        <f t="shared" si="12"/>
        <v>0</v>
      </c>
      <c r="S68" s="5">
        <f t="shared" si="12"/>
        <v>2180.6999999999998</v>
      </c>
      <c r="T68" s="4"/>
      <c r="U68" s="2"/>
    </row>
    <row r="69" spans="3:21" ht="15.75" x14ac:dyDescent="0.25">
      <c r="C69" s="2"/>
      <c r="D69" s="2"/>
      <c r="E69" s="3"/>
      <c r="F69" s="2"/>
      <c r="G69" s="2"/>
      <c r="H69" s="2"/>
      <c r="I69" s="2"/>
      <c r="J69" s="2"/>
      <c r="K69" s="2"/>
      <c r="L69" s="3"/>
      <c r="M69" s="2"/>
      <c r="N69" s="2"/>
      <c r="O69" s="3"/>
      <c r="P69" s="2"/>
      <c r="Q69" s="2"/>
      <c r="R69" s="2"/>
      <c r="S69" s="2"/>
      <c r="T69" s="2"/>
      <c r="U69" s="2"/>
    </row>
    <row r="70" spans="3:21" ht="15.75" x14ac:dyDescent="0.25"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2"/>
      <c r="T70" s="2"/>
      <c r="U70" s="2"/>
    </row>
    <row r="71" spans="3:21" ht="15.75" x14ac:dyDescent="0.25"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  <c r="S71" s="2"/>
      <c r="T71" s="2"/>
      <c r="U71" s="2"/>
    </row>
    <row r="72" spans="3:21" ht="15.75" x14ac:dyDescent="0.25"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  <c r="Q72" s="2"/>
      <c r="R72" s="2"/>
      <c r="S72" s="2"/>
      <c r="T72" s="2"/>
      <c r="U72" s="2"/>
    </row>
    <row r="73" spans="3:21" ht="18" x14ac:dyDescent="0.25">
      <c r="C73" s="18" t="s">
        <v>35</v>
      </c>
      <c r="D73" s="18"/>
      <c r="E73" s="23" t="s">
        <v>33</v>
      </c>
      <c r="F73" s="2"/>
      <c r="G73" s="2"/>
      <c r="H73" s="2"/>
      <c r="I73" s="17"/>
      <c r="J73" s="2"/>
      <c r="K73" s="2"/>
      <c r="L73" s="2"/>
      <c r="M73" s="2"/>
      <c r="N73" s="2"/>
      <c r="O73" s="3"/>
      <c r="P73" s="2"/>
      <c r="Q73" s="2"/>
      <c r="R73" s="2"/>
      <c r="S73" s="2"/>
      <c r="T73" s="2"/>
      <c r="U73" s="2"/>
    </row>
    <row r="74" spans="3:21" ht="15.75" x14ac:dyDescent="0.25">
      <c r="C74" s="2"/>
      <c r="D74" s="2"/>
      <c r="E74" s="3"/>
      <c r="F74" s="2"/>
      <c r="G74" s="2"/>
      <c r="H74" s="2"/>
      <c r="I74" s="17"/>
      <c r="J74" s="2"/>
      <c r="K74" s="2"/>
      <c r="L74" s="2"/>
      <c r="M74" s="2"/>
      <c r="N74" s="2"/>
      <c r="O74" s="3"/>
      <c r="P74" s="2"/>
      <c r="Q74" s="2"/>
      <c r="R74" s="2"/>
      <c r="S74" s="2"/>
      <c r="T74" s="2"/>
      <c r="U74" s="2"/>
    </row>
    <row r="75" spans="3:21" ht="31.5" x14ac:dyDescent="0.25">
      <c r="C75" s="16"/>
      <c r="D75" s="42" t="s">
        <v>25</v>
      </c>
      <c r="E75" s="43"/>
      <c r="F75" s="42" t="s">
        <v>24</v>
      </c>
      <c r="G75" s="43"/>
      <c r="H75" s="42" t="s">
        <v>23</v>
      </c>
      <c r="I75" s="43"/>
      <c r="J75" s="42" t="s">
        <v>15</v>
      </c>
      <c r="K75" s="44"/>
      <c r="L75" s="43"/>
      <c r="M75" s="15" t="s">
        <v>22</v>
      </c>
      <c r="N75" s="42" t="s">
        <v>21</v>
      </c>
      <c r="O75" s="43"/>
      <c r="P75" s="10" t="s">
        <v>20</v>
      </c>
      <c r="Q75" s="10" t="s">
        <v>19</v>
      </c>
      <c r="R75" s="14" t="s">
        <v>18</v>
      </c>
      <c r="S75" s="10" t="s">
        <v>0</v>
      </c>
      <c r="T75" s="2"/>
      <c r="U75" s="2"/>
    </row>
    <row r="76" spans="3:21" ht="31.5" x14ac:dyDescent="0.25">
      <c r="C76" s="13" t="s">
        <v>17</v>
      </c>
      <c r="D76" s="12" t="s">
        <v>16</v>
      </c>
      <c r="E76" s="12" t="s">
        <v>13</v>
      </c>
      <c r="F76" s="12" t="s">
        <v>16</v>
      </c>
      <c r="G76" s="12" t="s">
        <v>13</v>
      </c>
      <c r="H76" s="12" t="s">
        <v>16</v>
      </c>
      <c r="I76" s="12" t="s">
        <v>13</v>
      </c>
      <c r="J76" s="12" t="s">
        <v>16</v>
      </c>
      <c r="K76" s="12" t="s">
        <v>15</v>
      </c>
      <c r="L76" s="12" t="s">
        <v>13</v>
      </c>
      <c r="M76" s="12" t="s">
        <v>13</v>
      </c>
      <c r="N76" s="12" t="s">
        <v>14</v>
      </c>
      <c r="O76" s="12" t="s">
        <v>13</v>
      </c>
      <c r="P76" s="11" t="s">
        <v>13</v>
      </c>
      <c r="Q76" s="11" t="s">
        <v>13</v>
      </c>
      <c r="R76" s="11" t="s">
        <v>13</v>
      </c>
      <c r="S76" s="10" t="s">
        <v>13</v>
      </c>
      <c r="T76" s="2"/>
      <c r="U76" s="2"/>
    </row>
    <row r="77" spans="3:21" ht="15.75" x14ac:dyDescent="0.25">
      <c r="C77" s="9" t="s">
        <v>12</v>
      </c>
      <c r="D77" s="24">
        <v>0</v>
      </c>
      <c r="E77" s="8">
        <v>0</v>
      </c>
      <c r="F77" s="24">
        <v>1</v>
      </c>
      <c r="G77" s="8">
        <v>70.8</v>
      </c>
      <c r="H77" s="24">
        <v>2</v>
      </c>
      <c r="I77" s="8">
        <v>22</v>
      </c>
      <c r="J77" s="24">
        <v>0</v>
      </c>
      <c r="K77" s="24">
        <v>0</v>
      </c>
      <c r="L77" s="8">
        <v>0</v>
      </c>
      <c r="M77" s="8">
        <v>0</v>
      </c>
      <c r="N77" s="24">
        <v>0</v>
      </c>
      <c r="O77" s="8">
        <v>0</v>
      </c>
      <c r="P77" s="8">
        <v>0</v>
      </c>
      <c r="Q77" s="8">
        <v>0</v>
      </c>
      <c r="R77" s="8">
        <v>0</v>
      </c>
      <c r="S77" s="5">
        <f t="shared" ref="S77:S88" si="13">E77+G77+I77+L77+M77+O77+P77+Q77+R77</f>
        <v>92.8</v>
      </c>
      <c r="T77" s="2"/>
      <c r="U77" s="2"/>
    </row>
    <row r="78" spans="3:21" ht="15.75" x14ac:dyDescent="0.25">
      <c r="C78" s="9" t="s">
        <v>11</v>
      </c>
      <c r="D78" s="24">
        <v>0</v>
      </c>
      <c r="E78" s="8">
        <v>0</v>
      </c>
      <c r="F78" s="24">
        <v>2</v>
      </c>
      <c r="G78" s="8">
        <v>53.35</v>
      </c>
      <c r="H78" s="24">
        <v>2</v>
      </c>
      <c r="I78" s="8">
        <v>16.5</v>
      </c>
      <c r="J78" s="24">
        <v>0</v>
      </c>
      <c r="K78" s="24">
        <v>0</v>
      </c>
      <c r="L78" s="8">
        <v>0</v>
      </c>
      <c r="M78" s="8">
        <v>0</v>
      </c>
      <c r="N78" s="24">
        <v>0</v>
      </c>
      <c r="O78" s="8">
        <v>0</v>
      </c>
      <c r="P78" s="8">
        <v>0</v>
      </c>
      <c r="Q78" s="8">
        <v>0</v>
      </c>
      <c r="R78" s="8">
        <v>0</v>
      </c>
      <c r="S78" s="5">
        <f t="shared" si="13"/>
        <v>69.849999999999994</v>
      </c>
      <c r="T78" s="2"/>
      <c r="U78" s="2"/>
    </row>
    <row r="79" spans="3:21" ht="15.75" x14ac:dyDescent="0.25">
      <c r="C79" s="9" t="s">
        <v>10</v>
      </c>
      <c r="D79" s="24">
        <v>0</v>
      </c>
      <c r="E79" s="8">
        <v>0</v>
      </c>
      <c r="F79" s="24">
        <v>2</v>
      </c>
      <c r="G79" s="8">
        <v>162.44999999999999</v>
      </c>
      <c r="H79" s="24">
        <v>2</v>
      </c>
      <c r="I79" s="8">
        <v>17.350000000000001</v>
      </c>
      <c r="J79" s="24">
        <v>1</v>
      </c>
      <c r="K79" s="24">
        <v>278</v>
      </c>
      <c r="L79" s="8">
        <v>125.1</v>
      </c>
      <c r="M79" s="8">
        <v>0</v>
      </c>
      <c r="N79" s="24">
        <v>2</v>
      </c>
      <c r="O79" s="8">
        <v>174.52</v>
      </c>
      <c r="P79" s="8">
        <v>25.75</v>
      </c>
      <c r="Q79" s="8">
        <v>0</v>
      </c>
      <c r="R79" s="8">
        <v>0</v>
      </c>
      <c r="S79" s="5">
        <f t="shared" si="13"/>
        <v>505.16999999999996</v>
      </c>
      <c r="T79" s="2"/>
      <c r="U79" s="2"/>
    </row>
    <row r="80" spans="3:21" ht="15.75" x14ac:dyDescent="0.25">
      <c r="C80" s="9" t="s">
        <v>9</v>
      </c>
      <c r="D80" s="24">
        <v>0</v>
      </c>
      <c r="E80" s="8">
        <v>0</v>
      </c>
      <c r="F80" s="24">
        <v>6</v>
      </c>
      <c r="G80" s="8">
        <v>245.3</v>
      </c>
      <c r="H80" s="24">
        <v>0</v>
      </c>
      <c r="I80" s="8">
        <v>0</v>
      </c>
      <c r="J80" s="24">
        <v>0</v>
      </c>
      <c r="K80" s="24">
        <v>0</v>
      </c>
      <c r="L80" s="8">
        <v>0</v>
      </c>
      <c r="M80" s="8">
        <v>0</v>
      </c>
      <c r="N80" s="24">
        <v>0</v>
      </c>
      <c r="O80" s="8"/>
      <c r="P80" s="8">
        <v>4.3899999999999997</v>
      </c>
      <c r="Q80" s="8">
        <v>0</v>
      </c>
      <c r="R80" s="8">
        <v>0</v>
      </c>
      <c r="S80" s="5">
        <f t="shared" si="13"/>
        <v>249.69</v>
      </c>
      <c r="T80" s="2"/>
      <c r="U80" s="2"/>
    </row>
    <row r="81" spans="3:21" ht="15.75" x14ac:dyDescent="0.25">
      <c r="C81" s="9" t="s">
        <v>8</v>
      </c>
      <c r="D81" s="24">
        <v>0</v>
      </c>
      <c r="E81" s="8">
        <v>0</v>
      </c>
      <c r="F81" s="24">
        <v>0</v>
      </c>
      <c r="G81" s="8">
        <v>0</v>
      </c>
      <c r="H81" s="24">
        <v>0</v>
      </c>
      <c r="I81" s="8">
        <v>0</v>
      </c>
      <c r="J81" s="24">
        <v>0</v>
      </c>
      <c r="K81" s="24">
        <v>0</v>
      </c>
      <c r="L81" s="8">
        <v>0</v>
      </c>
      <c r="M81" s="8">
        <v>0</v>
      </c>
      <c r="N81" s="24">
        <v>0</v>
      </c>
      <c r="O81" s="8">
        <v>0</v>
      </c>
      <c r="P81" s="8">
        <v>0</v>
      </c>
      <c r="Q81" s="8">
        <v>0</v>
      </c>
      <c r="R81" s="8">
        <v>0</v>
      </c>
      <c r="S81" s="5">
        <f t="shared" si="13"/>
        <v>0</v>
      </c>
      <c r="T81" s="2"/>
      <c r="U81" s="2"/>
    </row>
    <row r="82" spans="3:21" ht="15.75" x14ac:dyDescent="0.25">
      <c r="C82" s="9" t="s">
        <v>7</v>
      </c>
      <c r="D82" s="24">
        <v>0</v>
      </c>
      <c r="E82" s="8">
        <v>0</v>
      </c>
      <c r="F82" s="24">
        <v>4</v>
      </c>
      <c r="G82" s="8">
        <v>343.4</v>
      </c>
      <c r="H82" s="24">
        <v>2</v>
      </c>
      <c r="I82" s="8">
        <v>18.5</v>
      </c>
      <c r="J82" s="24">
        <v>0</v>
      </c>
      <c r="K82" s="24">
        <v>0</v>
      </c>
      <c r="L82" s="8">
        <v>0</v>
      </c>
      <c r="M82" s="8">
        <v>0</v>
      </c>
      <c r="N82" s="24">
        <v>0</v>
      </c>
      <c r="O82" s="8">
        <v>0</v>
      </c>
      <c r="P82" s="8">
        <v>0</v>
      </c>
      <c r="Q82" s="8">
        <v>0</v>
      </c>
      <c r="R82" s="8">
        <v>0</v>
      </c>
      <c r="S82" s="5">
        <f t="shared" si="13"/>
        <v>361.9</v>
      </c>
      <c r="T82" s="2"/>
      <c r="U82" s="2"/>
    </row>
    <row r="83" spans="3:21" ht="15.75" x14ac:dyDescent="0.25">
      <c r="C83" s="9" t="s">
        <v>6</v>
      </c>
      <c r="D83" s="24">
        <v>0</v>
      </c>
      <c r="E83" s="8">
        <v>0</v>
      </c>
      <c r="F83" s="24">
        <v>1</v>
      </c>
      <c r="G83" s="8">
        <v>58.75</v>
      </c>
      <c r="H83" s="24">
        <v>1</v>
      </c>
      <c r="I83" s="8">
        <v>10</v>
      </c>
      <c r="J83" s="24">
        <v>0</v>
      </c>
      <c r="K83" s="24">
        <v>0</v>
      </c>
      <c r="L83" s="8">
        <v>0</v>
      </c>
      <c r="M83" s="8">
        <v>0</v>
      </c>
      <c r="N83" s="24">
        <v>0</v>
      </c>
      <c r="O83" s="8">
        <v>0</v>
      </c>
      <c r="P83" s="8">
        <v>0</v>
      </c>
      <c r="Q83" s="8">
        <v>0</v>
      </c>
      <c r="R83" s="8">
        <v>0</v>
      </c>
      <c r="S83" s="5">
        <f t="shared" si="13"/>
        <v>68.75</v>
      </c>
      <c r="T83" s="2"/>
      <c r="U83" s="2"/>
    </row>
    <row r="84" spans="3:21" ht="15.75" x14ac:dyDescent="0.25">
      <c r="C84" s="9" t="s">
        <v>5</v>
      </c>
      <c r="D84" s="24">
        <v>0</v>
      </c>
      <c r="E84" s="8">
        <v>0</v>
      </c>
      <c r="F84" s="24">
        <v>4</v>
      </c>
      <c r="G84" s="8">
        <v>53.15</v>
      </c>
      <c r="H84" s="24">
        <v>0</v>
      </c>
      <c r="I84" s="8">
        <v>0</v>
      </c>
      <c r="J84" s="24">
        <v>0</v>
      </c>
      <c r="K84" s="24">
        <v>0</v>
      </c>
      <c r="L84" s="8">
        <v>0</v>
      </c>
      <c r="M84" s="8"/>
      <c r="N84" s="24">
        <v>1</v>
      </c>
      <c r="O84" s="8">
        <v>99.52</v>
      </c>
      <c r="P84" s="8">
        <v>22.62</v>
      </c>
      <c r="Q84" s="8">
        <v>0</v>
      </c>
      <c r="R84" s="8">
        <v>0</v>
      </c>
      <c r="S84" s="5">
        <f t="shared" si="13"/>
        <v>175.29</v>
      </c>
      <c r="T84" s="2"/>
      <c r="U84" s="2"/>
    </row>
    <row r="85" spans="3:21" ht="15.75" x14ac:dyDescent="0.25">
      <c r="C85" s="9" t="s">
        <v>4</v>
      </c>
      <c r="D85" s="24">
        <v>1</v>
      </c>
      <c r="E85" s="8">
        <v>131.97999999999999</v>
      </c>
      <c r="F85" s="24">
        <v>0</v>
      </c>
      <c r="G85" s="8">
        <v>0</v>
      </c>
      <c r="H85" s="24">
        <v>1</v>
      </c>
      <c r="I85" s="8">
        <v>19</v>
      </c>
      <c r="J85" s="24">
        <v>0</v>
      </c>
      <c r="K85" s="24">
        <v>0</v>
      </c>
      <c r="L85" s="8">
        <v>0</v>
      </c>
      <c r="M85" s="8">
        <v>0</v>
      </c>
      <c r="N85" s="24">
        <v>0</v>
      </c>
      <c r="O85" s="8">
        <v>1.56</v>
      </c>
      <c r="P85" s="8">
        <v>0</v>
      </c>
      <c r="Q85" s="8">
        <v>0</v>
      </c>
      <c r="R85" s="8">
        <v>6.7</v>
      </c>
      <c r="S85" s="5">
        <f t="shared" si="13"/>
        <v>159.23999999999998</v>
      </c>
      <c r="T85" s="2"/>
      <c r="U85" s="2"/>
    </row>
    <row r="86" spans="3:21" ht="15.75" x14ac:dyDescent="0.25">
      <c r="C86" s="9" t="s">
        <v>3</v>
      </c>
      <c r="D86" s="24">
        <v>0</v>
      </c>
      <c r="E86" s="8">
        <v>0</v>
      </c>
      <c r="F86" s="24">
        <v>0</v>
      </c>
      <c r="G86" s="8">
        <v>0</v>
      </c>
      <c r="H86" s="24">
        <v>0</v>
      </c>
      <c r="I86" s="8">
        <v>0</v>
      </c>
      <c r="J86" s="24">
        <v>0</v>
      </c>
      <c r="K86" s="24">
        <v>0</v>
      </c>
      <c r="L86" s="8">
        <v>0</v>
      </c>
      <c r="M86" s="8">
        <v>0</v>
      </c>
      <c r="N86" s="24">
        <v>1</v>
      </c>
      <c r="O86" s="8">
        <v>105.47</v>
      </c>
      <c r="P86" s="8">
        <v>24.87</v>
      </c>
      <c r="Q86" s="8">
        <v>0</v>
      </c>
      <c r="R86" s="8">
        <v>0</v>
      </c>
      <c r="S86" s="5">
        <f t="shared" si="13"/>
        <v>130.34</v>
      </c>
      <c r="T86" s="2"/>
      <c r="U86" s="2"/>
    </row>
    <row r="87" spans="3:21" ht="15.75" x14ac:dyDescent="0.25">
      <c r="C87" s="9" t="s">
        <v>2</v>
      </c>
      <c r="D87" s="24">
        <v>0</v>
      </c>
      <c r="E87" s="8">
        <v>0</v>
      </c>
      <c r="F87" s="24">
        <v>0</v>
      </c>
      <c r="G87" s="8">
        <v>0</v>
      </c>
      <c r="H87" s="24">
        <v>0</v>
      </c>
      <c r="I87" s="8">
        <v>0</v>
      </c>
      <c r="J87" s="24">
        <v>0</v>
      </c>
      <c r="K87" s="24">
        <v>0</v>
      </c>
      <c r="L87" s="8">
        <v>0</v>
      </c>
      <c r="M87" s="8">
        <v>0</v>
      </c>
      <c r="N87" s="24">
        <v>1</v>
      </c>
      <c r="O87" s="8">
        <v>145</v>
      </c>
      <c r="P87" s="8">
        <v>0</v>
      </c>
      <c r="Q87" s="8">
        <v>0</v>
      </c>
      <c r="R87" s="8">
        <v>0</v>
      </c>
      <c r="S87" s="5">
        <f t="shared" si="13"/>
        <v>145</v>
      </c>
      <c r="T87" s="2"/>
      <c r="U87" s="2"/>
    </row>
    <row r="88" spans="3:21" ht="15.75" x14ac:dyDescent="0.25">
      <c r="C88" s="9" t="s">
        <v>1</v>
      </c>
      <c r="D88" s="24">
        <v>0</v>
      </c>
      <c r="E88" s="8">
        <v>0</v>
      </c>
      <c r="F88" s="24">
        <v>0</v>
      </c>
      <c r="G88" s="8">
        <v>0</v>
      </c>
      <c r="H88" s="24">
        <v>0</v>
      </c>
      <c r="I88" s="8">
        <v>0</v>
      </c>
      <c r="J88" s="24">
        <v>0</v>
      </c>
      <c r="K88" s="24">
        <v>0</v>
      </c>
      <c r="L88" s="8">
        <v>0</v>
      </c>
      <c r="M88" s="8">
        <v>0</v>
      </c>
      <c r="N88" s="24">
        <v>0</v>
      </c>
      <c r="O88" s="8">
        <v>0</v>
      </c>
      <c r="P88" s="8">
        <v>0</v>
      </c>
      <c r="Q88" s="8">
        <v>0</v>
      </c>
      <c r="R88" s="8">
        <v>0</v>
      </c>
      <c r="S88" s="5">
        <f t="shared" si="13"/>
        <v>0</v>
      </c>
      <c r="T88" s="2"/>
      <c r="U88" s="2"/>
    </row>
    <row r="89" spans="3:21" ht="15.75" x14ac:dyDescent="0.25">
      <c r="C89" s="7" t="s">
        <v>0</v>
      </c>
      <c r="D89" s="25">
        <f t="shared" ref="D89:S89" si="14">SUM(D77:D88)</f>
        <v>1</v>
      </c>
      <c r="E89" s="6">
        <f t="shared" si="14"/>
        <v>131.97999999999999</v>
      </c>
      <c r="F89" s="25">
        <f t="shared" si="14"/>
        <v>20</v>
      </c>
      <c r="G89" s="6">
        <f t="shared" si="14"/>
        <v>987.2</v>
      </c>
      <c r="H89" s="25">
        <f t="shared" si="14"/>
        <v>10</v>
      </c>
      <c r="I89" s="6">
        <f t="shared" si="14"/>
        <v>103.35</v>
      </c>
      <c r="J89" s="25">
        <f t="shared" si="14"/>
        <v>1</v>
      </c>
      <c r="K89" s="25">
        <f t="shared" si="14"/>
        <v>278</v>
      </c>
      <c r="L89" s="6">
        <f t="shared" si="14"/>
        <v>125.1</v>
      </c>
      <c r="M89" s="6">
        <f t="shared" si="14"/>
        <v>0</v>
      </c>
      <c r="N89" s="25">
        <f t="shared" si="14"/>
        <v>5</v>
      </c>
      <c r="O89" s="6">
        <f t="shared" si="14"/>
        <v>526.07000000000005</v>
      </c>
      <c r="P89" s="6">
        <f t="shared" si="14"/>
        <v>77.63000000000001</v>
      </c>
      <c r="Q89" s="6">
        <f t="shared" si="14"/>
        <v>0</v>
      </c>
      <c r="R89" s="6">
        <f t="shared" si="14"/>
        <v>6.7</v>
      </c>
      <c r="S89" s="5">
        <f t="shared" si="14"/>
        <v>1958.0299999999997</v>
      </c>
      <c r="T89" s="4"/>
      <c r="U89" s="2"/>
    </row>
    <row r="90" spans="3:21" ht="15.75" x14ac:dyDescent="0.25">
      <c r="C90" s="2"/>
      <c r="D90" s="2"/>
      <c r="E90" s="3"/>
      <c r="F90" s="2"/>
      <c r="G90" s="2"/>
      <c r="H90" s="2"/>
      <c r="I90" s="2"/>
      <c r="J90" s="2"/>
      <c r="K90" s="2"/>
      <c r="L90" s="3"/>
      <c r="M90" s="2"/>
      <c r="N90" s="2"/>
      <c r="O90" s="3"/>
      <c r="P90" s="2"/>
      <c r="Q90" s="2"/>
      <c r="R90" s="2"/>
      <c r="S90" s="2"/>
      <c r="T90" s="2"/>
      <c r="U90" s="2"/>
    </row>
    <row r="91" spans="3:21" ht="15.75" x14ac:dyDescent="0.25"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  <c r="Q91" s="2"/>
      <c r="R91" s="2"/>
      <c r="S91" s="2"/>
      <c r="T91" s="2"/>
      <c r="U91" s="2"/>
    </row>
    <row r="92" spans="3:21" ht="15.75" x14ac:dyDescent="0.25"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  <c r="Q92" s="2"/>
      <c r="R92" s="2"/>
      <c r="S92" s="2"/>
      <c r="T92" s="2"/>
      <c r="U92" s="2"/>
    </row>
    <row r="93" spans="3:21" ht="15.75" x14ac:dyDescent="0.25"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  <c r="Q93" s="2"/>
      <c r="R93" s="2"/>
      <c r="S93" s="2"/>
      <c r="T93" s="2"/>
      <c r="U93" s="2"/>
    </row>
    <row r="94" spans="3:21" ht="18" x14ac:dyDescent="0.25">
      <c r="C94" s="18" t="s">
        <v>36</v>
      </c>
      <c r="D94" s="18"/>
      <c r="E94" s="23" t="s">
        <v>37</v>
      </c>
      <c r="F94" s="2"/>
      <c r="G94" s="2"/>
      <c r="H94" s="2"/>
      <c r="I94" s="17"/>
      <c r="J94" s="2"/>
      <c r="K94" s="2"/>
      <c r="L94" s="2"/>
      <c r="M94" s="2"/>
      <c r="N94" s="2"/>
      <c r="O94" s="3"/>
      <c r="P94" s="2"/>
      <c r="Q94" s="2"/>
      <c r="R94" s="2"/>
      <c r="S94" s="2"/>
      <c r="T94" s="2"/>
      <c r="U94" s="2"/>
    </row>
    <row r="95" spans="3:21" ht="15.75" x14ac:dyDescent="0.25">
      <c r="C95" s="2"/>
      <c r="D95" s="2"/>
      <c r="E95" s="3"/>
      <c r="F95" s="2"/>
      <c r="G95" s="2"/>
      <c r="H95" s="2"/>
      <c r="I95" s="17"/>
      <c r="J95" s="2"/>
      <c r="K95" s="2"/>
      <c r="L95" s="2"/>
      <c r="M95" s="2"/>
      <c r="N95" s="2"/>
      <c r="O95" s="3"/>
      <c r="P95" s="2"/>
      <c r="Q95" s="2"/>
      <c r="R95" s="2"/>
      <c r="S95" s="2"/>
      <c r="T95" s="2"/>
      <c r="U95" s="2"/>
    </row>
    <row r="96" spans="3:21" ht="31.5" x14ac:dyDescent="0.25">
      <c r="C96" s="16"/>
      <c r="D96" s="42" t="s">
        <v>25</v>
      </c>
      <c r="E96" s="43"/>
      <c r="F96" s="42" t="s">
        <v>24</v>
      </c>
      <c r="G96" s="43"/>
      <c r="H96" s="42" t="s">
        <v>23</v>
      </c>
      <c r="I96" s="43"/>
      <c r="J96" s="42" t="s">
        <v>15</v>
      </c>
      <c r="K96" s="44"/>
      <c r="L96" s="43"/>
      <c r="M96" s="15" t="s">
        <v>22</v>
      </c>
      <c r="N96" s="42" t="s">
        <v>21</v>
      </c>
      <c r="O96" s="43"/>
      <c r="P96" s="10" t="s">
        <v>20</v>
      </c>
      <c r="Q96" s="10" t="s">
        <v>19</v>
      </c>
      <c r="R96" s="14" t="s">
        <v>18</v>
      </c>
      <c r="S96" s="10" t="s">
        <v>0</v>
      </c>
      <c r="T96" s="2"/>
      <c r="U96" s="2"/>
    </row>
    <row r="97" spans="3:21" ht="31.5" x14ac:dyDescent="0.25">
      <c r="C97" s="13" t="s">
        <v>17</v>
      </c>
      <c r="D97" s="12" t="s">
        <v>16</v>
      </c>
      <c r="E97" s="12" t="s">
        <v>13</v>
      </c>
      <c r="F97" s="12" t="s">
        <v>16</v>
      </c>
      <c r="G97" s="12" t="s">
        <v>13</v>
      </c>
      <c r="H97" s="12" t="s">
        <v>16</v>
      </c>
      <c r="I97" s="12" t="s">
        <v>13</v>
      </c>
      <c r="J97" s="12" t="s">
        <v>16</v>
      </c>
      <c r="K97" s="12" t="s">
        <v>15</v>
      </c>
      <c r="L97" s="12" t="s">
        <v>13</v>
      </c>
      <c r="M97" s="12" t="s">
        <v>13</v>
      </c>
      <c r="N97" s="12" t="s">
        <v>14</v>
      </c>
      <c r="O97" s="12" t="s">
        <v>13</v>
      </c>
      <c r="P97" s="11" t="s">
        <v>13</v>
      </c>
      <c r="Q97" s="11" t="s">
        <v>13</v>
      </c>
      <c r="R97" s="11" t="s">
        <v>13</v>
      </c>
      <c r="S97" s="10" t="s">
        <v>13</v>
      </c>
      <c r="T97" s="2"/>
      <c r="U97" s="2"/>
    </row>
    <row r="98" spans="3:21" ht="15.75" x14ac:dyDescent="0.25">
      <c r="C98" s="9" t="s">
        <v>12</v>
      </c>
      <c r="D98" s="24">
        <v>0</v>
      </c>
      <c r="E98" s="8">
        <v>0</v>
      </c>
      <c r="F98" s="24">
        <v>1</v>
      </c>
      <c r="G98" s="8">
        <v>8.15</v>
      </c>
      <c r="H98" s="24">
        <v>0</v>
      </c>
      <c r="I98" s="8">
        <v>0</v>
      </c>
      <c r="J98" s="24">
        <v>1</v>
      </c>
      <c r="K98" s="24">
        <v>162</v>
      </c>
      <c r="L98" s="8">
        <v>27.54</v>
      </c>
      <c r="M98" s="8">
        <v>0</v>
      </c>
      <c r="N98" s="24">
        <v>1</v>
      </c>
      <c r="O98" s="8">
        <v>108.5</v>
      </c>
      <c r="P98" s="8">
        <v>0</v>
      </c>
      <c r="Q98" s="8">
        <v>0</v>
      </c>
      <c r="R98" s="8">
        <v>0</v>
      </c>
      <c r="S98" s="5">
        <f t="shared" ref="S98:S109" si="15">E98+G98+I98+L98+M98+O98+P98+Q98+R98</f>
        <v>144.19</v>
      </c>
      <c r="T98" s="2"/>
      <c r="U98" s="2"/>
    </row>
    <row r="99" spans="3:21" ht="15.75" x14ac:dyDescent="0.25">
      <c r="C99" s="9" t="s">
        <v>11</v>
      </c>
      <c r="D99" s="24">
        <v>0</v>
      </c>
      <c r="E99" s="8">
        <v>0</v>
      </c>
      <c r="F99" s="24">
        <v>7</v>
      </c>
      <c r="G99" s="8">
        <v>474.06</v>
      </c>
      <c r="H99" s="24">
        <v>2</v>
      </c>
      <c r="I99" s="8">
        <v>18</v>
      </c>
      <c r="J99" s="24">
        <v>0</v>
      </c>
      <c r="K99" s="24">
        <v>0</v>
      </c>
      <c r="L99" s="8">
        <v>0</v>
      </c>
      <c r="M99" s="8">
        <v>0</v>
      </c>
      <c r="N99" s="24">
        <v>2</v>
      </c>
      <c r="O99" s="8">
        <v>225.12</v>
      </c>
      <c r="P99" s="8">
        <v>59.1</v>
      </c>
      <c r="Q99" s="8">
        <v>0</v>
      </c>
      <c r="R99" s="8">
        <v>28</v>
      </c>
      <c r="S99" s="5">
        <f t="shared" si="15"/>
        <v>804.28000000000009</v>
      </c>
      <c r="T99" s="2"/>
      <c r="U99" s="2"/>
    </row>
    <row r="100" spans="3:21" ht="15.75" x14ac:dyDescent="0.25">
      <c r="C100" s="9" t="s">
        <v>10</v>
      </c>
      <c r="D100" s="24">
        <v>0</v>
      </c>
      <c r="E100" s="8">
        <v>0</v>
      </c>
      <c r="F100" s="24">
        <v>5</v>
      </c>
      <c r="G100" s="8">
        <v>644.4</v>
      </c>
      <c r="H100" s="24">
        <v>0</v>
      </c>
      <c r="I100" s="8">
        <v>0</v>
      </c>
      <c r="J100" s="24">
        <v>2</v>
      </c>
      <c r="K100" s="24">
        <v>665</v>
      </c>
      <c r="L100" s="8">
        <v>113.05</v>
      </c>
      <c r="M100" s="8">
        <v>0</v>
      </c>
      <c r="N100" s="24">
        <v>0</v>
      </c>
      <c r="O100" s="8">
        <v>0</v>
      </c>
      <c r="P100" s="8">
        <v>20.350000000000001</v>
      </c>
      <c r="Q100" s="8">
        <v>0</v>
      </c>
      <c r="R100" s="8">
        <v>5.5</v>
      </c>
      <c r="S100" s="5">
        <f t="shared" si="15"/>
        <v>783.3</v>
      </c>
      <c r="T100" s="2"/>
      <c r="U100" s="2"/>
    </row>
    <row r="101" spans="3:21" ht="15.75" x14ac:dyDescent="0.25">
      <c r="C101" s="9" t="s">
        <v>9</v>
      </c>
      <c r="D101" s="24">
        <v>0</v>
      </c>
      <c r="E101" s="8">
        <v>0</v>
      </c>
      <c r="F101" s="24">
        <v>5</v>
      </c>
      <c r="G101" s="8">
        <v>509.8</v>
      </c>
      <c r="H101" s="24">
        <v>0</v>
      </c>
      <c r="I101" s="8">
        <v>0</v>
      </c>
      <c r="J101" s="24">
        <v>1</v>
      </c>
      <c r="K101" s="24">
        <v>507</v>
      </c>
      <c r="L101" s="8">
        <v>86.19</v>
      </c>
      <c r="M101" s="8">
        <v>0</v>
      </c>
      <c r="N101" s="24">
        <v>2</v>
      </c>
      <c r="O101" s="8">
        <v>118.17</v>
      </c>
      <c r="P101" s="8">
        <v>44.27</v>
      </c>
      <c r="Q101" s="8">
        <v>0</v>
      </c>
      <c r="R101" s="8">
        <v>16</v>
      </c>
      <c r="S101" s="5">
        <f t="shared" si="15"/>
        <v>774.43</v>
      </c>
      <c r="T101" s="2"/>
      <c r="U101" s="2"/>
    </row>
    <row r="102" spans="3:21" ht="15.75" x14ac:dyDescent="0.25">
      <c r="C102" s="9" t="s">
        <v>8</v>
      </c>
      <c r="D102" s="24">
        <v>0</v>
      </c>
      <c r="E102" s="8">
        <v>0</v>
      </c>
      <c r="F102" s="24">
        <v>3</v>
      </c>
      <c r="G102" s="8">
        <v>454.07</v>
      </c>
      <c r="H102" s="24">
        <v>1</v>
      </c>
      <c r="I102" s="8">
        <v>10</v>
      </c>
      <c r="J102" s="24">
        <v>1</v>
      </c>
      <c r="K102" s="24">
        <v>38</v>
      </c>
      <c r="L102" s="8">
        <v>6.46</v>
      </c>
      <c r="M102" s="8">
        <v>0</v>
      </c>
      <c r="N102" s="24">
        <v>0</v>
      </c>
      <c r="O102" s="8">
        <v>0</v>
      </c>
      <c r="P102" s="8">
        <v>21.15</v>
      </c>
      <c r="Q102" s="8">
        <v>0</v>
      </c>
      <c r="R102" s="8">
        <v>18</v>
      </c>
      <c r="S102" s="5">
        <f t="shared" si="15"/>
        <v>509.67999999999995</v>
      </c>
      <c r="T102" s="2"/>
      <c r="U102" s="2"/>
    </row>
    <row r="103" spans="3:21" ht="15.75" x14ac:dyDescent="0.25">
      <c r="C103" s="9" t="s">
        <v>7</v>
      </c>
      <c r="D103" s="24">
        <v>0</v>
      </c>
      <c r="E103" s="8">
        <v>0</v>
      </c>
      <c r="F103" s="24">
        <v>5</v>
      </c>
      <c r="G103" s="8">
        <v>554.16</v>
      </c>
      <c r="H103" s="24">
        <v>0</v>
      </c>
      <c r="I103" s="8">
        <v>0</v>
      </c>
      <c r="J103" s="24">
        <v>2</v>
      </c>
      <c r="K103" s="24">
        <v>130</v>
      </c>
      <c r="L103" s="8">
        <v>22.1</v>
      </c>
      <c r="M103" s="8">
        <v>0</v>
      </c>
      <c r="N103" s="24">
        <v>0</v>
      </c>
      <c r="O103" s="8">
        <v>0</v>
      </c>
      <c r="P103" s="8">
        <v>26.6</v>
      </c>
      <c r="Q103" s="8">
        <v>0</v>
      </c>
      <c r="R103" s="8">
        <v>20</v>
      </c>
      <c r="S103" s="5">
        <f t="shared" si="15"/>
        <v>622.86</v>
      </c>
      <c r="T103" s="2"/>
      <c r="U103" s="2"/>
    </row>
    <row r="104" spans="3:21" ht="15.75" x14ac:dyDescent="0.25">
      <c r="C104" s="9" t="s">
        <v>6</v>
      </c>
      <c r="D104" s="24">
        <v>0</v>
      </c>
      <c r="E104" s="8">
        <v>0</v>
      </c>
      <c r="F104" s="24">
        <v>2</v>
      </c>
      <c r="G104" s="8">
        <v>317.66000000000003</v>
      </c>
      <c r="H104" s="24">
        <v>0</v>
      </c>
      <c r="I104" s="8">
        <v>0</v>
      </c>
      <c r="J104" s="24">
        <v>0</v>
      </c>
      <c r="K104" s="24">
        <v>0</v>
      </c>
      <c r="L104" s="8">
        <v>0</v>
      </c>
      <c r="M104" s="8">
        <v>0</v>
      </c>
      <c r="N104" s="24">
        <v>0</v>
      </c>
      <c r="O104" s="8">
        <v>0</v>
      </c>
      <c r="P104" s="8">
        <v>15.23</v>
      </c>
      <c r="Q104" s="8">
        <v>0</v>
      </c>
      <c r="R104" s="8">
        <v>12</v>
      </c>
      <c r="S104" s="5">
        <f t="shared" si="15"/>
        <v>344.89000000000004</v>
      </c>
      <c r="T104" s="2"/>
      <c r="U104" s="2"/>
    </row>
    <row r="105" spans="3:21" ht="15.75" x14ac:dyDescent="0.25">
      <c r="C105" s="9" t="s">
        <v>5</v>
      </c>
      <c r="D105" s="24">
        <v>0</v>
      </c>
      <c r="E105" s="8">
        <v>0</v>
      </c>
      <c r="F105" s="24">
        <v>2</v>
      </c>
      <c r="G105" s="8">
        <v>118.81</v>
      </c>
      <c r="H105" s="24">
        <v>0</v>
      </c>
      <c r="I105" s="8">
        <v>0</v>
      </c>
      <c r="J105" s="24">
        <v>0</v>
      </c>
      <c r="K105" s="24">
        <v>0</v>
      </c>
      <c r="L105" s="8">
        <v>0</v>
      </c>
      <c r="M105" s="8">
        <v>1</v>
      </c>
      <c r="N105" s="24">
        <v>2</v>
      </c>
      <c r="O105" s="8">
        <v>166.56</v>
      </c>
      <c r="P105" s="8">
        <v>66.75</v>
      </c>
      <c r="Q105" s="8">
        <v>0</v>
      </c>
      <c r="R105" s="8">
        <v>13.4</v>
      </c>
      <c r="S105" s="5">
        <f t="shared" si="15"/>
        <v>366.52</v>
      </c>
      <c r="T105" s="2"/>
      <c r="U105" s="2"/>
    </row>
    <row r="106" spans="3:21" ht="15.75" x14ac:dyDescent="0.25">
      <c r="C106" s="9" t="s">
        <v>4</v>
      </c>
      <c r="D106" s="24">
        <v>1</v>
      </c>
      <c r="E106" s="8">
        <v>97.74</v>
      </c>
      <c r="F106" s="24">
        <v>6</v>
      </c>
      <c r="G106" s="8">
        <v>621.11</v>
      </c>
      <c r="H106" s="24">
        <v>0</v>
      </c>
      <c r="I106" s="8">
        <v>0</v>
      </c>
      <c r="J106" s="24">
        <v>0</v>
      </c>
      <c r="K106" s="24">
        <v>0</v>
      </c>
      <c r="L106" s="8">
        <v>0</v>
      </c>
      <c r="M106" s="8">
        <v>0</v>
      </c>
      <c r="N106" s="24">
        <v>0</v>
      </c>
      <c r="O106" s="8">
        <v>0</v>
      </c>
      <c r="P106" s="8">
        <v>9.8800000000000008</v>
      </c>
      <c r="Q106" s="8">
        <v>0</v>
      </c>
      <c r="R106" s="8">
        <v>21</v>
      </c>
      <c r="S106" s="5">
        <f t="shared" si="15"/>
        <v>749.73</v>
      </c>
      <c r="T106" s="2"/>
      <c r="U106" s="2"/>
    </row>
    <row r="107" spans="3:21" ht="15.75" x14ac:dyDescent="0.25">
      <c r="C107" s="9" t="s">
        <v>3</v>
      </c>
      <c r="D107" s="24">
        <v>1</v>
      </c>
      <c r="E107" s="8">
        <v>60</v>
      </c>
      <c r="F107" s="24">
        <v>4</v>
      </c>
      <c r="G107" s="8">
        <v>347.05</v>
      </c>
      <c r="H107" s="24">
        <v>0</v>
      </c>
      <c r="I107" s="8">
        <v>0</v>
      </c>
      <c r="J107" s="24">
        <v>1</v>
      </c>
      <c r="K107" s="24">
        <v>269</v>
      </c>
      <c r="L107" s="8">
        <v>43.04</v>
      </c>
      <c r="M107" s="8">
        <v>0</v>
      </c>
      <c r="N107" s="24">
        <v>1</v>
      </c>
      <c r="O107" s="8">
        <v>76.709999999999994</v>
      </c>
      <c r="P107" s="8">
        <v>49.04</v>
      </c>
      <c r="Q107" s="8">
        <v>0</v>
      </c>
      <c r="R107" s="8">
        <v>43</v>
      </c>
      <c r="S107" s="5">
        <f t="shared" si="15"/>
        <v>618.84</v>
      </c>
      <c r="T107" s="2"/>
      <c r="U107" s="2"/>
    </row>
    <row r="108" spans="3:21" ht="15.75" x14ac:dyDescent="0.25">
      <c r="C108" s="9" t="s">
        <v>2</v>
      </c>
      <c r="D108" s="24">
        <v>1</v>
      </c>
      <c r="E108" s="8">
        <v>109.81</v>
      </c>
      <c r="F108" s="24">
        <v>3</v>
      </c>
      <c r="G108" s="8">
        <v>293.01</v>
      </c>
      <c r="H108" s="24">
        <v>0</v>
      </c>
      <c r="I108" s="8">
        <v>0</v>
      </c>
      <c r="J108" s="24">
        <v>0</v>
      </c>
      <c r="K108" s="24">
        <v>0</v>
      </c>
      <c r="L108" s="8">
        <v>0</v>
      </c>
      <c r="M108" s="8">
        <v>0</v>
      </c>
      <c r="N108" s="24">
        <v>0</v>
      </c>
      <c r="O108" s="8">
        <v>0</v>
      </c>
      <c r="P108" s="8">
        <v>22.76</v>
      </c>
      <c r="Q108" s="8">
        <v>0</v>
      </c>
      <c r="R108" s="8">
        <v>0</v>
      </c>
      <c r="S108" s="5">
        <f t="shared" si="15"/>
        <v>425.58</v>
      </c>
      <c r="T108" s="2"/>
      <c r="U108" s="2"/>
    </row>
    <row r="109" spans="3:21" ht="15.75" x14ac:dyDescent="0.25">
      <c r="C109" s="9" t="s">
        <v>1</v>
      </c>
      <c r="D109" s="24">
        <v>0</v>
      </c>
      <c r="E109" s="8">
        <v>0</v>
      </c>
      <c r="F109" s="24">
        <v>0</v>
      </c>
      <c r="G109" s="8">
        <v>0</v>
      </c>
      <c r="H109" s="24">
        <v>0</v>
      </c>
      <c r="I109" s="8">
        <v>0</v>
      </c>
      <c r="J109" s="24">
        <v>0</v>
      </c>
      <c r="K109" s="24">
        <v>0</v>
      </c>
      <c r="L109" s="8">
        <v>0</v>
      </c>
      <c r="M109" s="8">
        <v>0</v>
      </c>
      <c r="N109" s="24">
        <v>0</v>
      </c>
      <c r="O109" s="8">
        <v>0</v>
      </c>
      <c r="P109" s="8">
        <v>0</v>
      </c>
      <c r="Q109" s="8">
        <v>0</v>
      </c>
      <c r="R109" s="8">
        <v>0</v>
      </c>
      <c r="S109" s="5">
        <f t="shared" si="15"/>
        <v>0</v>
      </c>
      <c r="T109" s="2"/>
      <c r="U109" s="2"/>
    </row>
    <row r="110" spans="3:21" ht="15.75" x14ac:dyDescent="0.25">
      <c r="C110" s="7" t="s">
        <v>0</v>
      </c>
      <c r="D110" s="25">
        <f t="shared" ref="D110:S110" si="16">SUM(D98:D109)</f>
        <v>3</v>
      </c>
      <c r="E110" s="6">
        <f t="shared" si="16"/>
        <v>267.55</v>
      </c>
      <c r="F110" s="25">
        <f t="shared" si="16"/>
        <v>43</v>
      </c>
      <c r="G110" s="6">
        <f t="shared" si="16"/>
        <v>4342.28</v>
      </c>
      <c r="H110" s="25">
        <f t="shared" si="16"/>
        <v>3</v>
      </c>
      <c r="I110" s="6">
        <f t="shared" si="16"/>
        <v>28</v>
      </c>
      <c r="J110" s="25">
        <f t="shared" si="16"/>
        <v>8</v>
      </c>
      <c r="K110" s="25">
        <f t="shared" si="16"/>
        <v>1771</v>
      </c>
      <c r="L110" s="6">
        <f t="shared" si="16"/>
        <v>298.38</v>
      </c>
      <c r="M110" s="6">
        <f t="shared" si="16"/>
        <v>1</v>
      </c>
      <c r="N110" s="25">
        <f t="shared" si="16"/>
        <v>8</v>
      </c>
      <c r="O110" s="6">
        <f t="shared" si="16"/>
        <v>695.06000000000006</v>
      </c>
      <c r="P110" s="6">
        <f t="shared" si="16"/>
        <v>335.13</v>
      </c>
      <c r="Q110" s="6">
        <f t="shared" si="16"/>
        <v>0</v>
      </c>
      <c r="R110" s="6">
        <f t="shared" si="16"/>
        <v>176.9</v>
      </c>
      <c r="S110" s="5">
        <f t="shared" si="16"/>
        <v>6144.2999999999993</v>
      </c>
      <c r="T110" s="4"/>
      <c r="U110" s="2"/>
    </row>
    <row r="111" spans="3:21" ht="15.75" x14ac:dyDescent="0.25">
      <c r="C111" s="2"/>
      <c r="D111" s="2"/>
      <c r="E111" s="3"/>
      <c r="F111" s="2"/>
      <c r="G111" s="2"/>
      <c r="H111" s="2"/>
      <c r="I111" s="2"/>
      <c r="J111" s="2"/>
      <c r="K111" s="2"/>
      <c r="L111" s="3"/>
      <c r="M111" s="2"/>
      <c r="N111" s="2"/>
      <c r="O111" s="3"/>
      <c r="P111" s="2"/>
      <c r="Q111" s="2"/>
      <c r="R111" s="2"/>
      <c r="S111" s="2"/>
      <c r="T111" s="2"/>
      <c r="U111" s="2"/>
    </row>
    <row r="112" spans="3:21" ht="15.75" x14ac:dyDescent="0.25"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  <c r="S112" s="2"/>
      <c r="T112" s="2"/>
      <c r="U112" s="2"/>
    </row>
    <row r="113" spans="3:21" ht="15.75" x14ac:dyDescent="0.25"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2"/>
      <c r="T113" s="2"/>
      <c r="U113" s="2"/>
    </row>
    <row r="114" spans="3:21" ht="15.75" x14ac:dyDescent="0.25"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2"/>
      <c r="T114" s="2"/>
      <c r="U114" s="2"/>
    </row>
    <row r="115" spans="3:21" ht="18" x14ac:dyDescent="0.25">
      <c r="C115" s="18" t="s">
        <v>38</v>
      </c>
      <c r="D115" s="18"/>
      <c r="E115" s="23" t="s">
        <v>39</v>
      </c>
      <c r="F115" s="2"/>
      <c r="G115" s="2"/>
      <c r="H115" s="2"/>
      <c r="I115" s="17"/>
      <c r="J115" s="2"/>
      <c r="K115" s="2"/>
      <c r="L115" s="2"/>
      <c r="M115" s="2"/>
      <c r="N115" s="2"/>
      <c r="O115" s="3"/>
      <c r="P115" s="2"/>
      <c r="Q115" s="2"/>
      <c r="R115" s="2"/>
      <c r="S115" s="2"/>
      <c r="T115" s="2"/>
      <c r="U115" s="2"/>
    </row>
    <row r="116" spans="3:21" ht="15.75" x14ac:dyDescent="0.25">
      <c r="C116" s="2"/>
      <c r="D116" s="2"/>
      <c r="E116" s="3"/>
      <c r="F116" s="2"/>
      <c r="G116" s="2"/>
      <c r="H116" s="2"/>
      <c r="I116" s="17"/>
      <c r="J116" s="2"/>
      <c r="K116" s="2"/>
      <c r="L116" s="2"/>
      <c r="M116" s="2"/>
      <c r="N116" s="2"/>
      <c r="O116" s="3"/>
      <c r="P116" s="2"/>
      <c r="Q116" s="2"/>
      <c r="R116" s="2"/>
      <c r="S116" s="2"/>
      <c r="T116" s="2"/>
      <c r="U116" s="2"/>
    </row>
    <row r="117" spans="3:21" ht="31.5" x14ac:dyDescent="0.25">
      <c r="C117" s="16"/>
      <c r="D117" s="42" t="s">
        <v>25</v>
      </c>
      <c r="E117" s="43"/>
      <c r="F117" s="42" t="s">
        <v>24</v>
      </c>
      <c r="G117" s="43"/>
      <c r="H117" s="42" t="s">
        <v>23</v>
      </c>
      <c r="I117" s="43"/>
      <c r="J117" s="42" t="s">
        <v>15</v>
      </c>
      <c r="K117" s="44"/>
      <c r="L117" s="43"/>
      <c r="M117" s="15" t="s">
        <v>22</v>
      </c>
      <c r="N117" s="42" t="s">
        <v>21</v>
      </c>
      <c r="O117" s="43"/>
      <c r="P117" s="10" t="s">
        <v>20</v>
      </c>
      <c r="Q117" s="10" t="s">
        <v>19</v>
      </c>
      <c r="R117" s="14" t="s">
        <v>18</v>
      </c>
      <c r="S117" s="10" t="s">
        <v>0</v>
      </c>
      <c r="T117" s="2"/>
      <c r="U117" s="2"/>
    </row>
    <row r="118" spans="3:21" ht="31.5" x14ac:dyDescent="0.25">
      <c r="C118" s="13" t="s">
        <v>17</v>
      </c>
      <c r="D118" s="12" t="s">
        <v>16</v>
      </c>
      <c r="E118" s="12" t="s">
        <v>13</v>
      </c>
      <c r="F118" s="12" t="s">
        <v>16</v>
      </c>
      <c r="G118" s="12" t="s">
        <v>13</v>
      </c>
      <c r="H118" s="12" t="s">
        <v>16</v>
      </c>
      <c r="I118" s="12" t="s">
        <v>13</v>
      </c>
      <c r="J118" s="12" t="s">
        <v>16</v>
      </c>
      <c r="K118" s="12" t="s">
        <v>15</v>
      </c>
      <c r="L118" s="12" t="s">
        <v>13</v>
      </c>
      <c r="M118" s="12" t="s">
        <v>13</v>
      </c>
      <c r="N118" s="12" t="s">
        <v>14</v>
      </c>
      <c r="O118" s="12" t="s">
        <v>13</v>
      </c>
      <c r="P118" s="11" t="s">
        <v>13</v>
      </c>
      <c r="Q118" s="11" t="s">
        <v>13</v>
      </c>
      <c r="R118" s="11" t="s">
        <v>13</v>
      </c>
      <c r="S118" s="10" t="s">
        <v>13</v>
      </c>
      <c r="T118" s="2"/>
      <c r="U118" s="2"/>
    </row>
    <row r="119" spans="3:21" ht="15.75" x14ac:dyDescent="0.25">
      <c r="C119" s="9" t="s">
        <v>12</v>
      </c>
      <c r="D119" s="24">
        <v>1</v>
      </c>
      <c r="E119" s="8">
        <v>166.73</v>
      </c>
      <c r="F119" s="24">
        <v>1</v>
      </c>
      <c r="G119" s="8">
        <v>8.15</v>
      </c>
      <c r="H119" s="24">
        <v>0</v>
      </c>
      <c r="I119" s="8">
        <v>0</v>
      </c>
      <c r="J119" s="24">
        <v>0</v>
      </c>
      <c r="K119" s="24">
        <v>0</v>
      </c>
      <c r="L119" s="8">
        <v>0</v>
      </c>
      <c r="M119" s="8">
        <v>0</v>
      </c>
      <c r="N119" s="24">
        <v>0</v>
      </c>
      <c r="O119" s="8">
        <v>0</v>
      </c>
      <c r="P119" s="8">
        <v>0</v>
      </c>
      <c r="Q119" s="8">
        <v>0</v>
      </c>
      <c r="R119" s="8">
        <v>0</v>
      </c>
      <c r="S119" s="5">
        <f t="shared" ref="S119:S130" si="17">E119+G119+I119+L119+M119+O119+P119+Q119+R119</f>
        <v>174.88</v>
      </c>
      <c r="T119" s="2"/>
      <c r="U119" s="2"/>
    </row>
    <row r="120" spans="3:21" ht="15.75" x14ac:dyDescent="0.25">
      <c r="C120" s="9" t="s">
        <v>11</v>
      </c>
      <c r="D120" s="24">
        <v>0</v>
      </c>
      <c r="E120" s="8">
        <v>0</v>
      </c>
      <c r="F120" s="24">
        <v>1</v>
      </c>
      <c r="G120" s="8">
        <v>188.9</v>
      </c>
      <c r="H120" s="24">
        <v>0</v>
      </c>
      <c r="I120" s="8">
        <v>0</v>
      </c>
      <c r="J120" s="24">
        <v>4</v>
      </c>
      <c r="K120" s="24">
        <v>186</v>
      </c>
      <c r="L120" s="8">
        <v>22.32</v>
      </c>
      <c r="M120" s="8">
        <v>0</v>
      </c>
      <c r="N120" s="24">
        <v>1</v>
      </c>
      <c r="O120" s="8">
        <v>119.58</v>
      </c>
      <c r="P120" s="8">
        <v>63.9</v>
      </c>
      <c r="Q120" s="8">
        <v>0</v>
      </c>
      <c r="R120" s="8">
        <v>58.5</v>
      </c>
      <c r="S120" s="5">
        <f t="shared" si="17"/>
        <v>453.2</v>
      </c>
      <c r="T120" s="2"/>
      <c r="U120" s="2"/>
    </row>
    <row r="121" spans="3:21" ht="15.75" x14ac:dyDescent="0.25">
      <c r="C121" s="9" t="s">
        <v>10</v>
      </c>
      <c r="D121" s="24">
        <v>1</v>
      </c>
      <c r="E121" s="8">
        <v>204.5</v>
      </c>
      <c r="F121" s="24">
        <v>3</v>
      </c>
      <c r="G121" s="8">
        <v>386.7</v>
      </c>
      <c r="H121" s="24">
        <v>0</v>
      </c>
      <c r="I121" s="8">
        <v>0</v>
      </c>
      <c r="J121" s="24">
        <v>1</v>
      </c>
      <c r="K121" s="24">
        <v>19</v>
      </c>
      <c r="L121" s="8">
        <v>2.2799999999999998</v>
      </c>
      <c r="M121" s="8">
        <v>0</v>
      </c>
      <c r="N121" s="24">
        <v>1</v>
      </c>
      <c r="O121" s="8">
        <v>67.52</v>
      </c>
      <c r="P121" s="8">
        <v>3.45</v>
      </c>
      <c r="Q121" s="8">
        <v>0</v>
      </c>
      <c r="R121" s="8">
        <v>13</v>
      </c>
      <c r="S121" s="5">
        <f t="shared" si="17"/>
        <v>677.45</v>
      </c>
      <c r="T121" s="2"/>
      <c r="U121" s="2"/>
    </row>
    <row r="122" spans="3:21" ht="15.75" x14ac:dyDescent="0.25">
      <c r="C122" s="9" t="s">
        <v>9</v>
      </c>
      <c r="D122" s="24">
        <v>1</v>
      </c>
      <c r="E122" s="8">
        <v>182.78</v>
      </c>
      <c r="F122" s="24">
        <v>0</v>
      </c>
      <c r="G122" s="8">
        <v>0</v>
      </c>
      <c r="H122" s="24">
        <v>0</v>
      </c>
      <c r="I122" s="8">
        <v>0</v>
      </c>
      <c r="J122" s="24">
        <v>1</v>
      </c>
      <c r="K122" s="24">
        <v>186</v>
      </c>
      <c r="L122" s="8">
        <v>22.32</v>
      </c>
      <c r="M122" s="8">
        <v>0</v>
      </c>
      <c r="N122" s="24">
        <v>3</v>
      </c>
      <c r="O122" s="8">
        <v>254.63</v>
      </c>
      <c r="P122" s="8">
        <v>3.38</v>
      </c>
      <c r="Q122" s="8">
        <v>0</v>
      </c>
      <c r="R122" s="8">
        <v>13</v>
      </c>
      <c r="S122" s="5">
        <f t="shared" si="17"/>
        <v>476.11</v>
      </c>
      <c r="T122" s="2"/>
      <c r="U122" s="2"/>
    </row>
    <row r="123" spans="3:21" ht="15.75" x14ac:dyDescent="0.25">
      <c r="C123" s="9" t="s">
        <v>8</v>
      </c>
      <c r="D123" s="24">
        <v>1</v>
      </c>
      <c r="E123" s="8">
        <v>182.78</v>
      </c>
      <c r="F123" s="24">
        <v>3</v>
      </c>
      <c r="G123" s="8">
        <v>454.19</v>
      </c>
      <c r="H123" s="24">
        <v>1</v>
      </c>
      <c r="I123" s="8">
        <v>10.3</v>
      </c>
      <c r="J123" s="24">
        <v>0</v>
      </c>
      <c r="K123" s="24">
        <v>0</v>
      </c>
      <c r="L123" s="8">
        <v>0</v>
      </c>
      <c r="M123" s="8">
        <v>0</v>
      </c>
      <c r="N123" s="24">
        <v>1</v>
      </c>
      <c r="O123" s="8">
        <v>78.56</v>
      </c>
      <c r="P123" s="8">
        <v>16.77</v>
      </c>
      <c r="Q123" s="8">
        <v>0</v>
      </c>
      <c r="R123" s="8">
        <v>26</v>
      </c>
      <c r="S123" s="5">
        <f t="shared" si="17"/>
        <v>768.59999999999991</v>
      </c>
      <c r="T123" s="2"/>
      <c r="U123" s="2"/>
    </row>
    <row r="124" spans="3:21" ht="15.75" x14ac:dyDescent="0.25">
      <c r="C124" s="9" t="s">
        <v>7</v>
      </c>
      <c r="D124" s="24">
        <v>0</v>
      </c>
      <c r="E124" s="8">
        <v>0</v>
      </c>
      <c r="F124" s="24">
        <v>1</v>
      </c>
      <c r="G124" s="8">
        <v>188.96</v>
      </c>
      <c r="H124" s="24">
        <v>0</v>
      </c>
      <c r="I124" s="8">
        <v>0</v>
      </c>
      <c r="J124" s="24">
        <v>1</v>
      </c>
      <c r="K124" s="24">
        <v>325</v>
      </c>
      <c r="L124" s="8">
        <v>35.75</v>
      </c>
      <c r="M124" s="8">
        <v>0</v>
      </c>
      <c r="N124" s="24">
        <v>2</v>
      </c>
      <c r="O124" s="8">
        <v>260.20999999999998</v>
      </c>
      <c r="P124" s="8">
        <v>0</v>
      </c>
      <c r="Q124" s="8">
        <v>0</v>
      </c>
      <c r="R124" s="8">
        <v>26</v>
      </c>
      <c r="S124" s="5">
        <f t="shared" si="17"/>
        <v>510.91999999999996</v>
      </c>
      <c r="T124" s="2"/>
      <c r="U124" s="2"/>
    </row>
    <row r="125" spans="3:21" ht="15.75" x14ac:dyDescent="0.25">
      <c r="C125" s="9" t="s">
        <v>6</v>
      </c>
      <c r="D125" s="24">
        <v>0</v>
      </c>
      <c r="E125" s="8">
        <v>0</v>
      </c>
      <c r="F125" s="24">
        <v>3</v>
      </c>
      <c r="G125" s="8">
        <v>38.54</v>
      </c>
      <c r="H125" s="24">
        <v>0</v>
      </c>
      <c r="I125" s="8">
        <v>0</v>
      </c>
      <c r="J125" s="24">
        <v>1</v>
      </c>
      <c r="K125" s="24">
        <v>365</v>
      </c>
      <c r="L125" s="8">
        <v>40.15</v>
      </c>
      <c r="M125" s="8">
        <v>4.7</v>
      </c>
      <c r="N125" s="24">
        <v>0</v>
      </c>
      <c r="O125" s="8">
        <v>0</v>
      </c>
      <c r="P125" s="8">
        <v>10.28</v>
      </c>
      <c r="Q125" s="8">
        <v>0</v>
      </c>
      <c r="R125" s="8">
        <v>39</v>
      </c>
      <c r="S125" s="5">
        <f t="shared" si="17"/>
        <v>132.67000000000002</v>
      </c>
      <c r="T125" s="2"/>
      <c r="U125" s="2"/>
    </row>
    <row r="126" spans="3:21" ht="15.75" x14ac:dyDescent="0.25">
      <c r="C126" s="9" t="s">
        <v>5</v>
      </c>
      <c r="D126" s="24">
        <v>0</v>
      </c>
      <c r="E126" s="8">
        <v>0</v>
      </c>
      <c r="F126" s="24">
        <v>2</v>
      </c>
      <c r="G126" s="8">
        <v>301.7</v>
      </c>
      <c r="H126" s="24">
        <v>0</v>
      </c>
      <c r="I126" s="8">
        <v>0</v>
      </c>
      <c r="J126" s="24">
        <v>2</v>
      </c>
      <c r="K126" s="24">
        <v>607</v>
      </c>
      <c r="L126" s="8">
        <v>66.77</v>
      </c>
      <c r="M126" s="8">
        <v>0</v>
      </c>
      <c r="N126" s="24">
        <v>0</v>
      </c>
      <c r="O126" s="8">
        <v>0</v>
      </c>
      <c r="P126" s="8">
        <v>20.66</v>
      </c>
      <c r="Q126" s="8">
        <v>0</v>
      </c>
      <c r="R126" s="8">
        <v>4</v>
      </c>
      <c r="S126" s="5">
        <f t="shared" si="17"/>
        <v>393.13</v>
      </c>
      <c r="T126" s="2"/>
      <c r="U126" s="2"/>
    </row>
    <row r="127" spans="3:21" ht="15.75" x14ac:dyDescent="0.25">
      <c r="C127" s="9" t="s">
        <v>4</v>
      </c>
      <c r="D127" s="24">
        <v>1</v>
      </c>
      <c r="E127" s="8">
        <v>111.93</v>
      </c>
      <c r="F127" s="24">
        <v>0</v>
      </c>
      <c r="G127" s="8">
        <v>0</v>
      </c>
      <c r="H127" s="24">
        <v>0</v>
      </c>
      <c r="I127" s="8">
        <v>0</v>
      </c>
      <c r="J127" s="24">
        <v>1</v>
      </c>
      <c r="K127" s="24">
        <v>176</v>
      </c>
      <c r="L127" s="8">
        <v>19.36</v>
      </c>
      <c r="M127" s="8">
        <v>0</v>
      </c>
      <c r="N127" s="24">
        <v>0</v>
      </c>
      <c r="O127" s="8">
        <v>0</v>
      </c>
      <c r="P127" s="8">
        <v>4.95</v>
      </c>
      <c r="Q127" s="8">
        <v>0</v>
      </c>
      <c r="R127" s="8">
        <v>37.5</v>
      </c>
      <c r="S127" s="5">
        <f t="shared" si="17"/>
        <v>173.74</v>
      </c>
      <c r="T127" s="2"/>
      <c r="U127" s="2"/>
    </row>
    <row r="128" spans="3:21" ht="15.75" x14ac:dyDescent="0.25">
      <c r="C128" s="9" t="s">
        <v>3</v>
      </c>
      <c r="D128" s="24">
        <v>1</v>
      </c>
      <c r="E128" s="8">
        <v>13</v>
      </c>
      <c r="F128" s="24">
        <v>2</v>
      </c>
      <c r="G128" s="8">
        <v>305.11</v>
      </c>
      <c r="H128" s="24">
        <v>0</v>
      </c>
      <c r="I128" s="8">
        <v>0</v>
      </c>
      <c r="J128" s="24">
        <v>2</v>
      </c>
      <c r="K128" s="24">
        <v>886</v>
      </c>
      <c r="L128" s="8">
        <v>97.46</v>
      </c>
      <c r="M128" s="8">
        <v>0</v>
      </c>
      <c r="N128" s="24">
        <v>1</v>
      </c>
      <c r="O128" s="8">
        <v>0.71</v>
      </c>
      <c r="P128" s="8">
        <v>45.57</v>
      </c>
      <c r="Q128" s="8">
        <v>0</v>
      </c>
      <c r="R128" s="8">
        <v>11</v>
      </c>
      <c r="S128" s="5">
        <f t="shared" si="17"/>
        <v>472.84999999999997</v>
      </c>
      <c r="T128" s="2"/>
      <c r="U128" s="2"/>
    </row>
    <row r="129" spans="3:21" ht="15.75" x14ac:dyDescent="0.25">
      <c r="C129" s="9" t="s">
        <v>2</v>
      </c>
      <c r="D129" s="24">
        <v>0</v>
      </c>
      <c r="E129" s="8">
        <v>0</v>
      </c>
      <c r="F129" s="24">
        <v>5</v>
      </c>
      <c r="G129" s="8">
        <v>414.81</v>
      </c>
      <c r="H129" s="24">
        <v>0</v>
      </c>
      <c r="I129" s="8">
        <v>0</v>
      </c>
      <c r="J129" s="24">
        <v>0</v>
      </c>
      <c r="K129" s="24">
        <v>0</v>
      </c>
      <c r="L129" s="8">
        <v>0</v>
      </c>
      <c r="M129" s="8">
        <v>1.8</v>
      </c>
      <c r="N129" s="24">
        <v>4</v>
      </c>
      <c r="O129" s="8">
        <v>391.42</v>
      </c>
      <c r="P129" s="8">
        <v>51.25</v>
      </c>
      <c r="Q129" s="8">
        <v>0</v>
      </c>
      <c r="R129" s="8">
        <v>40</v>
      </c>
      <c r="S129" s="5">
        <f t="shared" si="17"/>
        <v>899.28</v>
      </c>
      <c r="T129" s="2"/>
      <c r="U129" s="2"/>
    </row>
    <row r="130" spans="3:21" ht="15.75" x14ac:dyDescent="0.25">
      <c r="C130" s="9" t="s">
        <v>1</v>
      </c>
      <c r="D130" s="24">
        <v>0</v>
      </c>
      <c r="E130" s="8">
        <v>0</v>
      </c>
      <c r="F130" s="24">
        <v>0</v>
      </c>
      <c r="G130" s="8">
        <v>0</v>
      </c>
      <c r="H130" s="24">
        <v>0</v>
      </c>
      <c r="I130" s="8">
        <v>0</v>
      </c>
      <c r="J130" s="24">
        <v>1</v>
      </c>
      <c r="K130" s="24">
        <v>415</v>
      </c>
      <c r="L130" s="8">
        <v>45.65</v>
      </c>
      <c r="M130" s="8">
        <v>0</v>
      </c>
      <c r="N130" s="24">
        <v>0</v>
      </c>
      <c r="O130" s="8">
        <v>0</v>
      </c>
      <c r="P130" s="8">
        <v>0</v>
      </c>
      <c r="Q130" s="8">
        <v>0</v>
      </c>
      <c r="R130" s="8">
        <v>28</v>
      </c>
      <c r="S130" s="5">
        <f t="shared" si="17"/>
        <v>73.650000000000006</v>
      </c>
      <c r="T130" s="2"/>
      <c r="U130" s="2"/>
    </row>
    <row r="131" spans="3:21" ht="15.75" x14ac:dyDescent="0.25">
      <c r="C131" s="7" t="s">
        <v>0</v>
      </c>
      <c r="D131" s="25">
        <f t="shared" ref="D131:S131" si="18">SUM(D119:D130)</f>
        <v>6</v>
      </c>
      <c r="E131" s="6">
        <f t="shared" si="18"/>
        <v>861.72</v>
      </c>
      <c r="F131" s="25">
        <f t="shared" si="18"/>
        <v>21</v>
      </c>
      <c r="G131" s="6">
        <f t="shared" si="18"/>
        <v>2287.06</v>
      </c>
      <c r="H131" s="25">
        <f t="shared" si="18"/>
        <v>1</v>
      </c>
      <c r="I131" s="6">
        <f t="shared" si="18"/>
        <v>10.3</v>
      </c>
      <c r="J131" s="25">
        <f t="shared" si="18"/>
        <v>14</v>
      </c>
      <c r="K131" s="25">
        <f t="shared" si="18"/>
        <v>3165</v>
      </c>
      <c r="L131" s="6">
        <f t="shared" si="18"/>
        <v>352.05999999999995</v>
      </c>
      <c r="M131" s="6">
        <f t="shared" si="18"/>
        <v>6.5</v>
      </c>
      <c r="N131" s="25">
        <f t="shared" si="18"/>
        <v>13</v>
      </c>
      <c r="O131" s="6">
        <f t="shared" si="18"/>
        <v>1172.6300000000001</v>
      </c>
      <c r="P131" s="6">
        <f t="shared" si="18"/>
        <v>220.20999999999998</v>
      </c>
      <c r="Q131" s="6">
        <f t="shared" si="18"/>
        <v>0</v>
      </c>
      <c r="R131" s="6">
        <f t="shared" si="18"/>
        <v>296</v>
      </c>
      <c r="S131" s="5">
        <f t="shared" si="18"/>
        <v>5206.4799999999996</v>
      </c>
      <c r="T131" s="4"/>
      <c r="U131" s="2"/>
    </row>
    <row r="132" spans="3:21" ht="15.75" x14ac:dyDescent="0.25">
      <c r="C132" s="2"/>
      <c r="D132" s="2"/>
      <c r="E132" s="3"/>
      <c r="F132" s="2"/>
      <c r="G132" s="2"/>
      <c r="H132" s="2"/>
      <c r="I132" s="2"/>
      <c r="J132" s="2"/>
      <c r="K132" s="2"/>
      <c r="L132" s="3"/>
      <c r="M132" s="2"/>
      <c r="N132" s="2"/>
      <c r="O132" s="3"/>
      <c r="P132" s="2"/>
      <c r="Q132" s="2"/>
      <c r="R132" s="2"/>
      <c r="S132" s="2"/>
      <c r="T132" s="2"/>
      <c r="U132" s="2"/>
    </row>
    <row r="133" spans="3:21" ht="15.75" x14ac:dyDescent="0.25"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  <c r="S133" s="2"/>
      <c r="T133" s="2"/>
      <c r="U133" s="2"/>
    </row>
    <row r="134" spans="3:21" ht="15.75" x14ac:dyDescent="0.25"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2"/>
      <c r="S134" s="2"/>
      <c r="T134" s="2"/>
      <c r="U134" s="2"/>
    </row>
    <row r="135" spans="3:21" ht="15.75" x14ac:dyDescent="0.25"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  <c r="Q135" s="2"/>
      <c r="R135" s="2"/>
      <c r="S135" s="2"/>
      <c r="T135" s="2"/>
      <c r="U135" s="2"/>
    </row>
    <row r="136" spans="3:21" ht="18" x14ac:dyDescent="0.25">
      <c r="C136" s="18" t="s">
        <v>40</v>
      </c>
      <c r="D136" s="18"/>
      <c r="E136" s="23" t="s">
        <v>41</v>
      </c>
      <c r="F136" s="2"/>
      <c r="G136" s="2"/>
      <c r="H136" s="2"/>
      <c r="I136" s="17"/>
      <c r="J136" s="2"/>
      <c r="K136" s="2"/>
      <c r="L136" s="2"/>
      <c r="M136" s="2"/>
      <c r="N136" s="2"/>
      <c r="O136" s="3"/>
      <c r="P136" s="2"/>
      <c r="Q136" s="2"/>
      <c r="R136" s="2"/>
      <c r="S136" s="2"/>
      <c r="T136" s="2"/>
      <c r="U136" s="2"/>
    </row>
    <row r="137" spans="3:21" ht="15.75" x14ac:dyDescent="0.25">
      <c r="C137" s="2"/>
      <c r="D137" s="2"/>
      <c r="E137" s="3"/>
      <c r="F137" s="2"/>
      <c r="G137" s="2"/>
      <c r="H137" s="2"/>
      <c r="I137" s="17"/>
      <c r="J137" s="2"/>
      <c r="K137" s="2"/>
      <c r="L137" s="2"/>
      <c r="M137" s="2"/>
      <c r="N137" s="2"/>
      <c r="O137" s="3"/>
      <c r="P137" s="2"/>
      <c r="Q137" s="2"/>
      <c r="R137" s="2"/>
      <c r="S137" s="2"/>
      <c r="T137" s="2"/>
      <c r="U137" s="2"/>
    </row>
    <row r="138" spans="3:21" ht="31.5" x14ac:dyDescent="0.25">
      <c r="C138" s="16"/>
      <c r="D138" s="42" t="s">
        <v>25</v>
      </c>
      <c r="E138" s="43"/>
      <c r="F138" s="42" t="s">
        <v>24</v>
      </c>
      <c r="G138" s="43"/>
      <c r="H138" s="42" t="s">
        <v>23</v>
      </c>
      <c r="I138" s="43"/>
      <c r="J138" s="42" t="s">
        <v>15</v>
      </c>
      <c r="K138" s="44"/>
      <c r="L138" s="43"/>
      <c r="M138" s="15" t="s">
        <v>22</v>
      </c>
      <c r="N138" s="42" t="s">
        <v>21</v>
      </c>
      <c r="O138" s="43"/>
      <c r="P138" s="10" t="s">
        <v>20</v>
      </c>
      <c r="Q138" s="10" t="s">
        <v>19</v>
      </c>
      <c r="R138" s="14" t="s">
        <v>18</v>
      </c>
      <c r="S138" s="10" t="s">
        <v>0</v>
      </c>
      <c r="T138" s="2"/>
      <c r="U138" s="2"/>
    </row>
    <row r="139" spans="3:21" ht="31.5" x14ac:dyDescent="0.25">
      <c r="C139" s="13" t="s">
        <v>17</v>
      </c>
      <c r="D139" s="12" t="s">
        <v>16</v>
      </c>
      <c r="E139" s="12" t="s">
        <v>13</v>
      </c>
      <c r="F139" s="12" t="s">
        <v>16</v>
      </c>
      <c r="G139" s="12" t="s">
        <v>13</v>
      </c>
      <c r="H139" s="12" t="s">
        <v>16</v>
      </c>
      <c r="I139" s="12" t="s">
        <v>13</v>
      </c>
      <c r="J139" s="12" t="s">
        <v>16</v>
      </c>
      <c r="K139" s="12" t="s">
        <v>15</v>
      </c>
      <c r="L139" s="12" t="s">
        <v>13</v>
      </c>
      <c r="M139" s="12" t="s">
        <v>13</v>
      </c>
      <c r="N139" s="12" t="s">
        <v>14</v>
      </c>
      <c r="O139" s="12" t="s">
        <v>13</v>
      </c>
      <c r="P139" s="11" t="s">
        <v>13</v>
      </c>
      <c r="Q139" s="11" t="s">
        <v>13</v>
      </c>
      <c r="R139" s="11" t="s">
        <v>13</v>
      </c>
      <c r="S139" s="10" t="s">
        <v>13</v>
      </c>
      <c r="T139" s="2"/>
      <c r="U139" s="2"/>
    </row>
    <row r="140" spans="3:21" ht="15.75" x14ac:dyDescent="0.25">
      <c r="C140" s="9" t="s">
        <v>12</v>
      </c>
      <c r="D140" s="24">
        <v>0</v>
      </c>
      <c r="E140" s="8">
        <v>0</v>
      </c>
      <c r="F140" s="24">
        <v>3</v>
      </c>
      <c r="G140" s="8">
        <v>467.56</v>
      </c>
      <c r="H140" s="24">
        <v>0</v>
      </c>
      <c r="I140" s="8">
        <v>0</v>
      </c>
      <c r="J140" s="24">
        <v>0</v>
      </c>
      <c r="K140" s="24">
        <v>0</v>
      </c>
      <c r="L140" s="8">
        <v>0</v>
      </c>
      <c r="M140" s="8">
        <v>0</v>
      </c>
      <c r="N140" s="24">
        <v>0</v>
      </c>
      <c r="O140" s="8">
        <v>0</v>
      </c>
      <c r="P140" s="8">
        <v>10</v>
      </c>
      <c r="Q140" s="8">
        <v>0</v>
      </c>
      <c r="R140" s="8">
        <v>6</v>
      </c>
      <c r="S140" s="5">
        <f t="shared" ref="S140:S151" si="19">E140+G140+I140+L140+M140+O140+P140+Q140+R140</f>
        <v>483.56</v>
      </c>
      <c r="T140" s="2"/>
      <c r="U140" s="2"/>
    </row>
    <row r="141" spans="3:21" ht="15.75" x14ac:dyDescent="0.25">
      <c r="C141" s="9" t="s">
        <v>11</v>
      </c>
      <c r="D141" s="24">
        <v>0</v>
      </c>
      <c r="E141" s="8">
        <v>0</v>
      </c>
      <c r="F141" s="24">
        <v>0</v>
      </c>
      <c r="G141" s="8">
        <v>0</v>
      </c>
      <c r="H141" s="24">
        <v>0</v>
      </c>
      <c r="I141" s="8">
        <v>0</v>
      </c>
      <c r="J141" s="24">
        <v>0</v>
      </c>
      <c r="K141" s="24">
        <v>0</v>
      </c>
      <c r="L141" s="8">
        <v>0</v>
      </c>
      <c r="M141" s="8">
        <v>0</v>
      </c>
      <c r="N141" s="24">
        <v>0</v>
      </c>
      <c r="O141" s="8">
        <v>0</v>
      </c>
      <c r="P141" s="8">
        <v>0</v>
      </c>
      <c r="Q141" s="8">
        <v>0</v>
      </c>
      <c r="R141" s="8">
        <v>0</v>
      </c>
      <c r="S141" s="5">
        <f t="shared" si="19"/>
        <v>0</v>
      </c>
      <c r="T141" s="2"/>
      <c r="U141" s="2"/>
    </row>
    <row r="142" spans="3:21" ht="15.75" x14ac:dyDescent="0.25">
      <c r="C142" s="9" t="s">
        <v>10</v>
      </c>
      <c r="D142" s="24">
        <v>0</v>
      </c>
      <c r="E142" s="8">
        <v>0</v>
      </c>
      <c r="F142" s="24">
        <v>1</v>
      </c>
      <c r="G142" s="8">
        <v>96.75</v>
      </c>
      <c r="H142" s="24">
        <v>0</v>
      </c>
      <c r="I142" s="8">
        <v>0</v>
      </c>
      <c r="J142" s="24">
        <v>0</v>
      </c>
      <c r="K142" s="24">
        <v>0</v>
      </c>
      <c r="L142" s="8">
        <v>0</v>
      </c>
      <c r="M142" s="8">
        <v>0</v>
      </c>
      <c r="N142" s="24">
        <v>0</v>
      </c>
      <c r="O142" s="8">
        <v>0</v>
      </c>
      <c r="P142" s="8">
        <v>0</v>
      </c>
      <c r="Q142" s="8">
        <v>0</v>
      </c>
      <c r="R142" s="8">
        <v>0</v>
      </c>
      <c r="S142" s="5">
        <f t="shared" si="19"/>
        <v>96.75</v>
      </c>
      <c r="T142" s="2"/>
      <c r="U142" s="2"/>
    </row>
    <row r="143" spans="3:21" ht="15.75" x14ac:dyDescent="0.25">
      <c r="C143" s="9" t="s">
        <v>9</v>
      </c>
      <c r="D143" s="24">
        <v>0</v>
      </c>
      <c r="E143" s="8">
        <v>0</v>
      </c>
      <c r="F143" s="24">
        <v>0</v>
      </c>
      <c r="G143" s="8">
        <v>0</v>
      </c>
      <c r="H143" s="24">
        <v>0</v>
      </c>
      <c r="I143" s="8">
        <v>0</v>
      </c>
      <c r="J143" s="24">
        <v>2</v>
      </c>
      <c r="K143" s="24">
        <v>776</v>
      </c>
      <c r="L143" s="8">
        <v>131.91999999999999</v>
      </c>
      <c r="M143" s="8">
        <v>0</v>
      </c>
      <c r="N143" s="24">
        <v>0</v>
      </c>
      <c r="O143" s="8">
        <v>0</v>
      </c>
      <c r="P143" s="8">
        <v>3.55</v>
      </c>
      <c r="Q143" s="8">
        <v>0</v>
      </c>
      <c r="R143" s="8">
        <v>0</v>
      </c>
      <c r="S143" s="5">
        <f t="shared" si="19"/>
        <v>135.47</v>
      </c>
      <c r="T143" s="2"/>
      <c r="U143" s="2"/>
    </row>
    <row r="144" spans="3:21" ht="15.75" x14ac:dyDescent="0.25">
      <c r="C144" s="9" t="s">
        <v>8</v>
      </c>
      <c r="D144" s="24">
        <v>0</v>
      </c>
      <c r="E144" s="8">
        <v>0</v>
      </c>
      <c r="F144" s="24">
        <v>0</v>
      </c>
      <c r="G144" s="8">
        <v>0</v>
      </c>
      <c r="H144" s="24">
        <v>0</v>
      </c>
      <c r="I144" s="8">
        <v>0</v>
      </c>
      <c r="J144" s="24">
        <v>0</v>
      </c>
      <c r="K144" s="24">
        <v>0</v>
      </c>
      <c r="L144" s="8">
        <v>0</v>
      </c>
      <c r="M144" s="8">
        <v>0</v>
      </c>
      <c r="N144" s="24">
        <v>0</v>
      </c>
      <c r="O144" s="8">
        <v>0</v>
      </c>
      <c r="P144" s="8">
        <v>0</v>
      </c>
      <c r="Q144" s="8">
        <v>0</v>
      </c>
      <c r="R144" s="8">
        <v>0</v>
      </c>
      <c r="S144" s="5">
        <f t="shared" si="19"/>
        <v>0</v>
      </c>
      <c r="T144" s="2"/>
      <c r="U144" s="2"/>
    </row>
    <row r="145" spans="3:21" ht="15.75" x14ac:dyDescent="0.25">
      <c r="C145" s="9" t="s">
        <v>7</v>
      </c>
      <c r="D145" s="24">
        <v>0</v>
      </c>
      <c r="E145" s="8">
        <v>0</v>
      </c>
      <c r="F145" s="24">
        <v>2</v>
      </c>
      <c r="G145" s="8">
        <v>329.3</v>
      </c>
      <c r="H145" s="24">
        <v>0</v>
      </c>
      <c r="I145" s="8">
        <v>0</v>
      </c>
      <c r="J145" s="24">
        <v>1</v>
      </c>
      <c r="K145" s="24">
        <v>25</v>
      </c>
      <c r="L145" s="8">
        <v>4.25</v>
      </c>
      <c r="M145" s="8">
        <v>0</v>
      </c>
      <c r="N145" s="24">
        <v>0</v>
      </c>
      <c r="O145" s="8">
        <v>0</v>
      </c>
      <c r="P145" s="8">
        <v>0</v>
      </c>
      <c r="Q145" s="8">
        <v>0</v>
      </c>
      <c r="R145" s="8">
        <v>0</v>
      </c>
      <c r="S145" s="5">
        <f t="shared" si="19"/>
        <v>333.55</v>
      </c>
      <c r="T145" s="2"/>
      <c r="U145" s="2"/>
    </row>
    <row r="146" spans="3:21" ht="15.75" x14ac:dyDescent="0.25">
      <c r="C146" s="9" t="s">
        <v>6</v>
      </c>
      <c r="D146" s="24">
        <v>0</v>
      </c>
      <c r="E146" s="8">
        <v>0</v>
      </c>
      <c r="F146" s="24">
        <v>2</v>
      </c>
      <c r="G146" s="8">
        <v>240.7</v>
      </c>
      <c r="H146" s="24">
        <v>0</v>
      </c>
      <c r="I146" s="8">
        <v>0</v>
      </c>
      <c r="J146" s="24">
        <v>1</v>
      </c>
      <c r="K146" s="24">
        <v>25</v>
      </c>
      <c r="L146" s="8">
        <v>4.25</v>
      </c>
      <c r="M146" s="8">
        <v>0</v>
      </c>
      <c r="N146" s="24">
        <v>0</v>
      </c>
      <c r="O146" s="8">
        <v>0</v>
      </c>
      <c r="P146" s="8">
        <v>17.28</v>
      </c>
      <c r="Q146" s="8">
        <v>0</v>
      </c>
      <c r="R146" s="8">
        <v>12</v>
      </c>
      <c r="S146" s="5">
        <f t="shared" si="19"/>
        <v>274.23</v>
      </c>
      <c r="T146" s="2"/>
      <c r="U146" s="2"/>
    </row>
    <row r="147" spans="3:21" ht="15.75" x14ac:dyDescent="0.25">
      <c r="C147" s="9" t="s">
        <v>5</v>
      </c>
      <c r="D147" s="24">
        <v>0</v>
      </c>
      <c r="E147" s="8">
        <v>0</v>
      </c>
      <c r="F147" s="24">
        <v>-1</v>
      </c>
      <c r="G147" s="8">
        <v>-156.5</v>
      </c>
      <c r="H147" s="24">
        <v>0</v>
      </c>
      <c r="I147" s="8">
        <v>0</v>
      </c>
      <c r="J147" s="24">
        <v>2</v>
      </c>
      <c r="K147" s="24">
        <v>48</v>
      </c>
      <c r="L147" s="8">
        <v>8.16</v>
      </c>
      <c r="M147" s="8">
        <v>0</v>
      </c>
      <c r="N147" s="24">
        <v>0</v>
      </c>
      <c r="O147" s="8">
        <v>0</v>
      </c>
      <c r="P147" s="8">
        <v>0</v>
      </c>
      <c r="Q147" s="8">
        <v>0</v>
      </c>
      <c r="R147" s="8">
        <v>0</v>
      </c>
      <c r="S147" s="5">
        <f t="shared" si="19"/>
        <v>-148.34</v>
      </c>
      <c r="T147" s="2"/>
      <c r="U147" s="2"/>
    </row>
    <row r="148" spans="3:21" ht="15.75" x14ac:dyDescent="0.25">
      <c r="C148" s="9" t="s">
        <v>4</v>
      </c>
      <c r="D148" s="24">
        <v>0</v>
      </c>
      <c r="E148" s="8">
        <v>0</v>
      </c>
      <c r="F148" s="24">
        <v>0</v>
      </c>
      <c r="G148" s="8">
        <v>0</v>
      </c>
      <c r="H148" s="24">
        <v>0</v>
      </c>
      <c r="I148" s="8">
        <v>0</v>
      </c>
      <c r="J148" s="24">
        <v>2</v>
      </c>
      <c r="K148" s="24">
        <v>84</v>
      </c>
      <c r="L148" s="8">
        <v>13.44</v>
      </c>
      <c r="M148" s="8">
        <v>0</v>
      </c>
      <c r="N148" s="24">
        <v>0</v>
      </c>
      <c r="O148" s="8">
        <v>0</v>
      </c>
      <c r="P148" s="8">
        <v>0</v>
      </c>
      <c r="Q148" s="8">
        <v>0</v>
      </c>
      <c r="R148" s="8">
        <v>0</v>
      </c>
      <c r="S148" s="5">
        <f t="shared" si="19"/>
        <v>13.44</v>
      </c>
      <c r="T148" s="2"/>
      <c r="U148" s="2"/>
    </row>
    <row r="149" spans="3:21" ht="15.75" x14ac:dyDescent="0.25">
      <c r="C149" s="9" t="s">
        <v>3</v>
      </c>
      <c r="D149" s="24">
        <v>0</v>
      </c>
      <c r="E149" s="8">
        <v>0</v>
      </c>
      <c r="F149" s="24">
        <v>4</v>
      </c>
      <c r="G149" s="8">
        <v>363.54</v>
      </c>
      <c r="H149" s="24">
        <v>0</v>
      </c>
      <c r="I149" s="8">
        <v>0</v>
      </c>
      <c r="J149" s="24">
        <v>0</v>
      </c>
      <c r="K149" s="24">
        <v>0</v>
      </c>
      <c r="L149" s="8">
        <v>0</v>
      </c>
      <c r="M149" s="8">
        <v>0</v>
      </c>
      <c r="N149" s="24">
        <v>0</v>
      </c>
      <c r="O149" s="8">
        <v>0</v>
      </c>
      <c r="P149" s="8">
        <v>13.6</v>
      </c>
      <c r="Q149" s="8">
        <v>0</v>
      </c>
      <c r="R149" s="8">
        <v>14</v>
      </c>
      <c r="S149" s="5">
        <f t="shared" si="19"/>
        <v>391.14000000000004</v>
      </c>
      <c r="T149" s="2"/>
      <c r="U149" s="2"/>
    </row>
    <row r="150" spans="3:21" ht="15.75" x14ac:dyDescent="0.25">
      <c r="C150" s="9" t="s">
        <v>2</v>
      </c>
      <c r="D150" s="24">
        <v>0</v>
      </c>
      <c r="E150" s="8">
        <v>0</v>
      </c>
      <c r="F150" s="24">
        <v>1</v>
      </c>
      <c r="G150" s="8">
        <v>164.34</v>
      </c>
      <c r="H150" s="24">
        <v>0</v>
      </c>
      <c r="I150" s="8">
        <v>0</v>
      </c>
      <c r="J150" s="24">
        <v>1</v>
      </c>
      <c r="K150" s="24">
        <v>58</v>
      </c>
      <c r="L150" s="8">
        <v>26.1</v>
      </c>
      <c r="M150" s="8">
        <v>0</v>
      </c>
      <c r="N150" s="24">
        <v>0</v>
      </c>
      <c r="O150" s="8">
        <v>0</v>
      </c>
      <c r="P150" s="8">
        <v>26.05</v>
      </c>
      <c r="Q150" s="8">
        <v>0</v>
      </c>
      <c r="R150" s="8">
        <v>0</v>
      </c>
      <c r="S150" s="5">
        <f t="shared" si="19"/>
        <v>216.49</v>
      </c>
      <c r="T150" s="2"/>
      <c r="U150" s="2"/>
    </row>
    <row r="151" spans="3:21" ht="15.75" x14ac:dyDescent="0.25">
      <c r="C151" s="9" t="s">
        <v>1</v>
      </c>
      <c r="D151" s="24">
        <v>0</v>
      </c>
      <c r="E151" s="8">
        <v>0</v>
      </c>
      <c r="F151" s="24">
        <v>0</v>
      </c>
      <c r="G151" s="8">
        <v>0</v>
      </c>
      <c r="H151" s="24">
        <v>0</v>
      </c>
      <c r="I151" s="8">
        <v>0</v>
      </c>
      <c r="J151" s="24">
        <v>3</v>
      </c>
      <c r="K151" s="24">
        <v>479</v>
      </c>
      <c r="L151" s="8">
        <v>215.5</v>
      </c>
      <c r="M151" s="8">
        <v>0</v>
      </c>
      <c r="N151" s="24">
        <v>0</v>
      </c>
      <c r="O151" s="8">
        <v>0</v>
      </c>
      <c r="P151" s="8">
        <v>0</v>
      </c>
      <c r="Q151" s="8">
        <v>0</v>
      </c>
      <c r="R151" s="8">
        <v>0</v>
      </c>
      <c r="S151" s="5">
        <f t="shared" si="19"/>
        <v>215.5</v>
      </c>
      <c r="T151" s="2"/>
      <c r="U151" s="2"/>
    </row>
    <row r="152" spans="3:21" ht="15.75" x14ac:dyDescent="0.25">
      <c r="C152" s="7" t="s">
        <v>0</v>
      </c>
      <c r="D152" s="25">
        <f t="shared" ref="D152:S152" si="20">SUM(D140:D151)</f>
        <v>0</v>
      </c>
      <c r="E152" s="6">
        <f t="shared" si="20"/>
        <v>0</v>
      </c>
      <c r="F152" s="25">
        <f t="shared" si="20"/>
        <v>12</v>
      </c>
      <c r="G152" s="6">
        <f t="shared" si="20"/>
        <v>1505.6899999999998</v>
      </c>
      <c r="H152" s="25">
        <f t="shared" si="20"/>
        <v>0</v>
      </c>
      <c r="I152" s="6">
        <f t="shared" si="20"/>
        <v>0</v>
      </c>
      <c r="J152" s="25">
        <f t="shared" si="20"/>
        <v>12</v>
      </c>
      <c r="K152" s="25">
        <f t="shared" si="20"/>
        <v>1495</v>
      </c>
      <c r="L152" s="6">
        <f t="shared" si="20"/>
        <v>403.62</v>
      </c>
      <c r="M152" s="6">
        <f t="shared" si="20"/>
        <v>0</v>
      </c>
      <c r="N152" s="25">
        <f t="shared" si="20"/>
        <v>0</v>
      </c>
      <c r="O152" s="6">
        <f t="shared" si="20"/>
        <v>0</v>
      </c>
      <c r="P152" s="6">
        <f t="shared" si="20"/>
        <v>70.48</v>
      </c>
      <c r="Q152" s="6">
        <f t="shared" si="20"/>
        <v>0</v>
      </c>
      <c r="R152" s="6">
        <f t="shared" si="20"/>
        <v>32</v>
      </c>
      <c r="S152" s="5">
        <f t="shared" si="20"/>
        <v>2011.7900000000002</v>
      </c>
      <c r="T152" s="4"/>
      <c r="U152" s="2"/>
    </row>
    <row r="153" spans="3:21" ht="15.75" x14ac:dyDescent="0.25">
      <c r="C153" s="2"/>
      <c r="D153" s="2"/>
      <c r="E153" s="3"/>
      <c r="F153" s="2"/>
      <c r="G153" s="2"/>
      <c r="H153" s="2"/>
      <c r="I153" s="2"/>
      <c r="J153" s="2"/>
      <c r="K153" s="2"/>
      <c r="L153" s="3"/>
      <c r="M153" s="2"/>
      <c r="N153" s="2"/>
      <c r="O153" s="3"/>
      <c r="P153" s="2"/>
      <c r="Q153" s="2"/>
      <c r="R153" s="2"/>
      <c r="S153" s="2"/>
      <c r="T153" s="2"/>
      <c r="U153" s="2"/>
    </row>
    <row r="154" spans="3:21" ht="15.75" x14ac:dyDescent="0.25"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  <c r="Q154" s="2"/>
      <c r="R154" s="2"/>
      <c r="S154" s="2"/>
      <c r="T154" s="2"/>
      <c r="U154" s="2"/>
    </row>
    <row r="155" spans="3:21" ht="15.75" x14ac:dyDescent="0.25"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  <c r="Q155" s="2"/>
      <c r="R155" s="2"/>
      <c r="S155" s="2"/>
      <c r="T155" s="2"/>
      <c r="U155" s="2"/>
    </row>
    <row r="156" spans="3:21" ht="15.75" x14ac:dyDescent="0.25"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  <c r="Q156" s="2"/>
      <c r="R156" s="2"/>
      <c r="S156" s="2"/>
      <c r="T156" s="2"/>
      <c r="U156" s="2"/>
    </row>
    <row r="157" spans="3:21" ht="18" x14ac:dyDescent="0.25">
      <c r="C157" s="18" t="s">
        <v>42</v>
      </c>
      <c r="D157" s="18"/>
      <c r="E157" s="23" t="s">
        <v>43</v>
      </c>
      <c r="F157" s="2"/>
      <c r="G157" s="2"/>
      <c r="H157" s="2"/>
      <c r="I157" s="17"/>
      <c r="J157" s="2"/>
      <c r="K157" s="2"/>
      <c r="L157" s="2"/>
      <c r="M157" s="2"/>
      <c r="N157" s="2"/>
      <c r="O157" s="3"/>
      <c r="P157" s="2"/>
      <c r="Q157" s="2"/>
      <c r="R157" s="2"/>
      <c r="S157" s="2"/>
      <c r="T157" s="2"/>
      <c r="U157" s="2"/>
    </row>
    <row r="158" spans="3:21" ht="15.75" x14ac:dyDescent="0.25">
      <c r="C158" s="2"/>
      <c r="D158" s="2"/>
      <c r="E158" s="3"/>
      <c r="F158" s="2"/>
      <c r="G158" s="2"/>
      <c r="H158" s="2"/>
      <c r="I158" s="17"/>
      <c r="J158" s="2"/>
      <c r="K158" s="2"/>
      <c r="L158" s="2"/>
      <c r="M158" s="2"/>
      <c r="N158" s="2"/>
      <c r="O158" s="3"/>
      <c r="P158" s="2"/>
      <c r="Q158" s="2"/>
      <c r="R158" s="2"/>
      <c r="S158" s="2"/>
      <c r="T158" s="2"/>
      <c r="U158" s="2"/>
    </row>
    <row r="159" spans="3:21" ht="31.5" x14ac:dyDescent="0.25">
      <c r="C159" s="16"/>
      <c r="D159" s="42" t="s">
        <v>25</v>
      </c>
      <c r="E159" s="43"/>
      <c r="F159" s="42" t="s">
        <v>24</v>
      </c>
      <c r="G159" s="43"/>
      <c r="H159" s="42" t="s">
        <v>23</v>
      </c>
      <c r="I159" s="43"/>
      <c r="J159" s="42" t="s">
        <v>15</v>
      </c>
      <c r="K159" s="44"/>
      <c r="L159" s="43"/>
      <c r="M159" s="15" t="s">
        <v>22</v>
      </c>
      <c r="N159" s="42" t="s">
        <v>21</v>
      </c>
      <c r="O159" s="43"/>
      <c r="P159" s="10" t="s">
        <v>20</v>
      </c>
      <c r="Q159" s="10" t="s">
        <v>19</v>
      </c>
      <c r="R159" s="14" t="s">
        <v>18</v>
      </c>
      <c r="S159" s="10" t="s">
        <v>0</v>
      </c>
      <c r="T159" s="2"/>
      <c r="U159" s="2"/>
    </row>
    <row r="160" spans="3:21" ht="31.5" x14ac:dyDescent="0.25">
      <c r="C160" s="13" t="s">
        <v>17</v>
      </c>
      <c r="D160" s="12" t="s">
        <v>16</v>
      </c>
      <c r="E160" s="12" t="s">
        <v>13</v>
      </c>
      <c r="F160" s="12" t="s">
        <v>16</v>
      </c>
      <c r="G160" s="12" t="s">
        <v>13</v>
      </c>
      <c r="H160" s="12" t="s">
        <v>16</v>
      </c>
      <c r="I160" s="12" t="s">
        <v>13</v>
      </c>
      <c r="J160" s="12" t="s">
        <v>16</v>
      </c>
      <c r="K160" s="12" t="s">
        <v>15</v>
      </c>
      <c r="L160" s="12" t="s">
        <v>13</v>
      </c>
      <c r="M160" s="12" t="s">
        <v>13</v>
      </c>
      <c r="N160" s="12" t="s">
        <v>14</v>
      </c>
      <c r="O160" s="12" t="s">
        <v>13</v>
      </c>
      <c r="P160" s="11" t="s">
        <v>13</v>
      </c>
      <c r="Q160" s="11" t="s">
        <v>13</v>
      </c>
      <c r="R160" s="11" t="s">
        <v>13</v>
      </c>
      <c r="S160" s="10" t="s">
        <v>13</v>
      </c>
      <c r="T160" s="2"/>
      <c r="U160" s="2"/>
    </row>
    <row r="161" spans="3:21" ht="15.75" x14ac:dyDescent="0.25">
      <c r="C161" s="9" t="s">
        <v>12</v>
      </c>
      <c r="D161" s="24">
        <v>0</v>
      </c>
      <c r="E161" s="8">
        <v>0</v>
      </c>
      <c r="F161" s="24">
        <v>1</v>
      </c>
      <c r="G161" s="8">
        <v>20</v>
      </c>
      <c r="H161" s="24">
        <v>1</v>
      </c>
      <c r="I161" s="8">
        <v>8</v>
      </c>
      <c r="J161" s="24">
        <v>2</v>
      </c>
      <c r="K161" s="24">
        <v>80</v>
      </c>
      <c r="L161" s="8">
        <v>36</v>
      </c>
      <c r="M161" s="8">
        <v>0</v>
      </c>
      <c r="N161" s="24">
        <v>0</v>
      </c>
      <c r="O161" s="8">
        <v>0</v>
      </c>
      <c r="P161" s="8">
        <v>4.4000000000000004</v>
      </c>
      <c r="Q161" s="8">
        <v>31</v>
      </c>
      <c r="R161" s="8">
        <v>10</v>
      </c>
      <c r="S161" s="5">
        <f t="shared" ref="S161:S172" si="21">E161+G161+I161+L161+M161+O161+P161+Q161+R161</f>
        <v>109.4</v>
      </c>
      <c r="T161" s="2"/>
      <c r="U161" s="2"/>
    </row>
    <row r="162" spans="3:21" ht="15.75" x14ac:dyDescent="0.25">
      <c r="C162" s="9" t="s">
        <v>11</v>
      </c>
      <c r="D162" s="24">
        <v>0</v>
      </c>
      <c r="E162" s="8">
        <v>0</v>
      </c>
      <c r="F162" s="24">
        <v>1</v>
      </c>
      <c r="G162" s="8">
        <v>151.91999999999999</v>
      </c>
      <c r="H162" s="24">
        <v>0</v>
      </c>
      <c r="I162" s="8">
        <v>0</v>
      </c>
      <c r="J162" s="24">
        <v>2</v>
      </c>
      <c r="K162" s="24">
        <v>56</v>
      </c>
      <c r="L162" s="8">
        <v>25.2</v>
      </c>
      <c r="M162" s="8">
        <v>0</v>
      </c>
      <c r="N162" s="24">
        <v>0</v>
      </c>
      <c r="O162" s="8">
        <v>0</v>
      </c>
      <c r="P162" s="8">
        <v>0</v>
      </c>
      <c r="Q162" s="8">
        <v>0</v>
      </c>
      <c r="R162" s="8">
        <v>0</v>
      </c>
      <c r="S162" s="5">
        <f t="shared" si="21"/>
        <v>177.11999999999998</v>
      </c>
      <c r="T162" s="2"/>
      <c r="U162" s="2"/>
    </row>
    <row r="163" spans="3:21" ht="15.75" x14ac:dyDescent="0.25">
      <c r="C163" s="9" t="s">
        <v>10</v>
      </c>
      <c r="D163" s="24">
        <v>0</v>
      </c>
      <c r="E163" s="8">
        <v>0</v>
      </c>
      <c r="F163" s="24">
        <v>1</v>
      </c>
      <c r="G163" s="8">
        <v>105.48</v>
      </c>
      <c r="H163" s="24">
        <v>0</v>
      </c>
      <c r="I163" s="8">
        <v>0</v>
      </c>
      <c r="J163" s="24">
        <v>0</v>
      </c>
      <c r="K163" s="24">
        <v>0</v>
      </c>
      <c r="L163" s="8">
        <v>0</v>
      </c>
      <c r="M163" s="8">
        <v>20</v>
      </c>
      <c r="N163" s="24">
        <v>1</v>
      </c>
      <c r="O163" s="8">
        <v>129.78</v>
      </c>
      <c r="P163" s="8">
        <v>0</v>
      </c>
      <c r="Q163" s="8">
        <v>0</v>
      </c>
      <c r="R163" s="8">
        <v>20</v>
      </c>
      <c r="S163" s="5">
        <f t="shared" si="21"/>
        <v>275.26</v>
      </c>
      <c r="T163" s="2"/>
      <c r="U163" s="2"/>
    </row>
    <row r="164" spans="3:21" ht="15.75" x14ac:dyDescent="0.25">
      <c r="C164" s="9" t="s">
        <v>9</v>
      </c>
      <c r="D164" s="24">
        <v>0</v>
      </c>
      <c r="E164" s="8">
        <v>0</v>
      </c>
      <c r="F164" s="24">
        <v>0</v>
      </c>
      <c r="G164" s="8">
        <v>0</v>
      </c>
      <c r="H164" s="24">
        <v>0</v>
      </c>
      <c r="I164" s="8">
        <v>0</v>
      </c>
      <c r="J164" s="24">
        <v>2</v>
      </c>
      <c r="K164" s="24">
        <v>188</v>
      </c>
      <c r="L164" s="8">
        <v>84.6</v>
      </c>
      <c r="M164" s="8">
        <v>0</v>
      </c>
      <c r="N164" s="24">
        <v>1</v>
      </c>
      <c r="O164" s="8">
        <v>108.5</v>
      </c>
      <c r="P164" s="8">
        <v>19.829999999999998</v>
      </c>
      <c r="Q164" s="8">
        <v>4.5</v>
      </c>
      <c r="R164" s="8">
        <v>0</v>
      </c>
      <c r="S164" s="5">
        <f t="shared" si="21"/>
        <v>217.43</v>
      </c>
      <c r="T164" s="2"/>
      <c r="U164" s="2"/>
    </row>
    <row r="165" spans="3:21" ht="15.75" x14ac:dyDescent="0.25">
      <c r="C165" s="9" t="s">
        <v>8</v>
      </c>
      <c r="D165" s="24">
        <v>0</v>
      </c>
      <c r="E165" s="8">
        <v>0</v>
      </c>
      <c r="F165" s="24">
        <v>1</v>
      </c>
      <c r="G165" s="8">
        <v>153.5</v>
      </c>
      <c r="H165" s="24">
        <v>0</v>
      </c>
      <c r="I165" s="8">
        <v>0</v>
      </c>
      <c r="J165" s="24">
        <v>0</v>
      </c>
      <c r="K165" s="24">
        <v>0</v>
      </c>
      <c r="L165" s="8">
        <v>0</v>
      </c>
      <c r="M165" s="8">
        <v>0</v>
      </c>
      <c r="N165" s="24">
        <v>0</v>
      </c>
      <c r="O165" s="8">
        <v>0</v>
      </c>
      <c r="P165" s="8">
        <v>10.35</v>
      </c>
      <c r="Q165" s="8">
        <v>0</v>
      </c>
      <c r="R165" s="8">
        <v>10</v>
      </c>
      <c r="S165" s="5">
        <f t="shared" si="21"/>
        <v>173.85</v>
      </c>
      <c r="T165" s="2"/>
      <c r="U165" s="2"/>
    </row>
    <row r="166" spans="3:21" ht="15.75" x14ac:dyDescent="0.25">
      <c r="C166" s="9" t="s">
        <v>7</v>
      </c>
      <c r="D166" s="24">
        <v>0</v>
      </c>
      <c r="E166" s="8">
        <v>0</v>
      </c>
      <c r="F166" s="24">
        <v>1</v>
      </c>
      <c r="G166" s="8">
        <v>153.5</v>
      </c>
      <c r="H166" s="24">
        <v>0</v>
      </c>
      <c r="I166" s="8">
        <v>0</v>
      </c>
      <c r="J166" s="24">
        <v>4</v>
      </c>
      <c r="K166" s="24">
        <v>214</v>
      </c>
      <c r="L166" s="8">
        <v>96.3</v>
      </c>
      <c r="M166" s="8">
        <v>0</v>
      </c>
      <c r="N166" s="24">
        <v>0</v>
      </c>
      <c r="O166" s="8">
        <v>0</v>
      </c>
      <c r="P166" s="8">
        <v>3.29</v>
      </c>
      <c r="Q166" s="8">
        <v>0</v>
      </c>
      <c r="R166" s="8">
        <v>11</v>
      </c>
      <c r="S166" s="5">
        <f t="shared" si="21"/>
        <v>264.09000000000003</v>
      </c>
      <c r="T166" s="2"/>
      <c r="U166" s="2"/>
    </row>
    <row r="167" spans="3:21" ht="15.75" x14ac:dyDescent="0.25">
      <c r="C167" s="9" t="s">
        <v>6</v>
      </c>
      <c r="D167" s="24">
        <v>0</v>
      </c>
      <c r="E167" s="8">
        <v>0</v>
      </c>
      <c r="F167" s="24">
        <v>1</v>
      </c>
      <c r="G167" s="8">
        <v>153.5</v>
      </c>
      <c r="H167" s="24">
        <v>0</v>
      </c>
      <c r="I167" s="8">
        <v>0</v>
      </c>
      <c r="J167" s="24">
        <v>7</v>
      </c>
      <c r="K167" s="24">
        <v>234</v>
      </c>
      <c r="L167" s="8">
        <v>105.3</v>
      </c>
      <c r="M167" s="8">
        <v>0</v>
      </c>
      <c r="N167" s="24">
        <v>0</v>
      </c>
      <c r="O167" s="8">
        <v>0</v>
      </c>
      <c r="P167" s="8">
        <v>10</v>
      </c>
      <c r="Q167" s="8">
        <v>34.549999999999997</v>
      </c>
      <c r="R167" s="8">
        <v>11</v>
      </c>
      <c r="S167" s="5">
        <f t="shared" si="21"/>
        <v>314.35000000000002</v>
      </c>
      <c r="T167" s="2"/>
      <c r="U167" s="2"/>
    </row>
    <row r="168" spans="3:21" ht="15.75" x14ac:dyDescent="0.25">
      <c r="C168" s="9" t="s">
        <v>5</v>
      </c>
      <c r="D168" s="24">
        <v>0</v>
      </c>
      <c r="E168" s="8">
        <v>0</v>
      </c>
      <c r="F168" s="24">
        <v>1</v>
      </c>
      <c r="G168" s="8">
        <v>153.5</v>
      </c>
      <c r="H168" s="24">
        <v>0</v>
      </c>
      <c r="I168" s="8">
        <v>0</v>
      </c>
      <c r="J168" s="24">
        <v>5</v>
      </c>
      <c r="K168" s="24">
        <v>200</v>
      </c>
      <c r="L168" s="8">
        <v>90</v>
      </c>
      <c r="M168" s="8">
        <v>0</v>
      </c>
      <c r="N168" s="24">
        <v>0</v>
      </c>
      <c r="O168" s="8">
        <v>0</v>
      </c>
      <c r="P168" s="8">
        <v>12</v>
      </c>
      <c r="Q168" s="8">
        <v>0</v>
      </c>
      <c r="R168" s="8">
        <v>23</v>
      </c>
      <c r="S168" s="5">
        <f t="shared" si="21"/>
        <v>278.5</v>
      </c>
      <c r="T168" s="2"/>
      <c r="U168" s="2"/>
    </row>
    <row r="169" spans="3:21" ht="15.75" x14ac:dyDescent="0.25">
      <c r="C169" s="9" t="s">
        <v>4</v>
      </c>
      <c r="D169" s="24">
        <v>0</v>
      </c>
      <c r="E169" s="8">
        <v>0</v>
      </c>
      <c r="F169" s="24">
        <v>2</v>
      </c>
      <c r="G169" s="8">
        <v>173.5</v>
      </c>
      <c r="H169" s="24">
        <v>0</v>
      </c>
      <c r="I169" s="8">
        <v>0</v>
      </c>
      <c r="J169" s="24">
        <v>4</v>
      </c>
      <c r="K169" s="24">
        <v>94</v>
      </c>
      <c r="L169" s="8">
        <v>42.3</v>
      </c>
      <c r="M169" s="8">
        <v>0</v>
      </c>
      <c r="N169" s="24">
        <v>1</v>
      </c>
      <c r="O169" s="8">
        <v>186.56</v>
      </c>
      <c r="P169" s="8">
        <v>4.3499999999999996</v>
      </c>
      <c r="Q169" s="8">
        <v>0</v>
      </c>
      <c r="R169" s="8">
        <v>20</v>
      </c>
      <c r="S169" s="5">
        <f t="shared" si="21"/>
        <v>426.71000000000004</v>
      </c>
      <c r="T169" s="2"/>
      <c r="U169" s="2"/>
    </row>
    <row r="170" spans="3:21" ht="15.75" x14ac:dyDescent="0.25">
      <c r="C170" s="9" t="s">
        <v>3</v>
      </c>
      <c r="D170" s="24">
        <v>0</v>
      </c>
      <c r="E170" s="8">
        <v>0</v>
      </c>
      <c r="F170" s="24">
        <v>1</v>
      </c>
      <c r="G170" s="8">
        <v>158.04</v>
      </c>
      <c r="H170" s="24">
        <v>1</v>
      </c>
      <c r="I170" s="8">
        <v>9.4</v>
      </c>
      <c r="J170" s="24">
        <v>5</v>
      </c>
      <c r="K170" s="24">
        <v>365</v>
      </c>
      <c r="L170" s="8">
        <v>164.25</v>
      </c>
      <c r="M170" s="8">
        <v>0</v>
      </c>
      <c r="N170" s="24">
        <v>2</v>
      </c>
      <c r="O170" s="8">
        <v>235</v>
      </c>
      <c r="P170" s="8">
        <v>0</v>
      </c>
      <c r="Q170" s="8">
        <v>0</v>
      </c>
      <c r="R170" s="8">
        <v>34</v>
      </c>
      <c r="S170" s="5">
        <f t="shared" si="21"/>
        <v>600.69000000000005</v>
      </c>
      <c r="T170" s="2"/>
      <c r="U170" s="2"/>
    </row>
    <row r="171" spans="3:21" ht="15.75" x14ac:dyDescent="0.25">
      <c r="C171" s="9" t="s">
        <v>2</v>
      </c>
      <c r="D171" s="24">
        <v>0</v>
      </c>
      <c r="E171" s="8">
        <v>0</v>
      </c>
      <c r="F171" s="24">
        <v>0</v>
      </c>
      <c r="G171" s="8">
        <v>0</v>
      </c>
      <c r="H171" s="24">
        <v>0</v>
      </c>
      <c r="I171" s="8">
        <v>0</v>
      </c>
      <c r="J171" s="24">
        <v>0</v>
      </c>
      <c r="K171" s="24">
        <v>0</v>
      </c>
      <c r="L171" s="8">
        <v>0</v>
      </c>
      <c r="M171" s="8">
        <v>0</v>
      </c>
      <c r="N171" s="24">
        <v>1</v>
      </c>
      <c r="O171" s="8">
        <v>80.349999999999994</v>
      </c>
      <c r="P171" s="8">
        <v>51.25</v>
      </c>
      <c r="Q171" s="8">
        <v>0</v>
      </c>
      <c r="R171" s="8">
        <v>20.3</v>
      </c>
      <c r="S171" s="5">
        <f t="shared" si="21"/>
        <v>151.9</v>
      </c>
      <c r="T171" s="2"/>
      <c r="U171" s="2"/>
    </row>
    <row r="172" spans="3:21" ht="15.75" x14ac:dyDescent="0.25">
      <c r="C172" s="9" t="s">
        <v>1</v>
      </c>
      <c r="D172" s="24">
        <v>0</v>
      </c>
      <c r="E172" s="8">
        <v>0</v>
      </c>
      <c r="F172" s="24">
        <v>0</v>
      </c>
      <c r="G172" s="8">
        <v>0</v>
      </c>
      <c r="H172" s="24">
        <v>0</v>
      </c>
      <c r="I172" s="8">
        <v>0</v>
      </c>
      <c r="J172" s="24">
        <v>0</v>
      </c>
      <c r="K172" s="24">
        <v>0</v>
      </c>
      <c r="L172" s="8">
        <v>0</v>
      </c>
      <c r="M172" s="8">
        <v>0</v>
      </c>
      <c r="N172" s="24">
        <v>0</v>
      </c>
      <c r="O172" s="8">
        <v>0</v>
      </c>
      <c r="P172" s="8">
        <v>0</v>
      </c>
      <c r="Q172" s="8">
        <v>0</v>
      </c>
      <c r="R172" s="8">
        <v>0</v>
      </c>
      <c r="S172" s="5">
        <f t="shared" si="21"/>
        <v>0</v>
      </c>
      <c r="T172" s="2"/>
      <c r="U172" s="2"/>
    </row>
    <row r="173" spans="3:21" ht="15.75" x14ac:dyDescent="0.25">
      <c r="C173" s="7" t="s">
        <v>0</v>
      </c>
      <c r="D173" s="25">
        <f t="shared" ref="D173:S173" si="22">SUM(D161:D172)</f>
        <v>0</v>
      </c>
      <c r="E173" s="6">
        <f t="shared" si="22"/>
        <v>0</v>
      </c>
      <c r="F173" s="25">
        <f t="shared" si="22"/>
        <v>10</v>
      </c>
      <c r="G173" s="6">
        <f t="shared" si="22"/>
        <v>1222.94</v>
      </c>
      <c r="H173" s="25">
        <f t="shared" si="22"/>
        <v>2</v>
      </c>
      <c r="I173" s="6">
        <f t="shared" si="22"/>
        <v>17.399999999999999</v>
      </c>
      <c r="J173" s="25">
        <f t="shared" si="22"/>
        <v>31</v>
      </c>
      <c r="K173" s="25">
        <f t="shared" si="22"/>
        <v>1431</v>
      </c>
      <c r="L173" s="6">
        <f t="shared" si="22"/>
        <v>643.95000000000005</v>
      </c>
      <c r="M173" s="6">
        <f t="shared" si="22"/>
        <v>20</v>
      </c>
      <c r="N173" s="25">
        <f t="shared" si="22"/>
        <v>6</v>
      </c>
      <c r="O173" s="6">
        <f t="shared" si="22"/>
        <v>740.19</v>
      </c>
      <c r="P173" s="6">
        <f t="shared" si="22"/>
        <v>115.47</v>
      </c>
      <c r="Q173" s="6">
        <f t="shared" si="22"/>
        <v>70.05</v>
      </c>
      <c r="R173" s="6">
        <f t="shared" si="22"/>
        <v>159.30000000000001</v>
      </c>
      <c r="S173" s="5">
        <f t="shared" si="22"/>
        <v>2989.3</v>
      </c>
      <c r="T173" s="4"/>
      <c r="U173" s="2"/>
    </row>
    <row r="174" spans="3:21" ht="15.75" x14ac:dyDescent="0.25">
      <c r="C174" s="2"/>
      <c r="D174" s="2"/>
      <c r="E174" s="3"/>
      <c r="F174" s="2"/>
      <c r="G174" s="2"/>
      <c r="H174" s="2"/>
      <c r="I174" s="2"/>
      <c r="J174" s="2"/>
      <c r="K174" s="2"/>
      <c r="L174" s="3"/>
      <c r="M174" s="2"/>
      <c r="N174" s="2"/>
      <c r="O174" s="3"/>
      <c r="P174" s="2"/>
      <c r="Q174" s="2"/>
      <c r="R174" s="2"/>
      <c r="S174" s="2"/>
      <c r="T174" s="2"/>
      <c r="U174" s="2"/>
    </row>
    <row r="175" spans="3:21" ht="15.75" x14ac:dyDescent="0.25"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  <c r="Q175" s="2"/>
      <c r="R175" s="2"/>
      <c r="S175" s="2"/>
      <c r="T175" s="2"/>
      <c r="U175" s="2"/>
    </row>
    <row r="176" spans="3:21" ht="15.75" x14ac:dyDescent="0.25"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  <c r="Q176" s="2"/>
      <c r="R176" s="2"/>
      <c r="S176" s="2"/>
      <c r="T176" s="2"/>
      <c r="U176" s="2"/>
    </row>
    <row r="177" spans="3:21" ht="15.75" x14ac:dyDescent="0.25"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  <c r="Q177" s="2"/>
      <c r="R177" s="2"/>
      <c r="S177" s="2"/>
      <c r="T177" s="2"/>
      <c r="U177" s="2"/>
    </row>
    <row r="178" spans="3:21" ht="18" x14ac:dyDescent="0.25">
      <c r="C178" s="18" t="s">
        <v>44</v>
      </c>
      <c r="D178" s="18"/>
      <c r="E178" s="23" t="s">
        <v>45</v>
      </c>
      <c r="F178" s="2"/>
      <c r="G178" s="2"/>
      <c r="H178" s="2"/>
      <c r="I178" s="17"/>
      <c r="J178" s="2"/>
      <c r="K178" s="2"/>
      <c r="L178" s="2"/>
      <c r="M178" s="2"/>
      <c r="N178" s="2"/>
      <c r="O178" s="3"/>
      <c r="P178" s="2"/>
      <c r="Q178" s="2"/>
      <c r="R178" s="2"/>
      <c r="S178" s="2"/>
      <c r="T178" s="2"/>
      <c r="U178" s="2"/>
    </row>
    <row r="179" spans="3:21" ht="15.75" x14ac:dyDescent="0.25">
      <c r="C179" s="2"/>
      <c r="D179" s="2"/>
      <c r="E179" s="3"/>
      <c r="F179" s="2"/>
      <c r="G179" s="2"/>
      <c r="H179" s="2"/>
      <c r="I179" s="17"/>
      <c r="J179" s="2"/>
      <c r="K179" s="2"/>
      <c r="L179" s="2"/>
      <c r="M179" s="2"/>
      <c r="N179" s="2"/>
      <c r="O179" s="3"/>
      <c r="P179" s="2"/>
      <c r="Q179" s="2"/>
      <c r="R179" s="2"/>
      <c r="S179" s="2"/>
      <c r="T179" s="2"/>
      <c r="U179" s="2"/>
    </row>
    <row r="180" spans="3:21" ht="31.5" x14ac:dyDescent="0.25">
      <c r="C180" s="16"/>
      <c r="D180" s="42" t="s">
        <v>25</v>
      </c>
      <c r="E180" s="43"/>
      <c r="F180" s="42" t="s">
        <v>24</v>
      </c>
      <c r="G180" s="43"/>
      <c r="H180" s="42" t="s">
        <v>23</v>
      </c>
      <c r="I180" s="43"/>
      <c r="J180" s="42" t="s">
        <v>15</v>
      </c>
      <c r="K180" s="44"/>
      <c r="L180" s="43"/>
      <c r="M180" s="15" t="s">
        <v>22</v>
      </c>
      <c r="N180" s="42" t="s">
        <v>21</v>
      </c>
      <c r="O180" s="43"/>
      <c r="P180" s="10" t="s">
        <v>20</v>
      </c>
      <c r="Q180" s="10" t="s">
        <v>19</v>
      </c>
      <c r="R180" s="14" t="s">
        <v>18</v>
      </c>
      <c r="S180" s="10" t="s">
        <v>0</v>
      </c>
      <c r="T180" s="2"/>
      <c r="U180" s="2"/>
    </row>
    <row r="181" spans="3:21" ht="31.5" x14ac:dyDescent="0.25">
      <c r="C181" s="13" t="s">
        <v>17</v>
      </c>
      <c r="D181" s="12" t="s">
        <v>16</v>
      </c>
      <c r="E181" s="12" t="s">
        <v>13</v>
      </c>
      <c r="F181" s="12" t="s">
        <v>16</v>
      </c>
      <c r="G181" s="12" t="s">
        <v>13</v>
      </c>
      <c r="H181" s="12" t="s">
        <v>16</v>
      </c>
      <c r="I181" s="12" t="s">
        <v>13</v>
      </c>
      <c r="J181" s="12" t="s">
        <v>16</v>
      </c>
      <c r="K181" s="12" t="s">
        <v>15</v>
      </c>
      <c r="L181" s="12" t="s">
        <v>13</v>
      </c>
      <c r="M181" s="12" t="s">
        <v>13</v>
      </c>
      <c r="N181" s="12" t="s">
        <v>14</v>
      </c>
      <c r="O181" s="12" t="s">
        <v>13</v>
      </c>
      <c r="P181" s="11" t="s">
        <v>13</v>
      </c>
      <c r="Q181" s="11" t="s">
        <v>13</v>
      </c>
      <c r="R181" s="11" t="s">
        <v>13</v>
      </c>
      <c r="S181" s="10" t="s">
        <v>13</v>
      </c>
      <c r="T181" s="2"/>
      <c r="U181" s="2"/>
    </row>
    <row r="182" spans="3:21" ht="15.75" x14ac:dyDescent="0.25">
      <c r="C182" s="9" t="s">
        <v>12</v>
      </c>
      <c r="D182" s="24">
        <v>0</v>
      </c>
      <c r="E182" s="8">
        <v>0</v>
      </c>
      <c r="F182" s="24">
        <v>2</v>
      </c>
      <c r="G182" s="8">
        <v>342.89</v>
      </c>
      <c r="H182" s="24">
        <v>2</v>
      </c>
      <c r="I182" s="8">
        <v>22</v>
      </c>
      <c r="J182" s="24">
        <v>0</v>
      </c>
      <c r="K182" s="24">
        <v>0</v>
      </c>
      <c r="L182" s="8">
        <v>0</v>
      </c>
      <c r="M182" s="8">
        <v>0</v>
      </c>
      <c r="N182" s="24">
        <v>0</v>
      </c>
      <c r="O182" s="8">
        <v>0</v>
      </c>
      <c r="P182" s="8">
        <v>5.3</v>
      </c>
      <c r="Q182" s="8">
        <v>11.2</v>
      </c>
      <c r="R182" s="8">
        <v>11</v>
      </c>
      <c r="S182" s="5">
        <f t="shared" ref="S182:S193" si="23">E182+G182+I182+L182+M182+O182+P182+Q182+R182</f>
        <v>392.39</v>
      </c>
      <c r="T182" s="2"/>
      <c r="U182" s="2"/>
    </row>
    <row r="183" spans="3:21" ht="15.75" x14ac:dyDescent="0.25">
      <c r="C183" s="9" t="s">
        <v>11</v>
      </c>
      <c r="D183" s="24">
        <v>0</v>
      </c>
      <c r="E183" s="8">
        <v>0</v>
      </c>
      <c r="F183" s="24">
        <v>0</v>
      </c>
      <c r="G183" s="8">
        <v>0</v>
      </c>
      <c r="H183" s="24">
        <v>0</v>
      </c>
      <c r="I183" s="8">
        <v>0</v>
      </c>
      <c r="J183" s="24">
        <v>1</v>
      </c>
      <c r="K183" s="24">
        <v>21</v>
      </c>
      <c r="L183" s="8">
        <v>9.4499999999999993</v>
      </c>
      <c r="M183" s="8">
        <v>0</v>
      </c>
      <c r="N183" s="24">
        <v>0</v>
      </c>
      <c r="O183" s="8">
        <v>0</v>
      </c>
      <c r="P183" s="8">
        <v>12.14</v>
      </c>
      <c r="Q183" s="8">
        <v>0</v>
      </c>
      <c r="R183" s="8">
        <v>11</v>
      </c>
      <c r="S183" s="5">
        <f t="shared" si="23"/>
        <v>32.590000000000003</v>
      </c>
      <c r="T183" s="2"/>
      <c r="U183" s="2"/>
    </row>
    <row r="184" spans="3:21" ht="15.75" x14ac:dyDescent="0.25">
      <c r="C184" s="9" t="s">
        <v>10</v>
      </c>
      <c r="D184" s="24">
        <v>0</v>
      </c>
      <c r="E184" s="8">
        <v>0</v>
      </c>
      <c r="F184" s="24">
        <v>0</v>
      </c>
      <c r="G184" s="8">
        <v>0</v>
      </c>
      <c r="H184" s="24">
        <v>0</v>
      </c>
      <c r="I184" s="8">
        <v>0</v>
      </c>
      <c r="J184" s="24">
        <v>6</v>
      </c>
      <c r="K184" s="24">
        <v>552</v>
      </c>
      <c r="L184" s="8">
        <v>248.4</v>
      </c>
      <c r="M184" s="8">
        <v>0</v>
      </c>
      <c r="N184" s="24">
        <v>0</v>
      </c>
      <c r="O184" s="8">
        <v>0</v>
      </c>
      <c r="P184" s="8">
        <v>279.55</v>
      </c>
      <c r="Q184" s="8">
        <v>0</v>
      </c>
      <c r="R184" s="8">
        <v>144</v>
      </c>
      <c r="S184" s="5">
        <f t="shared" si="23"/>
        <v>671.95</v>
      </c>
      <c r="T184" s="2"/>
      <c r="U184" s="2"/>
    </row>
    <row r="185" spans="3:21" ht="15.75" x14ac:dyDescent="0.25">
      <c r="C185" s="9" t="s">
        <v>9</v>
      </c>
      <c r="D185" s="24">
        <v>0</v>
      </c>
      <c r="E185" s="8">
        <v>0</v>
      </c>
      <c r="F185" s="24">
        <v>1</v>
      </c>
      <c r="G185" s="8">
        <v>153.5</v>
      </c>
      <c r="H185" s="24">
        <v>0</v>
      </c>
      <c r="I185" s="8">
        <v>0</v>
      </c>
      <c r="J185" s="24">
        <v>0</v>
      </c>
      <c r="K185" s="24">
        <v>0</v>
      </c>
      <c r="L185" s="8">
        <v>0</v>
      </c>
      <c r="M185" s="8">
        <v>0</v>
      </c>
      <c r="N185" s="24">
        <v>0</v>
      </c>
      <c r="O185" s="8">
        <v>0</v>
      </c>
      <c r="P185" s="8">
        <v>3.95</v>
      </c>
      <c r="Q185" s="8">
        <v>0</v>
      </c>
      <c r="R185" s="8">
        <v>11</v>
      </c>
      <c r="S185" s="5">
        <f t="shared" si="23"/>
        <v>168.45</v>
      </c>
      <c r="T185" s="2"/>
      <c r="U185" s="2"/>
    </row>
    <row r="186" spans="3:21" ht="15.75" x14ac:dyDescent="0.25">
      <c r="C186" s="9" t="s">
        <v>8</v>
      </c>
      <c r="D186" s="24">
        <v>0</v>
      </c>
      <c r="E186" s="8">
        <v>0</v>
      </c>
      <c r="F186" s="24">
        <v>3</v>
      </c>
      <c r="G186" s="8">
        <v>480.87</v>
      </c>
      <c r="H186" s="24">
        <v>1</v>
      </c>
      <c r="I186" s="8">
        <v>15</v>
      </c>
      <c r="J186" s="24">
        <v>0</v>
      </c>
      <c r="K186" s="24">
        <v>0</v>
      </c>
      <c r="L186" s="8">
        <v>0</v>
      </c>
      <c r="M186" s="8">
        <v>8.9</v>
      </c>
      <c r="N186" s="24">
        <v>0</v>
      </c>
      <c r="O186" s="8">
        <v>0</v>
      </c>
      <c r="P186" s="8">
        <v>20</v>
      </c>
      <c r="Q186" s="8">
        <v>0</v>
      </c>
      <c r="R186" s="8">
        <v>22</v>
      </c>
      <c r="S186" s="5">
        <f t="shared" si="23"/>
        <v>546.77</v>
      </c>
      <c r="T186" s="2"/>
      <c r="U186" s="2"/>
    </row>
    <row r="187" spans="3:21" ht="15.75" x14ac:dyDescent="0.25">
      <c r="C187" s="9" t="s">
        <v>7</v>
      </c>
      <c r="D187" s="24">
        <v>0</v>
      </c>
      <c r="E187" s="8">
        <v>0</v>
      </c>
      <c r="F187" s="24">
        <v>1</v>
      </c>
      <c r="G187" s="8">
        <v>153.5</v>
      </c>
      <c r="H187" s="24">
        <v>0</v>
      </c>
      <c r="I187" s="8">
        <v>0</v>
      </c>
      <c r="J187" s="24">
        <v>3</v>
      </c>
      <c r="K187" s="24">
        <v>64</v>
      </c>
      <c r="L187" s="8">
        <v>28.8</v>
      </c>
      <c r="M187" s="8">
        <v>0</v>
      </c>
      <c r="N187" s="24">
        <v>0</v>
      </c>
      <c r="O187" s="8">
        <v>0</v>
      </c>
      <c r="P187" s="8">
        <v>10</v>
      </c>
      <c r="Q187" s="8">
        <v>0</v>
      </c>
      <c r="R187" s="8">
        <v>0</v>
      </c>
      <c r="S187" s="5">
        <f t="shared" si="23"/>
        <v>192.3</v>
      </c>
      <c r="T187" s="2"/>
      <c r="U187" s="2"/>
    </row>
    <row r="188" spans="3:21" ht="15.75" x14ac:dyDescent="0.25">
      <c r="C188" s="9" t="s">
        <v>6</v>
      </c>
      <c r="D188" s="24">
        <v>0</v>
      </c>
      <c r="E188" s="8">
        <v>0</v>
      </c>
      <c r="F188" s="24">
        <v>2</v>
      </c>
      <c r="G188" s="8">
        <v>175.6</v>
      </c>
      <c r="H188" s="24">
        <v>0</v>
      </c>
      <c r="I188" s="8">
        <v>0</v>
      </c>
      <c r="J188" s="24">
        <v>5</v>
      </c>
      <c r="K188" s="24">
        <v>110</v>
      </c>
      <c r="L188" s="8">
        <v>49.5</v>
      </c>
      <c r="M188" s="8">
        <v>0</v>
      </c>
      <c r="N188" s="24">
        <v>0</v>
      </c>
      <c r="O188" s="8">
        <v>0</v>
      </c>
      <c r="P188" s="8">
        <v>21.2</v>
      </c>
      <c r="Q188" s="8">
        <v>0</v>
      </c>
      <c r="R188" s="8">
        <v>22</v>
      </c>
      <c r="S188" s="5">
        <f t="shared" si="23"/>
        <v>268.29999999999995</v>
      </c>
      <c r="T188" s="2"/>
      <c r="U188" s="2"/>
    </row>
    <row r="189" spans="3:21" ht="15.75" x14ac:dyDescent="0.25">
      <c r="C189" s="9" t="s">
        <v>5</v>
      </c>
      <c r="D189" s="24">
        <v>0</v>
      </c>
      <c r="E189" s="8">
        <v>0</v>
      </c>
      <c r="F189" s="24">
        <v>0</v>
      </c>
      <c r="G189" s="8">
        <v>0</v>
      </c>
      <c r="H189" s="24">
        <v>0</v>
      </c>
      <c r="I189" s="8">
        <v>0</v>
      </c>
      <c r="J189" s="24">
        <v>1</v>
      </c>
      <c r="K189" s="24">
        <v>42</v>
      </c>
      <c r="L189" s="8">
        <v>18.899999999999999</v>
      </c>
      <c r="M189" s="8">
        <v>0</v>
      </c>
      <c r="N189" s="24">
        <v>0</v>
      </c>
      <c r="O189" s="8">
        <v>0</v>
      </c>
      <c r="P189" s="8">
        <v>7.5</v>
      </c>
      <c r="Q189" s="8">
        <v>0</v>
      </c>
      <c r="R189" s="8">
        <v>11</v>
      </c>
      <c r="S189" s="5">
        <f t="shared" si="23"/>
        <v>37.4</v>
      </c>
      <c r="T189" s="2"/>
      <c r="U189" s="2"/>
    </row>
    <row r="190" spans="3:21" ht="15.75" x14ac:dyDescent="0.25">
      <c r="C190" s="9" t="s">
        <v>4</v>
      </c>
      <c r="D190" s="24">
        <v>1</v>
      </c>
      <c r="E190" s="8">
        <v>111.93</v>
      </c>
      <c r="F190" s="24">
        <v>2</v>
      </c>
      <c r="G190" s="8">
        <v>341.31</v>
      </c>
      <c r="H190" s="24">
        <v>0</v>
      </c>
      <c r="I190" s="8">
        <v>0</v>
      </c>
      <c r="J190" s="24">
        <v>2</v>
      </c>
      <c r="K190" s="24">
        <v>64</v>
      </c>
      <c r="L190" s="8">
        <v>28.8</v>
      </c>
      <c r="M190" s="8">
        <v>0</v>
      </c>
      <c r="N190" s="24">
        <v>0</v>
      </c>
      <c r="O190" s="8">
        <v>0</v>
      </c>
      <c r="P190" s="8">
        <v>0</v>
      </c>
      <c r="Q190" s="8">
        <v>0</v>
      </c>
      <c r="R190" s="8">
        <v>0</v>
      </c>
      <c r="S190" s="5">
        <f t="shared" si="23"/>
        <v>482.04</v>
      </c>
      <c r="T190" s="2"/>
      <c r="U190" s="2"/>
    </row>
    <row r="191" spans="3:21" ht="15.75" x14ac:dyDescent="0.25">
      <c r="C191" s="9" t="s">
        <v>3</v>
      </c>
      <c r="D191" s="24">
        <v>1</v>
      </c>
      <c r="E191" s="8">
        <v>13</v>
      </c>
      <c r="F191" s="24">
        <v>6</v>
      </c>
      <c r="G191" s="8">
        <v>658.03</v>
      </c>
      <c r="H191" s="24">
        <v>1</v>
      </c>
      <c r="I191" s="8">
        <v>24.85</v>
      </c>
      <c r="J191" s="24">
        <v>3</v>
      </c>
      <c r="K191" s="24">
        <v>54</v>
      </c>
      <c r="L191" s="8">
        <v>24.3</v>
      </c>
      <c r="M191" s="8">
        <v>0</v>
      </c>
      <c r="N191" s="24">
        <v>1</v>
      </c>
      <c r="O191" s="8">
        <v>0.71</v>
      </c>
      <c r="P191" s="8">
        <v>59.13</v>
      </c>
      <c r="Q191" s="8">
        <v>0</v>
      </c>
      <c r="R191" s="8">
        <v>33</v>
      </c>
      <c r="S191" s="5">
        <f t="shared" si="23"/>
        <v>813.02</v>
      </c>
      <c r="T191" s="2"/>
      <c r="U191" s="2"/>
    </row>
    <row r="192" spans="3:21" ht="15.75" x14ac:dyDescent="0.25">
      <c r="C192" s="9" t="s">
        <v>2</v>
      </c>
      <c r="D192" s="24">
        <v>0</v>
      </c>
      <c r="E192" s="8">
        <v>0</v>
      </c>
      <c r="F192" s="24">
        <v>1</v>
      </c>
      <c r="G192" s="8">
        <v>134.84</v>
      </c>
      <c r="H192" s="24">
        <v>0</v>
      </c>
      <c r="I192" s="8">
        <v>0</v>
      </c>
      <c r="J192" s="24">
        <v>2</v>
      </c>
      <c r="K192" s="24">
        <v>36</v>
      </c>
      <c r="L192" s="8">
        <v>16.2</v>
      </c>
      <c r="M192" s="8">
        <v>0</v>
      </c>
      <c r="N192" s="24">
        <v>1</v>
      </c>
      <c r="O192" s="8">
        <v>134.02000000000001</v>
      </c>
      <c r="P192" s="8">
        <v>41.91</v>
      </c>
      <c r="Q192" s="8">
        <v>0</v>
      </c>
      <c r="R192" s="8">
        <v>22.5</v>
      </c>
      <c r="S192" s="5">
        <f t="shared" si="23"/>
        <v>349.47</v>
      </c>
      <c r="T192" s="2"/>
      <c r="U192" s="2"/>
    </row>
    <row r="193" spans="3:22" ht="15.75" x14ac:dyDescent="0.25">
      <c r="C193" s="9" t="s">
        <v>1</v>
      </c>
      <c r="D193" s="24">
        <v>0</v>
      </c>
      <c r="E193" s="8">
        <v>0</v>
      </c>
      <c r="F193" s="24">
        <v>0</v>
      </c>
      <c r="G193" s="8">
        <v>0</v>
      </c>
      <c r="H193" s="24">
        <v>0</v>
      </c>
      <c r="I193" s="8">
        <v>0</v>
      </c>
      <c r="J193" s="24">
        <v>2</v>
      </c>
      <c r="K193" s="24">
        <v>46</v>
      </c>
      <c r="L193" s="8">
        <v>20.7</v>
      </c>
      <c r="M193" s="8">
        <v>0</v>
      </c>
      <c r="N193" s="24">
        <v>0</v>
      </c>
      <c r="O193" s="8">
        <v>0</v>
      </c>
      <c r="P193" s="8">
        <v>17.809999999999999</v>
      </c>
      <c r="Q193" s="8">
        <v>0</v>
      </c>
      <c r="R193" s="8">
        <v>16.5</v>
      </c>
      <c r="S193" s="5">
        <f t="shared" si="23"/>
        <v>55.01</v>
      </c>
      <c r="T193" s="2"/>
      <c r="U193" s="2"/>
    </row>
    <row r="194" spans="3:22" ht="15.75" x14ac:dyDescent="0.25">
      <c r="C194" s="7" t="s">
        <v>0</v>
      </c>
      <c r="D194" s="25">
        <f t="shared" ref="D194:S194" si="24">SUM(D182:D193)</f>
        <v>2</v>
      </c>
      <c r="E194" s="6">
        <f t="shared" si="24"/>
        <v>124.93</v>
      </c>
      <c r="F194" s="25">
        <f t="shared" si="24"/>
        <v>18</v>
      </c>
      <c r="G194" s="6">
        <f t="shared" si="24"/>
        <v>2440.54</v>
      </c>
      <c r="H194" s="25">
        <f t="shared" si="24"/>
        <v>4</v>
      </c>
      <c r="I194" s="6">
        <f t="shared" si="24"/>
        <v>61.85</v>
      </c>
      <c r="J194" s="25">
        <f t="shared" si="24"/>
        <v>25</v>
      </c>
      <c r="K194" s="25">
        <f t="shared" si="24"/>
        <v>989</v>
      </c>
      <c r="L194" s="6">
        <f t="shared" si="24"/>
        <v>445.05</v>
      </c>
      <c r="M194" s="6">
        <f t="shared" si="24"/>
        <v>8.9</v>
      </c>
      <c r="N194" s="25">
        <f t="shared" si="24"/>
        <v>2</v>
      </c>
      <c r="O194" s="6">
        <f t="shared" si="24"/>
        <v>134.73000000000002</v>
      </c>
      <c r="P194" s="6">
        <f t="shared" si="24"/>
        <v>478.48999999999995</v>
      </c>
      <c r="Q194" s="6">
        <f t="shared" si="24"/>
        <v>11.2</v>
      </c>
      <c r="R194" s="6">
        <f t="shared" si="24"/>
        <v>304</v>
      </c>
      <c r="S194" s="5">
        <f t="shared" si="24"/>
        <v>4009.6900000000005</v>
      </c>
      <c r="T194" s="4"/>
      <c r="U194" s="2"/>
    </row>
    <row r="195" spans="3:22" ht="15.75" x14ac:dyDescent="0.25">
      <c r="C195" s="2"/>
      <c r="D195" s="2"/>
      <c r="E195" s="3"/>
      <c r="F195" s="2"/>
      <c r="G195" s="2"/>
      <c r="H195" s="2"/>
      <c r="I195" s="2"/>
      <c r="J195" s="2"/>
      <c r="K195" s="2"/>
      <c r="L195" s="3"/>
      <c r="M195" s="2"/>
      <c r="N195" s="2"/>
      <c r="O195" s="3"/>
      <c r="P195" s="2"/>
      <c r="Q195" s="2"/>
      <c r="R195" s="2"/>
      <c r="S195" s="2"/>
      <c r="T195" s="2"/>
      <c r="U195" s="2"/>
    </row>
    <row r="196" spans="3:22" ht="15.75" x14ac:dyDescent="0.25"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  <c r="Q196" s="2"/>
      <c r="R196" s="2"/>
      <c r="S196" s="2"/>
      <c r="T196" s="2"/>
      <c r="U196" s="2"/>
    </row>
    <row r="197" spans="3:22" ht="15.75" x14ac:dyDescent="0.25"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  <c r="Q197" s="2"/>
      <c r="R197" s="2"/>
      <c r="S197" s="2"/>
      <c r="T197" s="2"/>
      <c r="U197" s="2"/>
    </row>
    <row r="198" spans="3:22" ht="15.75" x14ac:dyDescent="0.25"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  <c r="Q198" s="2"/>
      <c r="R198" s="2"/>
      <c r="S198" s="2"/>
      <c r="T198" s="2"/>
      <c r="U198" s="2"/>
    </row>
    <row r="199" spans="3:22" ht="18" x14ac:dyDescent="0.25">
      <c r="C199" s="26"/>
      <c r="D199" s="26"/>
      <c r="E199" s="27"/>
      <c r="F199" s="28"/>
      <c r="G199" s="28"/>
      <c r="H199" s="28"/>
      <c r="I199" s="29"/>
      <c r="J199" s="28"/>
      <c r="K199" s="28"/>
      <c r="L199" s="28"/>
      <c r="M199" s="28"/>
      <c r="N199" s="28"/>
      <c r="O199" s="27"/>
      <c r="P199" s="28"/>
      <c r="Q199" s="28"/>
      <c r="R199" s="28"/>
      <c r="S199" s="28"/>
      <c r="T199" s="28"/>
      <c r="U199" s="28"/>
      <c r="V199" s="30"/>
    </row>
    <row r="200" spans="3:22" ht="15.75" x14ac:dyDescent="0.25">
      <c r="C200" s="28"/>
      <c r="D200" s="28"/>
      <c r="E200" s="27"/>
      <c r="F200" s="28"/>
      <c r="G200" s="28"/>
      <c r="H200" s="28"/>
      <c r="I200" s="29"/>
      <c r="J200" s="28"/>
      <c r="K200" s="28"/>
      <c r="L200" s="28"/>
      <c r="M200" s="28"/>
      <c r="N200" s="28"/>
      <c r="O200" s="27"/>
      <c r="P200" s="28"/>
      <c r="Q200" s="28"/>
      <c r="R200" s="28"/>
      <c r="S200" s="28"/>
      <c r="T200" s="28"/>
      <c r="U200" s="28"/>
      <c r="V200" s="30"/>
    </row>
    <row r="201" spans="3:22" ht="15.75" x14ac:dyDescent="0.25">
      <c r="C201" s="31"/>
      <c r="D201" s="45"/>
      <c r="E201" s="45"/>
      <c r="F201" s="45"/>
      <c r="G201" s="45"/>
      <c r="H201" s="45"/>
      <c r="I201" s="45"/>
      <c r="J201" s="45"/>
      <c r="K201" s="45"/>
      <c r="L201" s="45"/>
      <c r="M201" s="32"/>
      <c r="N201" s="45"/>
      <c r="O201" s="45"/>
      <c r="P201" s="33"/>
      <c r="Q201" s="33"/>
      <c r="R201" s="32"/>
      <c r="S201" s="33"/>
      <c r="T201" s="28"/>
      <c r="U201" s="28"/>
      <c r="V201" s="30"/>
    </row>
    <row r="202" spans="3:22" ht="15.75" x14ac:dyDescent="0.25">
      <c r="C202" s="3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36"/>
      <c r="R202" s="36"/>
      <c r="S202" s="33"/>
      <c r="T202" s="28"/>
      <c r="U202" s="28"/>
      <c r="V202" s="30"/>
    </row>
    <row r="203" spans="3:22" ht="15.75" x14ac:dyDescent="0.25">
      <c r="C203" s="3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38"/>
      <c r="T203" s="28"/>
      <c r="U203" s="28"/>
      <c r="V203" s="30"/>
    </row>
    <row r="204" spans="3:22" ht="15.75" x14ac:dyDescent="0.25">
      <c r="C204" s="3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38"/>
      <c r="T204" s="28"/>
      <c r="U204" s="28"/>
      <c r="V204" s="30"/>
    </row>
    <row r="205" spans="3:22" ht="15.75" x14ac:dyDescent="0.25">
      <c r="C205" s="3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38"/>
      <c r="T205" s="28"/>
      <c r="U205" s="28"/>
      <c r="V205" s="30"/>
    </row>
    <row r="206" spans="3:22" ht="15.75" x14ac:dyDescent="0.25">
      <c r="C206" s="3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38"/>
      <c r="T206" s="28"/>
      <c r="U206" s="28"/>
      <c r="V206" s="30"/>
    </row>
    <row r="207" spans="3:22" ht="15.75" x14ac:dyDescent="0.25">
      <c r="C207" s="3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38"/>
      <c r="T207" s="28"/>
      <c r="U207" s="28"/>
      <c r="V207" s="30"/>
    </row>
    <row r="208" spans="3:22" ht="15.75" x14ac:dyDescent="0.25">
      <c r="C208" s="3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38"/>
      <c r="T208" s="28"/>
      <c r="U208" s="28"/>
      <c r="V208" s="30"/>
    </row>
    <row r="209" spans="3:22" ht="15.75" x14ac:dyDescent="0.25">
      <c r="C209" s="3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38"/>
      <c r="T209" s="28"/>
      <c r="U209" s="28"/>
      <c r="V209" s="30"/>
    </row>
    <row r="210" spans="3:22" ht="15.75" x14ac:dyDescent="0.25">
      <c r="C210" s="3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38"/>
      <c r="T210" s="28"/>
      <c r="U210" s="28"/>
      <c r="V210" s="30"/>
    </row>
    <row r="211" spans="3:22" ht="15.75" x14ac:dyDescent="0.25">
      <c r="C211" s="3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38"/>
      <c r="T211" s="28"/>
      <c r="U211" s="28"/>
      <c r="V211" s="30"/>
    </row>
    <row r="212" spans="3:22" ht="15.75" x14ac:dyDescent="0.25">
      <c r="C212" s="3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38"/>
      <c r="T212" s="28"/>
      <c r="U212" s="28"/>
      <c r="V212" s="30"/>
    </row>
    <row r="213" spans="3:22" ht="15.75" x14ac:dyDescent="0.25">
      <c r="C213" s="3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38"/>
      <c r="T213" s="28"/>
      <c r="U213" s="28"/>
      <c r="V213" s="30"/>
    </row>
    <row r="214" spans="3:22" ht="15.75" x14ac:dyDescent="0.25">
      <c r="C214" s="3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38"/>
      <c r="T214" s="28"/>
      <c r="U214" s="28"/>
      <c r="V214" s="30"/>
    </row>
    <row r="215" spans="3:22" ht="15.75" x14ac:dyDescent="0.25">
      <c r="C215" s="39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38"/>
      <c r="T215" s="41"/>
      <c r="U215" s="28"/>
      <c r="V215" s="30"/>
    </row>
    <row r="216" spans="3:22" ht="15.75" x14ac:dyDescent="0.25">
      <c r="C216" s="2"/>
      <c r="D216" s="2"/>
      <c r="E216" s="3"/>
      <c r="F216" s="2"/>
      <c r="G216" s="2"/>
      <c r="H216" s="2"/>
      <c r="I216" s="2"/>
      <c r="J216" s="2"/>
      <c r="K216" s="2"/>
      <c r="L216" s="3"/>
      <c r="M216" s="2"/>
      <c r="N216" s="2"/>
      <c r="O216" s="3"/>
      <c r="P216" s="2"/>
      <c r="Q216" s="2"/>
      <c r="R216" s="2"/>
      <c r="S216" s="2"/>
      <c r="T216" s="2"/>
      <c r="U216" s="2"/>
    </row>
    <row r="217" spans="3:22" ht="15.75" x14ac:dyDescent="0.25"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  <c r="Q217" s="2"/>
      <c r="R217" s="2"/>
      <c r="S217" s="2"/>
      <c r="T217" s="2"/>
      <c r="U217" s="2"/>
    </row>
    <row r="218" spans="3:22" ht="15.75" x14ac:dyDescent="0.25"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  <c r="Q218" s="2"/>
      <c r="R218" s="2"/>
      <c r="S218" s="2"/>
      <c r="T218" s="2"/>
      <c r="U218" s="2"/>
    </row>
    <row r="219" spans="3:22" ht="15.75" x14ac:dyDescent="0.25"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  <c r="Q219" s="2"/>
      <c r="R219" s="2"/>
      <c r="S219" s="2"/>
      <c r="T219" s="2"/>
      <c r="U219" s="2"/>
    </row>
  </sheetData>
  <mergeCells count="50">
    <mergeCell ref="D180:E180"/>
    <mergeCell ref="F180:G180"/>
    <mergeCell ref="H180:I180"/>
    <mergeCell ref="J180:L180"/>
    <mergeCell ref="N180:O180"/>
    <mergeCell ref="D201:E201"/>
    <mergeCell ref="F201:G201"/>
    <mergeCell ref="H201:I201"/>
    <mergeCell ref="J201:L201"/>
    <mergeCell ref="N201:O201"/>
    <mergeCell ref="D138:E138"/>
    <mergeCell ref="F138:G138"/>
    <mergeCell ref="H138:I138"/>
    <mergeCell ref="J138:L138"/>
    <mergeCell ref="N138:O138"/>
    <mergeCell ref="D159:E159"/>
    <mergeCell ref="F159:G159"/>
    <mergeCell ref="H159:I159"/>
    <mergeCell ref="J159:L159"/>
    <mergeCell ref="N159:O159"/>
    <mergeCell ref="D96:E96"/>
    <mergeCell ref="F96:G96"/>
    <mergeCell ref="H96:I96"/>
    <mergeCell ref="J96:L96"/>
    <mergeCell ref="N96:O96"/>
    <mergeCell ref="D117:E117"/>
    <mergeCell ref="F117:G117"/>
    <mergeCell ref="H117:I117"/>
    <mergeCell ref="J117:L117"/>
    <mergeCell ref="N117:O117"/>
    <mergeCell ref="D54:E54"/>
    <mergeCell ref="F54:G54"/>
    <mergeCell ref="H54:I54"/>
    <mergeCell ref="J54:L54"/>
    <mergeCell ref="N54:O54"/>
    <mergeCell ref="D75:E75"/>
    <mergeCell ref="F75:G75"/>
    <mergeCell ref="H75:I75"/>
    <mergeCell ref="J75:L75"/>
    <mergeCell ref="N75:O75"/>
    <mergeCell ref="D12:E12"/>
    <mergeCell ref="F12:G12"/>
    <mergeCell ref="H12:I12"/>
    <mergeCell ref="J12:L12"/>
    <mergeCell ref="N12:O12"/>
    <mergeCell ref="D33:E33"/>
    <mergeCell ref="F33:G33"/>
    <mergeCell ref="H33:I33"/>
    <mergeCell ref="J33:L33"/>
    <mergeCell ref="N33:O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Coal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Harwood</dc:creator>
  <cp:lastModifiedBy>Joanne Wilson</cp:lastModifiedBy>
  <dcterms:created xsi:type="dcterms:W3CDTF">2014-11-26T15:48:03Z</dcterms:created>
  <dcterms:modified xsi:type="dcterms:W3CDTF">2015-03-31T13:09:21Z</dcterms:modified>
</cp:coreProperties>
</file>