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5576" windowHeight="7992"/>
  </bookViews>
  <sheets>
    <sheet name="Contents" sheetId="1" r:id="rId1"/>
    <sheet name="Table 4.1" sheetId="2" r:id="rId2"/>
    <sheet name="Tables for Figure 4.1 and 4.2" sheetId="3" r:id="rId3"/>
    <sheet name="Figure 4.1" sheetId="5" r:id="rId4"/>
    <sheet name="Figure 4.2" sheetId="4" r:id="rId5"/>
    <sheet name="Table for Figure 6.1" sheetId="6" r:id="rId6"/>
    <sheet name="Figure 6.1" sheetId="8" r:id="rId7"/>
    <sheet name="Table A1" sheetId="9" r:id="rId8"/>
    <sheet name="Table for Figure A1" sheetId="10" r:id="rId9"/>
    <sheet name="Figure A1" sheetId="11" r:id="rId10"/>
    <sheet name="Table for Figure A2" sheetId="12" r:id="rId11"/>
    <sheet name="Figure A2" sheetId="13" r:id="rId12"/>
    <sheet name="Table for Figure A3" sheetId="14" r:id="rId13"/>
    <sheet name="Figure A3" sheetId="17" r:id="rId14"/>
    <sheet name="Table A2" sheetId="15" r:id="rId15"/>
    <sheet name="Table A3" sheetId="16" r:id="rId16"/>
  </sheets>
  <calcPr calcId="145621"/>
</workbook>
</file>

<file path=xl/calcChain.xml><?xml version="1.0" encoding="utf-8"?>
<calcChain xmlns="http://schemas.openxmlformats.org/spreadsheetml/2006/main">
  <c r="D4" i="6" l="1"/>
  <c r="D5" i="6" s="1"/>
  <c r="D6" i="6" s="1"/>
  <c r="D7" i="6" s="1"/>
  <c r="D8" i="6" s="1"/>
  <c r="D9" i="6" s="1"/>
</calcChain>
</file>

<file path=xl/sharedStrings.xml><?xml version="1.0" encoding="utf-8"?>
<sst xmlns="http://schemas.openxmlformats.org/spreadsheetml/2006/main" count="152" uniqueCount="127">
  <si>
    <t xml:space="preserve">Application </t>
  </si>
  <si>
    <t>Successful</t>
  </si>
  <si>
    <t>Rejected at IIB</t>
  </si>
  <si>
    <t>All unsuccessful</t>
  </si>
  <si>
    <t>Private Funding (% of total cost)</t>
  </si>
  <si>
    <t>Additionality measures</t>
  </si>
  <si>
    <t>Deadweight</t>
  </si>
  <si>
    <t>Factor Market Displacement</t>
  </si>
  <si>
    <t>Product Market Displacement</t>
  </si>
  <si>
    <t>Substitution Effects</t>
  </si>
  <si>
    <t>Risk Factor (%)</t>
  </si>
  <si>
    <t>BCR</t>
  </si>
  <si>
    <t>Decomposition of Benefits (% of total)</t>
  </si>
  <si>
    <t>Jobs Created</t>
  </si>
  <si>
    <t>Jobs Safeguarded</t>
  </si>
  <si>
    <t>Indirect Jobs</t>
  </si>
  <si>
    <t>R&amp;D Spill-overs</t>
  </si>
  <si>
    <t>Training</t>
  </si>
  <si>
    <t>Wider benefits</t>
  </si>
  <si>
    <t>Source: Technical Appraisal from ‘Panel Sheets’ (TSB), VFM appraisals (BIS), and minutes of the Independent Investment Board</t>
  </si>
  <si>
    <t xml:space="preserve">Distance from minimum scoring threshold </t>
  </si>
  <si>
    <t>Number of applications</t>
  </si>
  <si>
    <t>Number of Successful applications</t>
  </si>
  <si>
    <t>Percentage of applications that were successful</t>
  </si>
  <si>
    <t>Table for Figures 4.1 and 4.2: Number of applications and successful applications by distance from minimum scoring threshold</t>
  </si>
  <si>
    <t>Estimated Completion Year</t>
  </si>
  <si>
    <t>Number of Projects</t>
  </si>
  <si>
    <t>Cumulative Number of Projects</t>
  </si>
  <si>
    <t>Source: Technical Appraisal from ‘Panel Sheets’ (TSB), VFM appraisals (BIS)</t>
  </si>
  <si>
    <t>Source: AMSCI Monitoring Data (Finance Birmingham)</t>
  </si>
  <si>
    <t>Round 1.1</t>
  </si>
  <si>
    <t>Round 1.2</t>
  </si>
  <si>
    <t>Round 2</t>
  </si>
  <si>
    <t>Round 3</t>
  </si>
  <si>
    <t>Round 4</t>
  </si>
  <si>
    <t>WMLCR</t>
  </si>
  <si>
    <t>Total</t>
  </si>
  <si>
    <t>Total applications received</t>
  </si>
  <si>
    <t>Number of repeat applications</t>
  </si>
  <si>
    <t>Number of unique applications</t>
  </si>
  <si>
    <t>Bids passing technical and VFM appraisals (where relevant)</t>
  </si>
  <si>
    <t>Number of projects funded</t>
  </si>
  <si>
    <t>Table A1: Number of applications to AMSCI by Round</t>
  </si>
  <si>
    <t xml:space="preserve">Source: AMSCI Application Forms held by Finance Birmingham </t>
  </si>
  <si>
    <t>Rejected at Independent Investment Board</t>
  </si>
  <si>
    <t>All unsuccessful applicants</t>
  </si>
  <si>
    <t>Reduce unit costs of production</t>
  </si>
  <si>
    <t>Protect existing market share</t>
  </si>
  <si>
    <t>Expansion of market share</t>
  </si>
  <si>
    <t>Entry into new product markets</t>
  </si>
  <si>
    <t>Improve co-ordination of the supply chain</t>
  </si>
  <si>
    <t>Reduce risks or improve security of supply of manufacturing inputs</t>
  </si>
  <si>
    <t>Other (specify)</t>
  </si>
  <si>
    <t>Figure A.1: What were the main business objectives of the AMSCI project?</t>
  </si>
  <si>
    <t>Source: Survey of applicants (Base: 203 lead applicants and partners)</t>
  </si>
  <si>
    <t>Capital Investment: Plant Equipment</t>
  </si>
  <si>
    <t>R&amp;D expenditure: other R&amp;D costs</t>
  </si>
  <si>
    <t>R&amp;D expenditure: wages of R&amp;D staff</t>
  </si>
  <si>
    <t>Capital Investment: Land and Buildings</t>
  </si>
  <si>
    <t>Source: Application Forms</t>
  </si>
  <si>
    <t>Figure A2: Distribution of AMSCI project expenditure</t>
  </si>
  <si>
    <t>Type of Expenditure</t>
  </si>
  <si>
    <t>Percentage of Expenditure</t>
  </si>
  <si>
    <t>Source: AMSCI Application Forms</t>
  </si>
  <si>
    <t>Chapter 4</t>
  </si>
  <si>
    <t>Table 4.1</t>
  </si>
  <si>
    <t>Figure 4.1</t>
  </si>
  <si>
    <t>Figure 4.2</t>
  </si>
  <si>
    <t>Table of Contents</t>
  </si>
  <si>
    <t>Lead applicants</t>
  </si>
  <si>
    <t>Partners</t>
  </si>
  <si>
    <t>Average no. of participants</t>
  </si>
  <si>
    <t>Source: AMSCI application forms held by Finance Birmingham</t>
  </si>
  <si>
    <t>Large Firm</t>
  </si>
  <si>
    <t>30 (74)</t>
  </si>
  <si>
    <t>20 (16)</t>
  </si>
  <si>
    <t>24 (102)</t>
  </si>
  <si>
    <t>SME</t>
  </si>
  <si>
    <t>60 (148)</t>
  </si>
  <si>
    <t>59 (47)</t>
  </si>
  <si>
    <t>63 (273)</t>
  </si>
  <si>
    <t>HEI</t>
  </si>
  <si>
    <t>8 (19)</t>
  </si>
  <si>
    <t>4 (3)</t>
  </si>
  <si>
    <t>6 (27)</t>
  </si>
  <si>
    <t>RTC</t>
  </si>
  <si>
    <t>2 (5)</t>
  </si>
  <si>
    <t>1 (1)</t>
  </si>
  <si>
    <t>2 (7)</t>
  </si>
  <si>
    <t>LA</t>
  </si>
  <si>
    <t>0 (0)</t>
  </si>
  <si>
    <t>1 (3)</t>
  </si>
  <si>
    <t>NHS</t>
  </si>
  <si>
    <t>0 (1)</t>
  </si>
  <si>
    <t>Unknown</t>
  </si>
  <si>
    <t>15 (12)</t>
  </si>
  <si>
    <t>5 (20)</t>
  </si>
  <si>
    <t>100 (247)</t>
  </si>
  <si>
    <t>100 (79)</t>
  </si>
  <si>
    <t>100 (432)</t>
  </si>
  <si>
    <t>Table A3: Unique partners by organisation type (%s)</t>
  </si>
  <si>
    <t>Source: Application forms and minutes of the Independent Investment Board (number of partners provided in brackets)</t>
  </si>
  <si>
    <t>Figure A3: Distribution of anticipated benefits of AMSCI projects (%)</t>
  </si>
  <si>
    <t>Jobs created</t>
  </si>
  <si>
    <t>Jobs safeguarded</t>
  </si>
  <si>
    <t>Indirect jobs</t>
  </si>
  <si>
    <t>Rejected at IB</t>
  </si>
  <si>
    <t>All Unsuccessful</t>
  </si>
  <si>
    <t>Annex A</t>
  </si>
  <si>
    <t>Table A1</t>
  </si>
  <si>
    <t>Figure A1</t>
  </si>
  <si>
    <t>Figure A2</t>
  </si>
  <si>
    <t>Figure A3</t>
  </si>
  <si>
    <t>Table A3</t>
  </si>
  <si>
    <t>Table A2</t>
  </si>
  <si>
    <r>
      <t>Number of cases</t>
    </r>
    <r>
      <rPr>
        <vertAlign val="superscript"/>
        <sz val="8"/>
        <color rgb="FF000000"/>
        <rFont val="Arial"/>
        <family val="2"/>
      </rPr>
      <t>15</t>
    </r>
  </si>
  <si>
    <r>
      <t>Table 4.1: Average Appraisal Scores</t>
    </r>
    <r>
      <rPr>
        <b/>
        <vertAlign val="superscript"/>
        <sz val="11"/>
        <color theme="1"/>
        <rFont val="Arial"/>
        <family val="2"/>
      </rPr>
      <t xml:space="preserve">14 </t>
    </r>
    <r>
      <rPr>
        <b/>
        <sz val="11"/>
        <color theme="1"/>
        <rFont val="Arial"/>
        <family val="2"/>
      </rPr>
      <t>by Type of Applicant</t>
    </r>
  </si>
  <si>
    <r>
      <t>Appraisal score spread (min/max)</t>
    </r>
    <r>
      <rPr>
        <vertAlign val="superscript"/>
        <sz val="8"/>
        <color rgb="FF000000"/>
        <rFont val="Arial"/>
        <family val="2"/>
      </rPr>
      <t>15</t>
    </r>
  </si>
  <si>
    <r>
      <t>Technical appraisal score</t>
    </r>
    <r>
      <rPr>
        <vertAlign val="superscript"/>
        <sz val="8"/>
        <color rgb="FF000000"/>
        <rFont val="Arial"/>
        <family val="2"/>
      </rPr>
      <t>15</t>
    </r>
  </si>
  <si>
    <t>Opportunity Cost of Government Funding (£million)</t>
  </si>
  <si>
    <t>Total project cost (£million)</t>
  </si>
  <si>
    <t>15 All Rounds 1-4, including Round1, stream1 and Regional rounds</t>
  </si>
  <si>
    <t>14 Averages exclude Round1, stream1 and Regional rounds (no VfM appraisals were done for these rounds)</t>
  </si>
  <si>
    <t>Figure 6.1</t>
  </si>
  <si>
    <t>Table for Figure 6.1: Estimated Completion Year of AMSCI projects</t>
  </si>
  <si>
    <t>Chapter 6</t>
  </si>
  <si>
    <t xml:space="preserve">Table A2: Number of lead applicants and partners to AMSCI by Round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</si>
</sst>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b/>
      <i/>
      <sz val="8"/>
      <color rgb="FF00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vertAlign val="superscript"/>
      <sz val="8"/>
      <color rgb="FF000000"/>
      <name val="Arial"/>
      <family val="2"/>
    </font>
    <font>
      <b/>
      <vertAlign val="superscript"/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9BBB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009BBB"/>
      </left>
      <right style="medium">
        <color rgb="FF009BBB"/>
      </right>
      <top style="medium">
        <color rgb="FF009BBB"/>
      </top>
      <bottom style="medium">
        <color rgb="FF009BBB"/>
      </bottom>
      <diagonal/>
    </border>
    <border>
      <left/>
      <right style="medium">
        <color rgb="FF009BBB"/>
      </right>
      <top style="medium">
        <color rgb="FF009BBB"/>
      </top>
      <bottom style="medium">
        <color rgb="FF009BBB"/>
      </bottom>
      <diagonal/>
    </border>
    <border>
      <left style="medium">
        <color rgb="FF009BBB"/>
      </left>
      <right style="medium">
        <color rgb="FF009BBB"/>
      </right>
      <top/>
      <bottom style="medium">
        <color rgb="FF009BBB"/>
      </bottom>
      <diagonal/>
    </border>
    <border>
      <left/>
      <right style="medium">
        <color rgb="FF009BBB"/>
      </right>
      <top/>
      <bottom style="medium">
        <color rgb="FF009BBB"/>
      </bottom>
      <diagonal/>
    </border>
    <border>
      <left style="medium">
        <color rgb="FF009BBB"/>
      </left>
      <right/>
      <top style="medium">
        <color rgb="FF009BBB"/>
      </top>
      <bottom style="medium">
        <color rgb="FF009BBB"/>
      </bottom>
      <diagonal/>
    </border>
    <border>
      <left/>
      <right/>
      <top style="medium">
        <color rgb="FF009BBB"/>
      </top>
      <bottom style="medium">
        <color rgb="FF009BBB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right" vertical="center" wrapText="1" indent="1"/>
    </xf>
    <xf numFmtId="0" fontId="4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0" fillId="3" borderId="0" xfId="0" applyFill="1"/>
    <xf numFmtId="0" fontId="2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9" fillId="0" borderId="0" xfId="0" applyFont="1"/>
    <xf numFmtId="0" fontId="10" fillId="3" borderId="0" xfId="0" applyFont="1" applyFill="1"/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11" fillId="0" borderId="4" xfId="1" applyFont="1" applyBorder="1" applyAlignment="1">
      <alignment horizontal="center" vertical="center" wrapText="1"/>
    </xf>
    <xf numFmtId="9" fontId="4" fillId="0" borderId="4" xfId="1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12" fillId="3" borderId="0" xfId="2" applyFill="1"/>
    <xf numFmtId="0" fontId="4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9" fontId="4" fillId="0" borderId="4" xfId="1" applyFont="1" applyBorder="1" applyAlignment="1">
      <alignment horizontal="right" vertical="center" wrapText="1" indent="1"/>
    </xf>
    <xf numFmtId="164" fontId="4" fillId="0" borderId="4" xfId="0" applyNumberFormat="1" applyFont="1" applyBorder="1" applyAlignment="1">
      <alignment horizontal="right" vertical="center" wrapText="1" indent="1"/>
    </xf>
    <xf numFmtId="0" fontId="15" fillId="3" borderId="0" xfId="0" applyFont="1" applyFill="1"/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2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94180754901464"/>
          <c:y val="3.7083349550653781E-2"/>
          <c:w val="0.86335819267696956"/>
          <c:h val="0.81818926965324845"/>
        </c:manualLayout>
      </c:layout>
      <c:barChart>
        <c:barDir val="col"/>
        <c:grouping val="clustered"/>
        <c:varyColors val="0"/>
        <c:ser>
          <c:idx val="0"/>
          <c:order val="0"/>
          <c:tx>
            <c:v>Percentage of Applications Successful</c:v>
          </c:tx>
          <c:invertIfNegative val="0"/>
          <c:cat>
            <c:numRef>
              <c:f>'Tables for Figure 4.1 and 4.2'!$B$4:$B$30</c:f>
              <c:numCache>
                <c:formatCode>General</c:formatCode>
                <c:ptCount val="27"/>
                <c:pt idx="0">
                  <c:v>-1</c:v>
                </c:pt>
                <c:pt idx="1">
                  <c:v>-0.95099999999999996</c:v>
                </c:pt>
                <c:pt idx="2">
                  <c:v>-0.90099999999999991</c:v>
                </c:pt>
                <c:pt idx="3">
                  <c:v>-0.85099999999999987</c:v>
                </c:pt>
                <c:pt idx="4">
                  <c:v>-0.80099999999999982</c:v>
                </c:pt>
                <c:pt idx="5">
                  <c:v>-0.75099999999999978</c:v>
                </c:pt>
                <c:pt idx="6">
                  <c:v>-0.70099999999999973</c:v>
                </c:pt>
                <c:pt idx="7">
                  <c:v>-0.65099999999999969</c:v>
                </c:pt>
                <c:pt idx="8">
                  <c:v>-0.60099999999999965</c:v>
                </c:pt>
                <c:pt idx="9">
                  <c:v>-0.5509999999999996</c:v>
                </c:pt>
                <c:pt idx="10">
                  <c:v>-0.50099999999999956</c:v>
                </c:pt>
                <c:pt idx="11">
                  <c:v>-0.45099999999999957</c:v>
                </c:pt>
                <c:pt idx="12">
                  <c:v>-0.40099999999999958</c:v>
                </c:pt>
                <c:pt idx="13">
                  <c:v>-0.35099999999999959</c:v>
                </c:pt>
                <c:pt idx="14">
                  <c:v>-0.3009999999999996</c:v>
                </c:pt>
                <c:pt idx="15">
                  <c:v>-0.25099999999999961</c:v>
                </c:pt>
                <c:pt idx="16">
                  <c:v>-0.20099999999999962</c:v>
                </c:pt>
                <c:pt idx="17">
                  <c:v>-0.15099999999999963</c:v>
                </c:pt>
                <c:pt idx="18">
                  <c:v>-0.10099999999999963</c:v>
                </c:pt>
                <c:pt idx="19">
                  <c:v>-5.0999999999999629E-2</c:v>
                </c:pt>
                <c:pt idx="20">
                  <c:v>-9.9999999999962619E-4</c:v>
                </c:pt>
                <c:pt idx="21">
                  <c:v>4.9000000000000377E-2</c:v>
                </c:pt>
                <c:pt idx="22">
                  <c:v>9.9000000000000379E-2</c:v>
                </c:pt>
                <c:pt idx="23">
                  <c:v>0.14900000000000038</c:v>
                </c:pt>
                <c:pt idx="24">
                  <c:v>0.1990000000000004</c:v>
                </c:pt>
                <c:pt idx="25">
                  <c:v>0.24900000000000039</c:v>
                </c:pt>
                <c:pt idx="26">
                  <c:v>0.29900000000000038</c:v>
                </c:pt>
              </c:numCache>
            </c:numRef>
          </c:cat>
          <c:val>
            <c:numRef>
              <c:f>'Tables for Figure 4.1 and 4.2'!$E$4:$E$30</c:f>
              <c:numCache>
                <c:formatCode>0%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9.0909090909090912E-2</c:v>
                </c:pt>
                <c:pt idx="21">
                  <c:v>0.66666666666666663</c:v>
                </c:pt>
                <c:pt idx="22">
                  <c:v>0.55000000000000004</c:v>
                </c:pt>
                <c:pt idx="23">
                  <c:v>0.75</c:v>
                </c:pt>
                <c:pt idx="24">
                  <c:v>0.875</c:v>
                </c:pt>
                <c:pt idx="25">
                  <c:v>0.8571428571428571</c:v>
                </c:pt>
                <c:pt idx="2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54048"/>
        <c:axId val="163566336"/>
      </c:barChart>
      <c:catAx>
        <c:axId val="16355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minimum scoring threshold (%)</a:t>
                </a:r>
              </a:p>
            </c:rich>
          </c:tx>
          <c:layout>
            <c:manualLayout>
              <c:xMode val="edge"/>
              <c:yMode val="edge"/>
              <c:x val="0.34187790544453095"/>
              <c:y val="0.95182631216813585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txPr>
          <a:bodyPr rot="5400000"/>
          <a:lstStyle/>
          <a:p>
            <a:pPr>
              <a:defRPr/>
            </a:pPr>
            <a:endParaRPr lang="en-US"/>
          </a:p>
        </c:txPr>
        <c:crossAx val="163566336"/>
        <c:crosses val="autoZero"/>
        <c:auto val="1"/>
        <c:lblAlgn val="ctr"/>
        <c:lblOffset val="100"/>
        <c:noMultiLvlLbl val="0"/>
      </c:catAx>
      <c:valAx>
        <c:axId val="163566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applications successful</a:t>
                </a:r>
              </a:p>
            </c:rich>
          </c:tx>
          <c:layout>
            <c:manualLayout>
              <c:xMode val="edge"/>
              <c:yMode val="edge"/>
              <c:x val="9.5666665913385837E-3"/>
              <c:y val="0.2143630155376223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1635540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08474495471331E-2"/>
          <c:y val="3.7083349550653781E-2"/>
          <c:w val="0.90435819235413495"/>
          <c:h val="0.81818926965324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for Figure 4.1 and 4.2'!$C$3</c:f>
              <c:strCache>
                <c:ptCount val="1"/>
                <c:pt idx="0">
                  <c:v>Number of applications</c:v>
                </c:pt>
              </c:strCache>
            </c:strRef>
          </c:tx>
          <c:invertIfNegative val="0"/>
          <c:cat>
            <c:numRef>
              <c:f>'Tables for Figure 4.1 and 4.2'!$B$4:$B$30</c:f>
              <c:numCache>
                <c:formatCode>General</c:formatCode>
                <c:ptCount val="27"/>
                <c:pt idx="0">
                  <c:v>-1</c:v>
                </c:pt>
                <c:pt idx="1">
                  <c:v>-0.95099999999999996</c:v>
                </c:pt>
                <c:pt idx="2">
                  <c:v>-0.90099999999999991</c:v>
                </c:pt>
                <c:pt idx="3">
                  <c:v>-0.85099999999999987</c:v>
                </c:pt>
                <c:pt idx="4">
                  <c:v>-0.80099999999999982</c:v>
                </c:pt>
                <c:pt idx="5">
                  <c:v>-0.75099999999999978</c:v>
                </c:pt>
                <c:pt idx="6">
                  <c:v>-0.70099999999999973</c:v>
                </c:pt>
                <c:pt idx="7">
                  <c:v>-0.65099999999999969</c:v>
                </c:pt>
                <c:pt idx="8">
                  <c:v>-0.60099999999999965</c:v>
                </c:pt>
                <c:pt idx="9">
                  <c:v>-0.5509999999999996</c:v>
                </c:pt>
                <c:pt idx="10">
                  <c:v>-0.50099999999999956</c:v>
                </c:pt>
                <c:pt idx="11">
                  <c:v>-0.45099999999999957</c:v>
                </c:pt>
                <c:pt idx="12">
                  <c:v>-0.40099999999999958</c:v>
                </c:pt>
                <c:pt idx="13">
                  <c:v>-0.35099999999999959</c:v>
                </c:pt>
                <c:pt idx="14">
                  <c:v>-0.3009999999999996</c:v>
                </c:pt>
                <c:pt idx="15">
                  <c:v>-0.25099999999999961</c:v>
                </c:pt>
                <c:pt idx="16">
                  <c:v>-0.20099999999999962</c:v>
                </c:pt>
                <c:pt idx="17">
                  <c:v>-0.15099999999999963</c:v>
                </c:pt>
                <c:pt idx="18">
                  <c:v>-0.10099999999999963</c:v>
                </c:pt>
                <c:pt idx="19">
                  <c:v>-5.0999999999999629E-2</c:v>
                </c:pt>
                <c:pt idx="20">
                  <c:v>-9.9999999999962619E-4</c:v>
                </c:pt>
                <c:pt idx="21">
                  <c:v>4.9000000000000377E-2</c:v>
                </c:pt>
                <c:pt idx="22">
                  <c:v>9.9000000000000379E-2</c:v>
                </c:pt>
                <c:pt idx="23">
                  <c:v>0.14900000000000038</c:v>
                </c:pt>
                <c:pt idx="24">
                  <c:v>0.1990000000000004</c:v>
                </c:pt>
                <c:pt idx="25">
                  <c:v>0.24900000000000039</c:v>
                </c:pt>
                <c:pt idx="26">
                  <c:v>0.29900000000000038</c:v>
                </c:pt>
              </c:numCache>
            </c:numRef>
          </c:cat>
          <c:val>
            <c:numRef>
              <c:f>'Tables for Figure 4.1 and 4.2'!$C$4:$C$30</c:f>
              <c:numCache>
                <c:formatCode>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8</c:v>
                </c:pt>
                <c:pt idx="11">
                  <c:v>3</c:v>
                </c:pt>
                <c:pt idx="12">
                  <c:v>7</c:v>
                </c:pt>
                <c:pt idx="13">
                  <c:v>0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9</c:v>
                </c:pt>
                <c:pt idx="18">
                  <c:v>16</c:v>
                </c:pt>
                <c:pt idx="19">
                  <c:v>3</c:v>
                </c:pt>
                <c:pt idx="20">
                  <c:v>11</c:v>
                </c:pt>
                <c:pt idx="21">
                  <c:v>12</c:v>
                </c:pt>
                <c:pt idx="22">
                  <c:v>20</c:v>
                </c:pt>
                <c:pt idx="23">
                  <c:v>4</c:v>
                </c:pt>
                <c:pt idx="24">
                  <c:v>8</c:v>
                </c:pt>
                <c:pt idx="25">
                  <c:v>7</c:v>
                </c:pt>
                <c:pt idx="2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226176"/>
        <c:axId val="73270016"/>
      </c:barChart>
      <c:catAx>
        <c:axId val="166226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minimum scoring threshold (%)</a:t>
                </a:r>
              </a:p>
            </c:rich>
          </c:tx>
          <c:layout>
            <c:manualLayout>
              <c:xMode val="edge"/>
              <c:yMode val="edge"/>
              <c:x val="0.34187790544453095"/>
              <c:y val="0.94344827950172472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txPr>
          <a:bodyPr rot="5400000"/>
          <a:lstStyle/>
          <a:p>
            <a:pPr>
              <a:defRPr/>
            </a:pPr>
            <a:endParaRPr lang="en-US"/>
          </a:p>
        </c:txPr>
        <c:crossAx val="73270016"/>
        <c:crosses val="autoZero"/>
        <c:auto val="1"/>
        <c:lblAlgn val="ctr"/>
        <c:lblOffset val="100"/>
        <c:noMultiLvlLbl val="0"/>
      </c:catAx>
      <c:valAx>
        <c:axId val="73270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applications</a:t>
                </a:r>
              </a:p>
            </c:rich>
          </c:tx>
          <c:layout>
            <c:manualLayout>
              <c:xMode val="edge"/>
              <c:yMode val="edge"/>
              <c:x val="1.0933333247244095E-2"/>
              <c:y val="0.30023785036833656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166226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141807807282357E-2"/>
          <c:y val="3.7083349550653781E-2"/>
          <c:w val="0.90435819235413495"/>
          <c:h val="0.828661810486262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for Figure 6.1'!$C$3</c:f>
              <c:strCache>
                <c:ptCount val="1"/>
                <c:pt idx="0">
                  <c:v>Number of Projects</c:v>
                </c:pt>
              </c:strCache>
            </c:strRef>
          </c:tx>
          <c:invertIfNegative val="0"/>
          <c:cat>
            <c:numRef>
              <c:f>'Table for Figure 6.1'!$B$4:$B$9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'Table for Figure 6.1'!$D$4:$D$9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18</c:v>
                </c:pt>
                <c:pt idx="4">
                  <c:v>45</c:v>
                </c:pt>
                <c:pt idx="5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475200"/>
        <c:axId val="73477120"/>
      </c:barChart>
      <c:catAx>
        <c:axId val="7347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314457084138131"/>
              <c:y val="0.928786722335505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3477120"/>
        <c:crosses val="autoZero"/>
        <c:auto val="1"/>
        <c:lblAlgn val="ctr"/>
        <c:lblOffset val="100"/>
        <c:noMultiLvlLbl val="0"/>
      </c:catAx>
      <c:valAx>
        <c:axId val="73477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completed projects</a:t>
                </a:r>
              </a:p>
            </c:rich>
          </c:tx>
          <c:layout>
            <c:manualLayout>
              <c:xMode val="edge"/>
              <c:yMode val="edge"/>
              <c:x val="1.0933333247244095E-2"/>
              <c:y val="0.300237850368336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73475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242586240745768E-2"/>
          <c:y val="4.8346077782278035E-2"/>
          <c:w val="0.8840604579221627"/>
          <c:h val="0.73147940955571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for Figure A1'!$C$3</c:f>
              <c:strCache>
                <c:ptCount val="1"/>
                <c:pt idx="0">
                  <c:v>Successful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'Table for Figure A1'!$B$4:$B$10</c:f>
              <c:strCache>
                <c:ptCount val="7"/>
                <c:pt idx="0">
                  <c:v>Reduce unit costs of production</c:v>
                </c:pt>
                <c:pt idx="1">
                  <c:v>Protect existing market share</c:v>
                </c:pt>
                <c:pt idx="2">
                  <c:v>Expansion of market share</c:v>
                </c:pt>
                <c:pt idx="3">
                  <c:v>Entry into new product markets</c:v>
                </c:pt>
                <c:pt idx="4">
                  <c:v>Improve co-ordination of the supply chain</c:v>
                </c:pt>
                <c:pt idx="5">
                  <c:v>Reduce risks or improve security of supply of manufacturing inputs</c:v>
                </c:pt>
                <c:pt idx="6">
                  <c:v>Other (specify)</c:v>
                </c:pt>
              </c:strCache>
            </c:strRef>
          </c:cat>
          <c:val>
            <c:numRef>
              <c:f>'Table for Figure A1'!$C$4:$C$10</c:f>
              <c:numCache>
                <c:formatCode>0%</c:formatCode>
                <c:ptCount val="7"/>
                <c:pt idx="0">
                  <c:v>0.38709677419354838</c:v>
                </c:pt>
                <c:pt idx="1">
                  <c:v>0.19047619047619047</c:v>
                </c:pt>
                <c:pt idx="2">
                  <c:v>0.49206349206349204</c:v>
                </c:pt>
                <c:pt idx="3">
                  <c:v>0.33333333333333331</c:v>
                </c:pt>
                <c:pt idx="4">
                  <c:v>0.49206349206349204</c:v>
                </c:pt>
                <c:pt idx="5">
                  <c:v>0.24193548387096775</c:v>
                </c:pt>
                <c:pt idx="6">
                  <c:v>0.14285714285714285</c:v>
                </c:pt>
              </c:numCache>
            </c:numRef>
          </c:val>
        </c:ser>
        <c:ser>
          <c:idx val="1"/>
          <c:order val="1"/>
          <c:tx>
            <c:strRef>
              <c:f>'Table for Figure A1'!$D$3</c:f>
              <c:strCache>
                <c:ptCount val="1"/>
                <c:pt idx="0">
                  <c:v>Rejected at Independent Investment Board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'Table for Figure A1'!$B$4:$B$10</c:f>
              <c:strCache>
                <c:ptCount val="7"/>
                <c:pt idx="0">
                  <c:v>Reduce unit costs of production</c:v>
                </c:pt>
                <c:pt idx="1">
                  <c:v>Protect existing market share</c:v>
                </c:pt>
                <c:pt idx="2">
                  <c:v>Expansion of market share</c:v>
                </c:pt>
                <c:pt idx="3">
                  <c:v>Entry into new product markets</c:v>
                </c:pt>
                <c:pt idx="4">
                  <c:v>Improve co-ordination of the supply chain</c:v>
                </c:pt>
                <c:pt idx="5">
                  <c:v>Reduce risks or improve security of supply of manufacturing inputs</c:v>
                </c:pt>
                <c:pt idx="6">
                  <c:v>Other (specify)</c:v>
                </c:pt>
              </c:strCache>
            </c:strRef>
          </c:cat>
          <c:val>
            <c:numRef>
              <c:f>'Table for Figure A1'!$D$4:$D$10</c:f>
              <c:numCache>
                <c:formatCode>0%</c:formatCode>
                <c:ptCount val="7"/>
                <c:pt idx="0">
                  <c:v>0.13725490196078433</c:v>
                </c:pt>
                <c:pt idx="1">
                  <c:v>1.9607843137254902E-2</c:v>
                </c:pt>
                <c:pt idx="2">
                  <c:v>0.41176470588235292</c:v>
                </c:pt>
                <c:pt idx="3">
                  <c:v>0.21568627450980393</c:v>
                </c:pt>
                <c:pt idx="4">
                  <c:v>0.33333333333333331</c:v>
                </c:pt>
                <c:pt idx="5">
                  <c:v>0.15686274509803921</c:v>
                </c:pt>
                <c:pt idx="6">
                  <c:v>0.11764705882352941</c:v>
                </c:pt>
              </c:numCache>
            </c:numRef>
          </c:val>
        </c:ser>
        <c:ser>
          <c:idx val="2"/>
          <c:order val="2"/>
          <c:tx>
            <c:strRef>
              <c:f>'Table for Figure A1'!$E$3</c:f>
              <c:strCache>
                <c:ptCount val="1"/>
                <c:pt idx="0">
                  <c:v>All unsuccessful applicants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'Table for Figure A1'!$B$4:$B$10</c:f>
              <c:strCache>
                <c:ptCount val="7"/>
                <c:pt idx="0">
                  <c:v>Reduce unit costs of production</c:v>
                </c:pt>
                <c:pt idx="1">
                  <c:v>Protect existing market share</c:v>
                </c:pt>
                <c:pt idx="2">
                  <c:v>Expansion of market share</c:v>
                </c:pt>
                <c:pt idx="3">
                  <c:v>Entry into new product markets</c:v>
                </c:pt>
                <c:pt idx="4">
                  <c:v>Improve co-ordination of the supply chain</c:v>
                </c:pt>
                <c:pt idx="5">
                  <c:v>Reduce risks or improve security of supply of manufacturing inputs</c:v>
                </c:pt>
                <c:pt idx="6">
                  <c:v>Other (specify)</c:v>
                </c:pt>
              </c:strCache>
            </c:strRef>
          </c:cat>
          <c:val>
            <c:numRef>
              <c:f>'Table for Figure A1'!$E$4:$E$10</c:f>
              <c:numCache>
                <c:formatCode>0%</c:formatCode>
                <c:ptCount val="7"/>
                <c:pt idx="0">
                  <c:v>0.20512820512820512</c:v>
                </c:pt>
                <c:pt idx="1">
                  <c:v>6.0606060606060608E-2</c:v>
                </c:pt>
                <c:pt idx="2">
                  <c:v>0.5053763440860215</c:v>
                </c:pt>
                <c:pt idx="3">
                  <c:v>0.330188679245283</c:v>
                </c:pt>
                <c:pt idx="4">
                  <c:v>0.46875</c:v>
                </c:pt>
                <c:pt idx="5">
                  <c:v>0.19658119658119658</c:v>
                </c:pt>
                <c:pt idx="6">
                  <c:v>0.16528925619834711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581312"/>
        <c:axId val="73582848"/>
      </c:barChart>
      <c:catAx>
        <c:axId val="735813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3582848"/>
        <c:crosses val="autoZero"/>
        <c:auto val="1"/>
        <c:lblAlgn val="ctr"/>
        <c:lblOffset val="100"/>
        <c:noMultiLvlLbl val="0"/>
      </c:catAx>
      <c:valAx>
        <c:axId val="73582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respondents</a:t>
                </a:r>
              </a:p>
            </c:rich>
          </c:tx>
          <c:layout>
            <c:manualLayout>
              <c:xMode val="edge"/>
              <c:yMode val="edge"/>
              <c:x val="1.2617620565447447E-2"/>
              <c:y val="0.2457459790557572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73581312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14535729069187778"/>
          <c:y val="7.7019192965446473E-2"/>
          <c:w val="0.75078717480988955"/>
          <c:h val="4.655939425117313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41807678148499E-2"/>
          <c:y val="3.7083349550653781E-2"/>
          <c:w val="0.88795819248326868"/>
          <c:h val="0.80771672882023449"/>
        </c:manualLayout>
      </c:layout>
      <c:barChart>
        <c:barDir val="col"/>
        <c:grouping val="clustered"/>
        <c:varyColors val="0"/>
        <c:ser>
          <c:idx val="0"/>
          <c:order val="0"/>
          <c:tx>
            <c:v>Type of Expenditure</c:v>
          </c:tx>
          <c:invertIfNegative val="0"/>
          <c:cat>
            <c:strRef>
              <c:f>'Table for Figure A2'!$B$4:$B$8</c:f>
              <c:strCache>
                <c:ptCount val="5"/>
                <c:pt idx="0">
                  <c:v>Capital Investment: Plant Equipment</c:v>
                </c:pt>
                <c:pt idx="1">
                  <c:v>R&amp;D expenditure: other R&amp;D costs</c:v>
                </c:pt>
                <c:pt idx="2">
                  <c:v>R&amp;D expenditure: wages of R&amp;D staff</c:v>
                </c:pt>
                <c:pt idx="3">
                  <c:v>Capital Investment: Land and Buildings</c:v>
                </c:pt>
                <c:pt idx="4">
                  <c:v>Training</c:v>
                </c:pt>
              </c:strCache>
            </c:strRef>
          </c:cat>
          <c:val>
            <c:numRef>
              <c:f>'Table for Figure A2'!$C$4:$C$8</c:f>
              <c:numCache>
                <c:formatCode>0%</c:formatCode>
                <c:ptCount val="5"/>
                <c:pt idx="0">
                  <c:v>0.48</c:v>
                </c:pt>
                <c:pt idx="1">
                  <c:v>0.22</c:v>
                </c:pt>
                <c:pt idx="2">
                  <c:v>0.16</c:v>
                </c:pt>
                <c:pt idx="3">
                  <c:v>0.09</c:v>
                </c:pt>
                <c:pt idx="4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64864"/>
        <c:axId val="74167040"/>
      </c:barChart>
      <c:catAx>
        <c:axId val="7416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Type of Expenditure</a:t>
                </a:r>
              </a:p>
            </c:rich>
          </c:tx>
          <c:layout>
            <c:manualLayout>
              <c:xMode val="edge"/>
              <c:yMode val="edge"/>
              <c:x val="0.45531123788468841"/>
              <c:y val="0.9413537713351219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4167040"/>
        <c:crosses val="autoZero"/>
        <c:auto val="1"/>
        <c:lblAlgn val="ctr"/>
        <c:lblOffset val="100"/>
        <c:noMultiLvlLbl val="0"/>
      </c:catAx>
      <c:valAx>
        <c:axId val="74167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</a:t>
                </a:r>
                <a:r>
                  <a:rPr lang="en-US" baseline="0"/>
                  <a:t> proposed AMSCI project expenditure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933333247244095E-2"/>
              <c:y val="0.12639367254030526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741648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77124341540947E-2"/>
          <c:y val="3.5776696354667195E-2"/>
          <c:w val="0.87859861032534348"/>
          <c:h val="0.861362414971540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for Figure A3'!$C$3</c:f>
              <c:strCache>
                <c:ptCount val="1"/>
                <c:pt idx="0">
                  <c:v>Successful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'Table for Figure A3'!$B$4:$B$9</c:f>
              <c:strCache>
                <c:ptCount val="6"/>
                <c:pt idx="0">
                  <c:v>Jobs created</c:v>
                </c:pt>
                <c:pt idx="1">
                  <c:v>Jobs safeguarded</c:v>
                </c:pt>
                <c:pt idx="2">
                  <c:v>Indirect jobs</c:v>
                </c:pt>
                <c:pt idx="3">
                  <c:v>R&amp;D Spill-overs</c:v>
                </c:pt>
                <c:pt idx="4">
                  <c:v>Training</c:v>
                </c:pt>
                <c:pt idx="5">
                  <c:v>Wider benefits</c:v>
                </c:pt>
              </c:strCache>
            </c:strRef>
          </c:cat>
          <c:val>
            <c:numRef>
              <c:f>'Table for Figure A3'!$C$4:$C$9</c:f>
              <c:numCache>
                <c:formatCode>0%</c:formatCode>
                <c:ptCount val="6"/>
                <c:pt idx="0">
                  <c:v>0.2</c:v>
                </c:pt>
                <c:pt idx="1">
                  <c:v>0.16</c:v>
                </c:pt>
                <c:pt idx="2">
                  <c:v>0.32</c:v>
                </c:pt>
                <c:pt idx="3">
                  <c:v>7.0000000000000007E-2</c:v>
                </c:pt>
                <c:pt idx="4">
                  <c:v>0.08</c:v>
                </c:pt>
                <c:pt idx="5">
                  <c:v>0.15</c:v>
                </c:pt>
              </c:numCache>
            </c:numRef>
          </c:val>
        </c:ser>
        <c:ser>
          <c:idx val="1"/>
          <c:order val="1"/>
          <c:tx>
            <c:strRef>
              <c:f>'Table for Figure A3'!$D$3</c:f>
              <c:strCache>
                <c:ptCount val="1"/>
                <c:pt idx="0">
                  <c:v>Rejected at IB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'Table for Figure A3'!$B$4:$B$9</c:f>
              <c:strCache>
                <c:ptCount val="6"/>
                <c:pt idx="0">
                  <c:v>Jobs created</c:v>
                </c:pt>
                <c:pt idx="1">
                  <c:v>Jobs safeguarded</c:v>
                </c:pt>
                <c:pt idx="2">
                  <c:v>Indirect jobs</c:v>
                </c:pt>
                <c:pt idx="3">
                  <c:v>R&amp;D Spill-overs</c:v>
                </c:pt>
                <c:pt idx="4">
                  <c:v>Training</c:v>
                </c:pt>
                <c:pt idx="5">
                  <c:v>Wider benefits</c:v>
                </c:pt>
              </c:strCache>
            </c:strRef>
          </c:cat>
          <c:val>
            <c:numRef>
              <c:f>'Table for Figure A3'!$D$4:$D$9</c:f>
              <c:numCache>
                <c:formatCode>0%</c:formatCode>
                <c:ptCount val="6"/>
                <c:pt idx="0">
                  <c:v>0.16</c:v>
                </c:pt>
                <c:pt idx="1">
                  <c:v>0.11</c:v>
                </c:pt>
                <c:pt idx="2">
                  <c:v>0.28999999999999998</c:v>
                </c:pt>
                <c:pt idx="3">
                  <c:v>0.11</c:v>
                </c:pt>
                <c:pt idx="4">
                  <c:v>7.0000000000000007E-2</c:v>
                </c:pt>
                <c:pt idx="5">
                  <c:v>0.26</c:v>
                </c:pt>
              </c:numCache>
            </c:numRef>
          </c:val>
        </c:ser>
        <c:ser>
          <c:idx val="2"/>
          <c:order val="2"/>
          <c:tx>
            <c:strRef>
              <c:f>'Table for Figure A3'!$E$3</c:f>
              <c:strCache>
                <c:ptCount val="1"/>
                <c:pt idx="0">
                  <c:v>All Unsuccessful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'Table for Figure A3'!$B$4:$B$9</c:f>
              <c:strCache>
                <c:ptCount val="6"/>
                <c:pt idx="0">
                  <c:v>Jobs created</c:v>
                </c:pt>
                <c:pt idx="1">
                  <c:v>Jobs safeguarded</c:v>
                </c:pt>
                <c:pt idx="2">
                  <c:v>Indirect jobs</c:v>
                </c:pt>
                <c:pt idx="3">
                  <c:v>R&amp;D Spill-overs</c:v>
                </c:pt>
                <c:pt idx="4">
                  <c:v>Training</c:v>
                </c:pt>
                <c:pt idx="5">
                  <c:v>Wider benefits</c:v>
                </c:pt>
              </c:strCache>
            </c:strRef>
          </c:cat>
          <c:val>
            <c:numRef>
              <c:f>'Table for Figure A3'!$E$4:$E$9</c:f>
              <c:numCache>
                <c:formatCode>0%</c:formatCode>
                <c:ptCount val="6"/>
                <c:pt idx="0">
                  <c:v>0.19</c:v>
                </c:pt>
                <c:pt idx="1">
                  <c:v>0.14000000000000001</c:v>
                </c:pt>
                <c:pt idx="2">
                  <c:v>0.21</c:v>
                </c:pt>
                <c:pt idx="3">
                  <c:v>0.17</c:v>
                </c:pt>
                <c:pt idx="4">
                  <c:v>0.1</c:v>
                </c:pt>
                <c:pt idx="5">
                  <c:v>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729920"/>
        <c:axId val="159748480"/>
      </c:barChart>
      <c:catAx>
        <c:axId val="15972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Type of Benefit</a:t>
                </a:r>
              </a:p>
            </c:rich>
          </c:tx>
          <c:layout>
            <c:manualLayout>
              <c:xMode val="edge"/>
              <c:yMode val="edge"/>
              <c:x val="0.46251194241578381"/>
              <c:y val="0.94983259055598934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9748480"/>
        <c:crosses val="autoZero"/>
        <c:auto val="1"/>
        <c:lblAlgn val="ctr"/>
        <c:lblOffset val="100"/>
        <c:noMultiLvlLbl val="0"/>
      </c:catAx>
      <c:valAx>
        <c:axId val="159748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respondents</a:t>
                </a:r>
              </a:p>
            </c:rich>
          </c:tx>
          <c:layout>
            <c:manualLayout>
              <c:xMode val="edge"/>
              <c:yMode val="edge"/>
              <c:x val="8.5212348678329625E-3"/>
              <c:y val="0.2457459790557572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159729920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41025689821674971"/>
          <c:y val="5.6070369699566934E-2"/>
          <c:w val="0.56644982701640545"/>
          <c:h val="4.655939425117313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7435" cy="60691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0.77862</cdr:x>
      <cdr:y>0.0298</cdr:y>
    </cdr:from>
    <cdr:to>
      <cdr:x>0.77862</cdr:x>
      <cdr:y>0.85652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>
          <a:off x="7235447" y="180696"/>
          <a:ext cx="0" cy="5012821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1809" cy="605546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0.77496</cdr:x>
      <cdr:y>0.02889</cdr:y>
    </cdr:from>
    <cdr:to>
      <cdr:x>0.77496</cdr:x>
      <cdr:y>0.85747</cdr:y>
    </cdr:to>
    <cdr:cxnSp macro="">
      <cdr:nvCxnSpPr>
        <cdr:cNvPr id="2" name="Straight Connector 1"/>
        <cdr:cNvCxnSpPr/>
      </cdr:nvCxnSpPr>
      <cdr:spPr>
        <a:xfrm xmlns:a="http://schemas.openxmlformats.org/drawingml/2006/main" flipH="1">
          <a:off x="7193013" y="174915"/>
          <a:ext cx="0" cy="5017452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1809" cy="605546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7435" cy="60691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87435" cy="60691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85514" cy="60633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zoomScaleNormal="100" workbookViewId="0">
      <selection activeCell="B4" sqref="B4"/>
    </sheetView>
  </sheetViews>
  <sheetFormatPr defaultColWidth="9.109375" defaultRowHeight="14.4" x14ac:dyDescent="0.3"/>
  <cols>
    <col min="1" max="1" width="3.5546875" style="7" customWidth="1"/>
    <col min="2" max="16384" width="9.109375" style="7"/>
  </cols>
  <sheetData>
    <row r="1" spans="1:2" ht="15" x14ac:dyDescent="0.25">
      <c r="A1" s="8" t="s">
        <v>68</v>
      </c>
    </row>
    <row r="3" spans="1:2" ht="15" x14ac:dyDescent="0.25">
      <c r="A3" s="8" t="s">
        <v>64</v>
      </c>
    </row>
    <row r="4" spans="1:2" ht="15" x14ac:dyDescent="0.25">
      <c r="B4" s="20" t="s">
        <v>65</v>
      </c>
    </row>
    <row r="5" spans="1:2" ht="15" x14ac:dyDescent="0.25">
      <c r="B5" s="20" t="s">
        <v>66</v>
      </c>
    </row>
    <row r="6" spans="1:2" ht="15" x14ac:dyDescent="0.25">
      <c r="A6" s="8"/>
      <c r="B6" s="20" t="s">
        <v>67</v>
      </c>
    </row>
    <row r="8" spans="1:2" ht="15" x14ac:dyDescent="0.25">
      <c r="A8" s="8" t="s">
        <v>125</v>
      </c>
    </row>
    <row r="9" spans="1:2" x14ac:dyDescent="0.3">
      <c r="B9" s="20" t="s">
        <v>123</v>
      </c>
    </row>
    <row r="11" spans="1:2" ht="15" x14ac:dyDescent="0.25">
      <c r="A11" s="8" t="s">
        <v>108</v>
      </c>
    </row>
    <row r="12" spans="1:2" ht="15" x14ac:dyDescent="0.25">
      <c r="B12" s="20" t="s">
        <v>109</v>
      </c>
    </row>
    <row r="13" spans="1:2" ht="15" x14ac:dyDescent="0.25">
      <c r="B13" s="20" t="s">
        <v>110</v>
      </c>
    </row>
    <row r="14" spans="1:2" ht="15" x14ac:dyDescent="0.25">
      <c r="B14" s="20" t="s">
        <v>111</v>
      </c>
    </row>
    <row r="15" spans="1:2" ht="15" x14ac:dyDescent="0.25">
      <c r="B15" s="20" t="s">
        <v>112</v>
      </c>
    </row>
    <row r="16" spans="1:2" ht="15" x14ac:dyDescent="0.25">
      <c r="B16" s="20" t="s">
        <v>114</v>
      </c>
    </row>
    <row r="17" spans="2:2" ht="15" x14ac:dyDescent="0.25">
      <c r="B17" s="20" t="s">
        <v>113</v>
      </c>
    </row>
  </sheetData>
  <hyperlinks>
    <hyperlink ref="B4" location="'Table 4.1'!A1" display="Table 4.1"/>
    <hyperlink ref="B5" location="'Tables for Figure 4.2 and 4.3'!A1" display="Figure 4.1"/>
    <hyperlink ref="B6" location="'Tables for Figure 4.1 and 4.2'!A1" display="Figure 4.2"/>
    <hyperlink ref="B9" location="'Table for Figure 7.1'!A1" display="Figure 6.1"/>
    <hyperlink ref="B12" location="'Table A1'!A1" display="Table A1"/>
    <hyperlink ref="B13" location="'Table for Figure A1'!A1" display="Figure A1"/>
    <hyperlink ref="B14" location="'Table for Figure A2'!A1" display="Figure A2"/>
    <hyperlink ref="B15" location="'Table for Figure A3'!A1" display="Figure A3"/>
    <hyperlink ref="B16" location="'Table A2'!A1" display="Table A2"/>
    <hyperlink ref="B17" location="'Table A3'!A1" display="Table A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zoomScale="115" zoomScaleNormal="115" workbookViewId="0"/>
  </sheetViews>
  <sheetFormatPr defaultColWidth="9.109375" defaultRowHeight="14.4" x14ac:dyDescent="0.3"/>
  <cols>
    <col min="1" max="1" width="9.109375" style="7"/>
    <col min="2" max="5" width="17.44140625" style="7" customWidth="1"/>
    <col min="6" max="16384" width="9.109375" style="7"/>
  </cols>
  <sheetData>
    <row r="2" spans="2:5" ht="16.5" thickBot="1" x14ac:dyDescent="0.3">
      <c r="B2" s="22" t="s">
        <v>100</v>
      </c>
    </row>
    <row r="3" spans="2:5" ht="39.75" customHeight="1" thickBot="1" x14ac:dyDescent="0.3">
      <c r="B3" s="1" t="s">
        <v>0</v>
      </c>
      <c r="C3" s="2" t="s">
        <v>1</v>
      </c>
      <c r="D3" s="2" t="s">
        <v>44</v>
      </c>
      <c r="E3" s="2" t="s">
        <v>3</v>
      </c>
    </row>
    <row r="4" spans="2:5" ht="15.75" thickBot="1" x14ac:dyDescent="0.3">
      <c r="B4" s="21" t="s">
        <v>73</v>
      </c>
      <c r="C4" s="15" t="s">
        <v>74</v>
      </c>
      <c r="D4" s="15" t="s">
        <v>75</v>
      </c>
      <c r="E4" s="15" t="s">
        <v>76</v>
      </c>
    </row>
    <row r="5" spans="2:5" ht="15.75" thickBot="1" x14ac:dyDescent="0.3">
      <c r="B5" s="21" t="s">
        <v>77</v>
      </c>
      <c r="C5" s="15" t="s">
        <v>78</v>
      </c>
      <c r="D5" s="15" t="s">
        <v>79</v>
      </c>
      <c r="E5" s="15" t="s">
        <v>80</v>
      </c>
    </row>
    <row r="6" spans="2:5" ht="15.75" thickBot="1" x14ac:dyDescent="0.3">
      <c r="B6" s="21" t="s">
        <v>81</v>
      </c>
      <c r="C6" s="15" t="s">
        <v>82</v>
      </c>
      <c r="D6" s="15" t="s">
        <v>83</v>
      </c>
      <c r="E6" s="15" t="s">
        <v>84</v>
      </c>
    </row>
    <row r="7" spans="2:5" ht="15.75" thickBot="1" x14ac:dyDescent="0.3">
      <c r="B7" s="21" t="s">
        <v>85</v>
      </c>
      <c r="C7" s="15" t="s">
        <v>86</v>
      </c>
      <c r="D7" s="15" t="s">
        <v>87</v>
      </c>
      <c r="E7" s="15" t="s">
        <v>88</v>
      </c>
    </row>
    <row r="8" spans="2:5" ht="15.75" thickBot="1" x14ac:dyDescent="0.3">
      <c r="B8" s="21" t="s">
        <v>89</v>
      </c>
      <c r="C8" s="15" t="s">
        <v>90</v>
      </c>
      <c r="D8" s="15" t="s">
        <v>90</v>
      </c>
      <c r="E8" s="15" t="s">
        <v>91</v>
      </c>
    </row>
    <row r="9" spans="2:5" ht="15.75" thickBot="1" x14ac:dyDescent="0.3">
      <c r="B9" s="21" t="s">
        <v>92</v>
      </c>
      <c r="C9" s="15" t="s">
        <v>93</v>
      </c>
      <c r="D9" s="15" t="s">
        <v>90</v>
      </c>
      <c r="E9" s="15" t="s">
        <v>90</v>
      </c>
    </row>
    <row r="10" spans="2:5" ht="15.75" thickBot="1" x14ac:dyDescent="0.3">
      <c r="B10" s="21" t="s">
        <v>94</v>
      </c>
      <c r="C10" s="15" t="s">
        <v>90</v>
      </c>
      <c r="D10" s="15" t="s">
        <v>95</v>
      </c>
      <c r="E10" s="15" t="s">
        <v>96</v>
      </c>
    </row>
    <row r="11" spans="2:5" ht="15.75" thickBot="1" x14ac:dyDescent="0.3">
      <c r="B11" s="21" t="s">
        <v>36</v>
      </c>
      <c r="C11" s="15" t="s">
        <v>97</v>
      </c>
      <c r="D11" s="15" t="s">
        <v>98</v>
      </c>
      <c r="E11" s="15" t="s">
        <v>99</v>
      </c>
    </row>
    <row r="12" spans="2:5" ht="15" x14ac:dyDescent="0.25">
      <c r="B12" s="6" t="s">
        <v>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zoomScaleNormal="100" workbookViewId="0"/>
  </sheetViews>
  <sheetFormatPr defaultColWidth="9.109375" defaultRowHeight="13.8" x14ac:dyDescent="0.25"/>
  <cols>
    <col min="1" max="1" width="9.109375" style="10"/>
    <col min="2" max="2" width="37.6640625" style="10" customWidth="1"/>
    <col min="3" max="5" width="19.33203125" style="10" customWidth="1"/>
    <col min="6" max="16384" width="9.109375" style="10"/>
  </cols>
  <sheetData>
    <row r="2" spans="2:5" ht="16.8" thickBot="1" x14ac:dyDescent="0.3">
      <c r="B2" s="9" t="s">
        <v>116</v>
      </c>
    </row>
    <row r="3" spans="2:5" ht="27" customHeight="1" thickBot="1" x14ac:dyDescent="0.3">
      <c r="B3" s="1" t="s">
        <v>0</v>
      </c>
      <c r="C3" s="2" t="s">
        <v>1</v>
      </c>
      <c r="D3" s="2" t="s">
        <v>2</v>
      </c>
      <c r="E3" s="2" t="s">
        <v>3</v>
      </c>
    </row>
    <row r="4" spans="2:5" ht="27" customHeight="1" thickBot="1" x14ac:dyDescent="0.3">
      <c r="B4" s="3" t="s">
        <v>115</v>
      </c>
      <c r="C4" s="4">
        <v>58</v>
      </c>
      <c r="D4" s="4">
        <v>15</v>
      </c>
      <c r="E4" s="4">
        <v>110</v>
      </c>
    </row>
    <row r="5" spans="2:5" ht="27" customHeight="1" thickBot="1" x14ac:dyDescent="0.3">
      <c r="B5" s="3" t="s">
        <v>118</v>
      </c>
      <c r="C5" s="4">
        <v>76.099999999999994</v>
      </c>
      <c r="D5" s="4">
        <v>74</v>
      </c>
      <c r="E5" s="4">
        <v>63.2</v>
      </c>
    </row>
    <row r="6" spans="2:5" ht="27" customHeight="1" thickBot="1" x14ac:dyDescent="0.3">
      <c r="B6" s="3" t="s">
        <v>117</v>
      </c>
      <c r="C6" s="4">
        <v>21.7</v>
      </c>
      <c r="D6" s="4">
        <v>29.7</v>
      </c>
      <c r="E6" s="4">
        <v>35.1</v>
      </c>
    </row>
    <row r="7" spans="2:5" ht="27" customHeight="1" thickBot="1" x14ac:dyDescent="0.3">
      <c r="B7" s="3" t="s">
        <v>119</v>
      </c>
      <c r="C7" s="26">
        <v>5.8414900000000003</v>
      </c>
      <c r="D7" s="26">
        <v>6.9873979999999998</v>
      </c>
      <c r="E7" s="26">
        <v>5.3818279999999996</v>
      </c>
    </row>
    <row r="8" spans="2:5" ht="27" customHeight="1" thickBot="1" x14ac:dyDescent="0.3">
      <c r="B8" s="3" t="s">
        <v>120</v>
      </c>
      <c r="C8" s="26">
        <v>15.871641</v>
      </c>
      <c r="D8" s="26">
        <v>24.821313</v>
      </c>
      <c r="E8" s="26">
        <v>13.846087000000001</v>
      </c>
    </row>
    <row r="9" spans="2:5" ht="27" customHeight="1" thickBot="1" x14ac:dyDescent="0.3">
      <c r="B9" s="3" t="s">
        <v>4</v>
      </c>
      <c r="C9" s="25">
        <v>0.47</v>
      </c>
      <c r="D9" s="25">
        <v>0.53</v>
      </c>
      <c r="E9" s="25">
        <v>0.57999999999999996</v>
      </c>
    </row>
    <row r="10" spans="2:5" ht="27" customHeight="1" thickBot="1" x14ac:dyDescent="0.3">
      <c r="B10" s="28" t="s">
        <v>5</v>
      </c>
      <c r="C10" s="29"/>
      <c r="D10" s="29"/>
      <c r="E10" s="30"/>
    </row>
    <row r="11" spans="2:5" ht="27" customHeight="1" thickBot="1" x14ac:dyDescent="0.3">
      <c r="B11" s="3" t="s">
        <v>6</v>
      </c>
      <c r="C11" s="25">
        <v>0.54</v>
      </c>
      <c r="D11" s="25">
        <v>0.55000000000000004</v>
      </c>
      <c r="E11" s="25">
        <v>0.5</v>
      </c>
    </row>
    <row r="12" spans="2:5" ht="27" customHeight="1" thickBot="1" x14ac:dyDescent="0.3">
      <c r="B12" s="3" t="s">
        <v>7</v>
      </c>
      <c r="C12" s="25">
        <v>0.26</v>
      </c>
      <c r="D12" s="25">
        <v>0.28999999999999998</v>
      </c>
      <c r="E12" s="25">
        <v>0.28000000000000003</v>
      </c>
    </row>
    <row r="13" spans="2:5" ht="27" customHeight="1" thickBot="1" x14ac:dyDescent="0.3">
      <c r="B13" s="3" t="s">
        <v>8</v>
      </c>
      <c r="C13" s="25">
        <v>0.18</v>
      </c>
      <c r="D13" s="25">
        <v>0.27</v>
      </c>
      <c r="E13" s="25">
        <v>0.31</v>
      </c>
    </row>
    <row r="14" spans="2:5" ht="27" customHeight="1" thickBot="1" x14ac:dyDescent="0.3">
      <c r="B14" s="3" t="s">
        <v>9</v>
      </c>
      <c r="C14" s="25">
        <v>7.0000000000000007E-2</v>
      </c>
      <c r="D14" s="25">
        <v>0.13</v>
      </c>
      <c r="E14" s="25">
        <v>0.16</v>
      </c>
    </row>
    <row r="15" spans="2:5" ht="27" customHeight="1" thickBot="1" x14ac:dyDescent="0.3">
      <c r="B15" s="3" t="s">
        <v>10</v>
      </c>
      <c r="C15" s="25">
        <v>0.6</v>
      </c>
      <c r="D15" s="25">
        <v>0.45</v>
      </c>
      <c r="E15" s="25">
        <v>0.37</v>
      </c>
    </row>
    <row r="16" spans="2:5" ht="27" customHeight="1" thickBot="1" x14ac:dyDescent="0.3">
      <c r="B16" s="3" t="s">
        <v>11</v>
      </c>
      <c r="C16" s="4">
        <v>4.28</v>
      </c>
      <c r="D16" s="4">
        <v>2.78</v>
      </c>
      <c r="E16" s="4">
        <v>1.49</v>
      </c>
    </row>
    <row r="17" spans="2:5" ht="27" customHeight="1" thickBot="1" x14ac:dyDescent="0.3">
      <c r="B17" s="28" t="s">
        <v>12</v>
      </c>
      <c r="C17" s="29"/>
      <c r="D17" s="29"/>
      <c r="E17" s="30"/>
    </row>
    <row r="18" spans="2:5" ht="27" customHeight="1" thickBot="1" x14ac:dyDescent="0.3">
      <c r="B18" s="3" t="s">
        <v>13</v>
      </c>
      <c r="C18" s="4">
        <v>20</v>
      </c>
      <c r="D18" s="4">
        <v>16</v>
      </c>
      <c r="E18" s="5">
        <v>19</v>
      </c>
    </row>
    <row r="19" spans="2:5" ht="27" customHeight="1" thickBot="1" x14ac:dyDescent="0.3">
      <c r="B19" s="3" t="s">
        <v>14</v>
      </c>
      <c r="C19" s="4">
        <v>17</v>
      </c>
      <c r="D19" s="4">
        <v>11</v>
      </c>
      <c r="E19" s="5">
        <v>14</v>
      </c>
    </row>
    <row r="20" spans="2:5" ht="27" customHeight="1" thickBot="1" x14ac:dyDescent="0.3">
      <c r="B20" s="3" t="s">
        <v>15</v>
      </c>
      <c r="C20" s="4">
        <v>32</v>
      </c>
      <c r="D20" s="4">
        <v>29</v>
      </c>
      <c r="E20" s="5">
        <v>21</v>
      </c>
    </row>
    <row r="21" spans="2:5" ht="27" customHeight="1" thickBot="1" x14ac:dyDescent="0.3">
      <c r="B21" s="3" t="s">
        <v>16</v>
      </c>
      <c r="C21" s="4">
        <v>7</v>
      </c>
      <c r="D21" s="4">
        <v>11</v>
      </c>
      <c r="E21" s="5">
        <v>17</v>
      </c>
    </row>
    <row r="22" spans="2:5" ht="27" customHeight="1" thickBot="1" x14ac:dyDescent="0.3">
      <c r="B22" s="3" t="s">
        <v>17</v>
      </c>
      <c r="C22" s="4">
        <v>8</v>
      </c>
      <c r="D22" s="4">
        <v>7</v>
      </c>
      <c r="E22" s="5">
        <v>10</v>
      </c>
    </row>
    <row r="23" spans="2:5" ht="27" customHeight="1" thickBot="1" x14ac:dyDescent="0.3">
      <c r="B23" s="3" t="s">
        <v>18</v>
      </c>
      <c r="C23" s="4">
        <v>15</v>
      </c>
      <c r="D23" s="4">
        <v>26</v>
      </c>
      <c r="E23" s="5">
        <v>19</v>
      </c>
    </row>
    <row r="24" spans="2:5" x14ac:dyDescent="0.25">
      <c r="B24" s="6" t="s">
        <v>19</v>
      </c>
      <c r="C24" s="11"/>
      <c r="D24" s="11"/>
      <c r="E24" s="11"/>
    </row>
    <row r="25" spans="2:5" x14ac:dyDescent="0.25">
      <c r="B25" s="27" t="s">
        <v>122</v>
      </c>
    </row>
    <row r="26" spans="2:5" x14ac:dyDescent="0.25">
      <c r="B26" s="27" t="s">
        <v>121</v>
      </c>
    </row>
  </sheetData>
  <mergeCells count="2">
    <mergeCell ref="B10:E10"/>
    <mergeCell ref="B17:E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1"/>
  <sheetViews>
    <sheetView zoomScale="85" zoomScaleNormal="85" workbookViewId="0">
      <selection activeCell="G14" sqref="G14"/>
    </sheetView>
  </sheetViews>
  <sheetFormatPr defaultColWidth="9.109375" defaultRowHeight="13.8" x14ac:dyDescent="0.25"/>
  <cols>
    <col min="1" max="1" width="9.109375" style="10"/>
    <col min="2" max="5" width="17.6640625" style="10" customWidth="1"/>
    <col min="6" max="16384" width="9.109375" style="10"/>
  </cols>
  <sheetData>
    <row r="2" spans="2:5" ht="15.75" thickBot="1" x14ac:dyDescent="0.3">
      <c r="B2" s="9" t="s">
        <v>24</v>
      </c>
    </row>
    <row r="3" spans="2:5" ht="53.25" customHeight="1" thickBot="1" x14ac:dyDescent="0.25">
      <c r="B3" s="1" t="s">
        <v>20</v>
      </c>
      <c r="C3" s="1" t="s">
        <v>21</v>
      </c>
      <c r="D3" s="1" t="s">
        <v>22</v>
      </c>
      <c r="E3" s="2" t="s">
        <v>23</v>
      </c>
    </row>
    <row r="4" spans="2:5" ht="15" thickBot="1" x14ac:dyDescent="0.25">
      <c r="B4" s="3">
        <v>-1</v>
      </c>
      <c r="C4" s="23">
        <v>0</v>
      </c>
      <c r="D4" s="23">
        <v>0</v>
      </c>
      <c r="E4" s="17">
        <v>0</v>
      </c>
    </row>
    <row r="5" spans="2:5" ht="15" thickBot="1" x14ac:dyDescent="0.25">
      <c r="B5" s="3">
        <v>-0.95099999999999996</v>
      </c>
      <c r="C5" s="24">
        <v>0</v>
      </c>
      <c r="D5" s="24">
        <v>0</v>
      </c>
      <c r="E5" s="17">
        <v>0</v>
      </c>
    </row>
    <row r="6" spans="2:5" ht="15" thickBot="1" x14ac:dyDescent="0.25">
      <c r="B6" s="3">
        <v>-0.90099999999999991</v>
      </c>
      <c r="C6" s="24">
        <v>1</v>
      </c>
      <c r="D6" s="24">
        <v>0</v>
      </c>
      <c r="E6" s="17">
        <v>0</v>
      </c>
    </row>
    <row r="7" spans="2:5" ht="15" thickBot="1" x14ac:dyDescent="0.25">
      <c r="B7" s="3">
        <v>-0.85099999999999987</v>
      </c>
      <c r="C7" s="24">
        <v>3</v>
      </c>
      <c r="D7" s="24">
        <v>0</v>
      </c>
      <c r="E7" s="17">
        <v>0</v>
      </c>
    </row>
    <row r="8" spans="2:5" ht="15" thickBot="1" x14ac:dyDescent="0.25">
      <c r="B8" s="3">
        <v>-0.80099999999999982</v>
      </c>
      <c r="C8" s="24">
        <v>1</v>
      </c>
      <c r="D8" s="24">
        <v>0</v>
      </c>
      <c r="E8" s="17">
        <v>0</v>
      </c>
    </row>
    <row r="9" spans="2:5" ht="15" thickBot="1" x14ac:dyDescent="0.25">
      <c r="B9" s="3">
        <v>-0.75099999999999978</v>
      </c>
      <c r="C9" s="24">
        <v>1</v>
      </c>
      <c r="D9" s="24">
        <v>0</v>
      </c>
      <c r="E9" s="17">
        <v>0</v>
      </c>
    </row>
    <row r="10" spans="2:5" ht="15" thickBot="1" x14ac:dyDescent="0.25">
      <c r="B10" s="3">
        <v>-0.70099999999999973</v>
      </c>
      <c r="C10" s="24">
        <v>5</v>
      </c>
      <c r="D10" s="24">
        <v>0</v>
      </c>
      <c r="E10" s="17">
        <v>0</v>
      </c>
    </row>
    <row r="11" spans="2:5" ht="15" thickBot="1" x14ac:dyDescent="0.25">
      <c r="B11" s="3">
        <v>-0.65099999999999969</v>
      </c>
      <c r="C11" s="24">
        <v>1</v>
      </c>
      <c r="D11" s="24">
        <v>0</v>
      </c>
      <c r="E11" s="17">
        <v>0</v>
      </c>
    </row>
    <row r="12" spans="2:5" ht="15" thickBot="1" x14ac:dyDescent="0.25">
      <c r="B12" s="3">
        <v>-0.60099999999999965</v>
      </c>
      <c r="C12" s="24">
        <v>2</v>
      </c>
      <c r="D12" s="24">
        <v>0</v>
      </c>
      <c r="E12" s="17">
        <v>0</v>
      </c>
    </row>
    <row r="13" spans="2:5" ht="15" thickBot="1" x14ac:dyDescent="0.25">
      <c r="B13" s="3">
        <v>-0.5509999999999996</v>
      </c>
      <c r="C13" s="24">
        <v>2</v>
      </c>
      <c r="D13" s="24">
        <v>0</v>
      </c>
      <c r="E13" s="17">
        <v>0</v>
      </c>
    </row>
    <row r="14" spans="2:5" ht="15" thickBot="1" x14ac:dyDescent="0.25">
      <c r="B14" s="3">
        <v>-0.50099999999999956</v>
      </c>
      <c r="C14" s="24">
        <v>8</v>
      </c>
      <c r="D14" s="24">
        <v>0</v>
      </c>
      <c r="E14" s="17">
        <v>0</v>
      </c>
    </row>
    <row r="15" spans="2:5" ht="15" thickBot="1" x14ac:dyDescent="0.25">
      <c r="B15" s="3">
        <v>-0.45099999999999957</v>
      </c>
      <c r="C15" s="24">
        <v>3</v>
      </c>
      <c r="D15" s="24">
        <v>0</v>
      </c>
      <c r="E15" s="17">
        <v>0</v>
      </c>
    </row>
    <row r="16" spans="2:5" ht="15" thickBot="1" x14ac:dyDescent="0.25">
      <c r="B16" s="3">
        <v>-0.40099999999999958</v>
      </c>
      <c r="C16" s="24">
        <v>7</v>
      </c>
      <c r="D16" s="24">
        <v>0</v>
      </c>
      <c r="E16" s="17">
        <v>0</v>
      </c>
    </row>
    <row r="17" spans="2:5" ht="15" thickBot="1" x14ac:dyDescent="0.25">
      <c r="B17" s="3">
        <v>-0.35099999999999959</v>
      </c>
      <c r="C17" s="24">
        <v>0</v>
      </c>
      <c r="D17" s="24">
        <v>0</v>
      </c>
      <c r="E17" s="17">
        <v>0</v>
      </c>
    </row>
    <row r="18" spans="2:5" ht="15" thickBot="1" x14ac:dyDescent="0.25">
      <c r="B18" s="3">
        <v>-0.3009999999999996</v>
      </c>
      <c r="C18" s="24">
        <v>6</v>
      </c>
      <c r="D18" s="24">
        <v>0</v>
      </c>
      <c r="E18" s="17">
        <v>0</v>
      </c>
    </row>
    <row r="19" spans="2:5" ht="15" thickBot="1" x14ac:dyDescent="0.25">
      <c r="B19" s="3">
        <v>-0.25099999999999961</v>
      </c>
      <c r="C19" s="24">
        <v>8</v>
      </c>
      <c r="D19" s="24">
        <v>0</v>
      </c>
      <c r="E19" s="17">
        <v>0</v>
      </c>
    </row>
    <row r="20" spans="2:5" ht="15" thickBot="1" x14ac:dyDescent="0.25">
      <c r="B20" s="3">
        <v>-0.20099999999999962</v>
      </c>
      <c r="C20" s="24">
        <v>7</v>
      </c>
      <c r="D20" s="24">
        <v>0</v>
      </c>
      <c r="E20" s="17">
        <v>0</v>
      </c>
    </row>
    <row r="21" spans="2:5" ht="15" thickBot="1" x14ac:dyDescent="0.25">
      <c r="B21" s="3">
        <v>-0.15099999999999963</v>
      </c>
      <c r="C21" s="24">
        <v>9</v>
      </c>
      <c r="D21" s="24">
        <v>0</v>
      </c>
      <c r="E21" s="17">
        <v>0</v>
      </c>
    </row>
    <row r="22" spans="2:5" ht="15" thickBot="1" x14ac:dyDescent="0.25">
      <c r="B22" s="3">
        <v>-0.10099999999999963</v>
      </c>
      <c r="C22" s="24">
        <v>16</v>
      </c>
      <c r="D22" s="24">
        <v>0</v>
      </c>
      <c r="E22" s="17">
        <v>0</v>
      </c>
    </row>
    <row r="23" spans="2:5" ht="15" thickBot="1" x14ac:dyDescent="0.25">
      <c r="B23" s="3">
        <v>-5.0999999999999629E-2</v>
      </c>
      <c r="C23" s="24">
        <v>3</v>
      </c>
      <c r="D23" s="24">
        <v>0</v>
      </c>
      <c r="E23" s="17">
        <v>0</v>
      </c>
    </row>
    <row r="24" spans="2:5" ht="15" thickBot="1" x14ac:dyDescent="0.25">
      <c r="B24" s="3">
        <v>-9.9999999999962619E-4</v>
      </c>
      <c r="C24" s="24">
        <v>11</v>
      </c>
      <c r="D24" s="24">
        <v>1</v>
      </c>
      <c r="E24" s="17">
        <v>9.0909090909090912E-2</v>
      </c>
    </row>
    <row r="25" spans="2:5" ht="15" thickBot="1" x14ac:dyDescent="0.25">
      <c r="B25" s="3">
        <v>4.9000000000000377E-2</v>
      </c>
      <c r="C25" s="24">
        <v>12</v>
      </c>
      <c r="D25" s="24">
        <v>8</v>
      </c>
      <c r="E25" s="17">
        <v>0.66666666666666663</v>
      </c>
    </row>
    <row r="26" spans="2:5" ht="14.4" thickBot="1" x14ac:dyDescent="0.3">
      <c r="B26" s="3">
        <v>9.9000000000000379E-2</v>
      </c>
      <c r="C26" s="24">
        <v>20</v>
      </c>
      <c r="D26" s="24">
        <v>11</v>
      </c>
      <c r="E26" s="17">
        <v>0.55000000000000004</v>
      </c>
    </row>
    <row r="27" spans="2:5" ht="14.4" thickBot="1" x14ac:dyDescent="0.3">
      <c r="B27" s="3">
        <v>0.14900000000000038</v>
      </c>
      <c r="C27" s="24">
        <v>4</v>
      </c>
      <c r="D27" s="24">
        <v>3</v>
      </c>
      <c r="E27" s="17">
        <v>0.75</v>
      </c>
    </row>
    <row r="28" spans="2:5" ht="14.4" thickBot="1" x14ac:dyDescent="0.3">
      <c r="B28" s="3">
        <v>0.1990000000000004</v>
      </c>
      <c r="C28" s="24">
        <v>8</v>
      </c>
      <c r="D28" s="24">
        <v>7</v>
      </c>
      <c r="E28" s="17">
        <v>0.875</v>
      </c>
    </row>
    <row r="29" spans="2:5" ht="14.4" thickBot="1" x14ac:dyDescent="0.3">
      <c r="B29" s="3">
        <v>0.24900000000000039</v>
      </c>
      <c r="C29" s="24">
        <v>7</v>
      </c>
      <c r="D29" s="24">
        <v>6</v>
      </c>
      <c r="E29" s="17">
        <v>0.8571428571428571</v>
      </c>
    </row>
    <row r="30" spans="2:5" ht="14.4" thickBot="1" x14ac:dyDescent="0.3">
      <c r="B30" s="3">
        <v>0.29900000000000038</v>
      </c>
      <c r="C30" s="24">
        <v>3</v>
      </c>
      <c r="D30" s="24">
        <v>3</v>
      </c>
      <c r="E30" s="17">
        <v>1</v>
      </c>
    </row>
    <row r="31" spans="2:5" x14ac:dyDescent="0.25">
      <c r="B31" s="6" t="s">
        <v>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zoomScale="145" zoomScaleNormal="145" workbookViewId="0">
      <selection activeCell="G5" sqref="G5"/>
    </sheetView>
  </sheetViews>
  <sheetFormatPr defaultColWidth="9.109375" defaultRowHeight="13.8" x14ac:dyDescent="0.25"/>
  <cols>
    <col min="1" max="1" width="9.109375" style="10"/>
    <col min="2" max="4" width="13.6640625" style="10" customWidth="1"/>
    <col min="5" max="16384" width="9.109375" style="10"/>
  </cols>
  <sheetData>
    <row r="2" spans="2:4" ht="15.75" thickBot="1" x14ac:dyDescent="0.3">
      <c r="B2" s="9" t="s">
        <v>124</v>
      </c>
    </row>
    <row r="3" spans="2:4" ht="34.5" thickBot="1" x14ac:dyDescent="0.25">
      <c r="B3" s="1" t="s">
        <v>25</v>
      </c>
      <c r="C3" s="1" t="s">
        <v>26</v>
      </c>
      <c r="D3" s="1" t="s">
        <v>27</v>
      </c>
    </row>
    <row r="4" spans="2:4" ht="15" thickBot="1" x14ac:dyDescent="0.25">
      <c r="B4" s="3">
        <v>2014</v>
      </c>
      <c r="C4" s="4">
        <v>0</v>
      </c>
      <c r="D4" s="4">
        <f>C4</f>
        <v>0</v>
      </c>
    </row>
    <row r="5" spans="2:4" ht="15" thickBot="1" x14ac:dyDescent="0.25">
      <c r="B5" s="3">
        <v>2015</v>
      </c>
      <c r="C5" s="4">
        <v>4</v>
      </c>
      <c r="D5" s="4">
        <f>C5+D4</f>
        <v>4</v>
      </c>
    </row>
    <row r="6" spans="2:4" ht="15" thickBot="1" x14ac:dyDescent="0.25">
      <c r="B6" s="3">
        <v>2016</v>
      </c>
      <c r="C6" s="4">
        <v>6</v>
      </c>
      <c r="D6" s="4">
        <f t="shared" ref="D6:D9" si="0">C6+D5</f>
        <v>10</v>
      </c>
    </row>
    <row r="7" spans="2:4" ht="15" thickBot="1" x14ac:dyDescent="0.25">
      <c r="B7" s="3">
        <v>2017</v>
      </c>
      <c r="C7" s="4">
        <v>8</v>
      </c>
      <c r="D7" s="4">
        <f t="shared" si="0"/>
        <v>18</v>
      </c>
    </row>
    <row r="8" spans="2:4" ht="15" thickBot="1" x14ac:dyDescent="0.25">
      <c r="B8" s="3">
        <v>2018</v>
      </c>
      <c r="C8" s="4">
        <v>27</v>
      </c>
      <c r="D8" s="4">
        <f t="shared" si="0"/>
        <v>45</v>
      </c>
    </row>
    <row r="9" spans="2:4" ht="15" thickBot="1" x14ac:dyDescent="0.25">
      <c r="B9" s="3">
        <v>2019</v>
      </c>
      <c r="C9" s="4">
        <v>3</v>
      </c>
      <c r="D9" s="4">
        <f t="shared" si="0"/>
        <v>48</v>
      </c>
    </row>
    <row r="10" spans="2:4" ht="14.25" x14ac:dyDescent="0.2">
      <c r="B10" s="6" t="s">
        <v>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zoomScale="115" zoomScaleNormal="115" workbookViewId="0"/>
  </sheetViews>
  <sheetFormatPr defaultColWidth="9.109375" defaultRowHeight="13.8" x14ac:dyDescent="0.25"/>
  <cols>
    <col min="1" max="1" width="9.109375" style="10"/>
    <col min="2" max="2" width="24.109375" style="10" customWidth="1"/>
    <col min="3" max="9" width="13.88671875" style="10" customWidth="1"/>
    <col min="10" max="16384" width="9.109375" style="10"/>
  </cols>
  <sheetData>
    <row r="2" spans="2:9" ht="15.75" thickBot="1" x14ac:dyDescent="0.3">
      <c r="B2" s="9" t="s">
        <v>42</v>
      </c>
    </row>
    <row r="3" spans="2:9" ht="15" thickBot="1" x14ac:dyDescent="0.25">
      <c r="B3" s="1" t="s">
        <v>0</v>
      </c>
      <c r="C3" s="2" t="s">
        <v>30</v>
      </c>
      <c r="D3" s="2" t="s">
        <v>31</v>
      </c>
      <c r="E3" s="2" t="s">
        <v>32</v>
      </c>
      <c r="F3" s="2" t="s">
        <v>33</v>
      </c>
      <c r="G3" s="2" t="s">
        <v>34</v>
      </c>
      <c r="H3" s="2" t="s">
        <v>35</v>
      </c>
      <c r="I3" s="2" t="s">
        <v>36</v>
      </c>
    </row>
    <row r="4" spans="2:9" ht="33.75" customHeight="1" thickBot="1" x14ac:dyDescent="0.25">
      <c r="B4" s="13" t="s">
        <v>37</v>
      </c>
      <c r="C4" s="14">
        <v>10</v>
      </c>
      <c r="D4" s="14">
        <v>22</v>
      </c>
      <c r="E4" s="14">
        <v>41</v>
      </c>
      <c r="F4" s="14">
        <v>24</v>
      </c>
      <c r="G4" s="14">
        <v>51</v>
      </c>
      <c r="H4" s="14">
        <v>20</v>
      </c>
      <c r="I4" s="14">
        <v>168</v>
      </c>
    </row>
    <row r="5" spans="2:9" ht="33.75" customHeight="1" thickBot="1" x14ac:dyDescent="0.25">
      <c r="B5" s="13" t="s">
        <v>38</v>
      </c>
      <c r="C5" s="14">
        <v>0</v>
      </c>
      <c r="D5" s="14">
        <v>0</v>
      </c>
      <c r="E5" s="14">
        <v>2</v>
      </c>
      <c r="F5" s="14">
        <v>3</v>
      </c>
      <c r="G5" s="14">
        <v>7</v>
      </c>
      <c r="H5" s="14">
        <v>0</v>
      </c>
      <c r="I5" s="14">
        <v>12</v>
      </c>
    </row>
    <row r="6" spans="2:9" ht="33.75" customHeight="1" thickBot="1" x14ac:dyDescent="0.25">
      <c r="B6" s="13" t="s">
        <v>39</v>
      </c>
      <c r="C6" s="14">
        <v>22</v>
      </c>
      <c r="D6" s="14">
        <v>22</v>
      </c>
      <c r="E6" s="14">
        <v>30</v>
      </c>
      <c r="F6" s="14">
        <v>30</v>
      </c>
      <c r="G6" s="14">
        <v>34</v>
      </c>
      <c r="H6" s="14">
        <v>0</v>
      </c>
      <c r="I6" s="14">
        <v>157</v>
      </c>
    </row>
    <row r="7" spans="2:9" ht="33.75" customHeight="1" thickBot="1" x14ac:dyDescent="0.25">
      <c r="B7" s="13" t="s">
        <v>40</v>
      </c>
      <c r="C7" s="15">
        <v>5</v>
      </c>
      <c r="D7" s="15">
        <v>9</v>
      </c>
      <c r="E7" s="15">
        <v>14</v>
      </c>
      <c r="F7" s="15">
        <v>11</v>
      </c>
      <c r="G7" s="15">
        <v>15</v>
      </c>
      <c r="H7" s="15">
        <v>19</v>
      </c>
      <c r="I7" s="15">
        <v>73</v>
      </c>
    </row>
    <row r="8" spans="2:9" ht="33.75" customHeight="1" thickBot="1" x14ac:dyDescent="0.25">
      <c r="B8" s="13" t="s">
        <v>41</v>
      </c>
      <c r="C8" s="15">
        <v>3</v>
      </c>
      <c r="D8" s="15">
        <v>9</v>
      </c>
      <c r="E8" s="15">
        <v>13</v>
      </c>
      <c r="F8" s="15">
        <v>5</v>
      </c>
      <c r="G8" s="15">
        <v>9</v>
      </c>
      <c r="H8" s="15">
        <v>19</v>
      </c>
      <c r="I8" s="15">
        <v>58</v>
      </c>
    </row>
    <row r="9" spans="2:9" ht="14.25" x14ac:dyDescent="0.2">
      <c r="B9" s="12" t="s">
        <v>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zoomScaleNormal="100" workbookViewId="0"/>
  </sheetViews>
  <sheetFormatPr defaultColWidth="9.109375" defaultRowHeight="14.4" x14ac:dyDescent="0.3"/>
  <cols>
    <col min="1" max="1" width="9.109375" style="7"/>
    <col min="2" max="2" width="32.88671875" style="7" customWidth="1"/>
    <col min="3" max="5" width="20.33203125" style="7" customWidth="1"/>
    <col min="6" max="16384" width="9.109375" style="7"/>
  </cols>
  <sheetData>
    <row r="2" spans="2:5" ht="16.5" thickBot="1" x14ac:dyDescent="0.3">
      <c r="B2" s="18" t="s">
        <v>53</v>
      </c>
    </row>
    <row r="3" spans="2:5" ht="31.5" customHeight="1" thickBot="1" x14ac:dyDescent="0.3">
      <c r="B3" s="1"/>
      <c r="C3" s="2" t="s">
        <v>1</v>
      </c>
      <c r="D3" s="2" t="s">
        <v>44</v>
      </c>
      <c r="E3" s="2" t="s">
        <v>45</v>
      </c>
    </row>
    <row r="4" spans="2:5" ht="31.5" customHeight="1" thickBot="1" x14ac:dyDescent="0.3">
      <c r="B4" s="13" t="s">
        <v>46</v>
      </c>
      <c r="C4" s="16">
        <v>0.38709677419354838</v>
      </c>
      <c r="D4" s="16">
        <v>0.13725490196078433</v>
      </c>
      <c r="E4" s="16">
        <v>0.20512820512820512</v>
      </c>
    </row>
    <row r="5" spans="2:5" ht="31.5" customHeight="1" thickBot="1" x14ac:dyDescent="0.3">
      <c r="B5" s="13" t="s">
        <v>47</v>
      </c>
      <c r="C5" s="16">
        <v>0.19047619047619047</v>
      </c>
      <c r="D5" s="16">
        <v>1.9607843137254902E-2</v>
      </c>
      <c r="E5" s="16">
        <v>6.0606060606060608E-2</v>
      </c>
    </row>
    <row r="6" spans="2:5" ht="31.5" customHeight="1" thickBot="1" x14ac:dyDescent="0.3">
      <c r="B6" s="13" t="s">
        <v>48</v>
      </c>
      <c r="C6" s="16">
        <v>0.49206349206349204</v>
      </c>
      <c r="D6" s="16">
        <v>0.41176470588235292</v>
      </c>
      <c r="E6" s="16">
        <v>0.5053763440860215</v>
      </c>
    </row>
    <row r="7" spans="2:5" ht="31.5" customHeight="1" thickBot="1" x14ac:dyDescent="0.3">
      <c r="B7" s="13" t="s">
        <v>49</v>
      </c>
      <c r="C7" s="17">
        <v>0.33333333333333331</v>
      </c>
      <c r="D7" s="17">
        <v>0.21568627450980393</v>
      </c>
      <c r="E7" s="17">
        <v>0.330188679245283</v>
      </c>
    </row>
    <row r="8" spans="2:5" ht="31.5" customHeight="1" thickBot="1" x14ac:dyDescent="0.3">
      <c r="B8" s="13" t="s">
        <v>50</v>
      </c>
      <c r="C8" s="16">
        <v>0.49206349206349204</v>
      </c>
      <c r="D8" s="16">
        <v>0.33333333333333331</v>
      </c>
      <c r="E8" s="16">
        <v>0.46875</v>
      </c>
    </row>
    <row r="9" spans="2:5" ht="31.5" customHeight="1" thickBot="1" x14ac:dyDescent="0.3">
      <c r="B9" s="13" t="s">
        <v>51</v>
      </c>
      <c r="C9" s="16">
        <v>0.24193548387096775</v>
      </c>
      <c r="D9" s="16">
        <v>0.15686274509803921</v>
      </c>
      <c r="E9" s="16">
        <v>0.19658119658119658</v>
      </c>
    </row>
    <row r="10" spans="2:5" ht="31.5" customHeight="1" thickBot="1" x14ac:dyDescent="0.3">
      <c r="B10" s="13" t="s">
        <v>52</v>
      </c>
      <c r="C10" s="16">
        <v>0.14285714285714285</v>
      </c>
      <c r="D10" s="16">
        <v>0.11764705882352941</v>
      </c>
      <c r="E10" s="16">
        <v>0.16528925619834711</v>
      </c>
    </row>
    <row r="11" spans="2:5" ht="15" customHeight="1" x14ac:dyDescent="0.25">
      <c r="B11" s="19" t="s">
        <v>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zoomScale="85" zoomScaleNormal="85" workbookViewId="0"/>
  </sheetViews>
  <sheetFormatPr defaultColWidth="9.109375" defaultRowHeight="14.4" x14ac:dyDescent="0.3"/>
  <cols>
    <col min="1" max="1" width="9.109375" style="7"/>
    <col min="2" max="2" width="32.88671875" style="7" customWidth="1"/>
    <col min="3" max="5" width="20.33203125" style="7" customWidth="1"/>
    <col min="6" max="16384" width="9.109375" style="7"/>
  </cols>
  <sheetData>
    <row r="2" spans="2:3" ht="16.5" thickBot="1" x14ac:dyDescent="0.3">
      <c r="B2" s="18" t="s">
        <v>60</v>
      </c>
    </row>
    <row r="3" spans="2:3" ht="31.5" customHeight="1" thickBot="1" x14ac:dyDescent="0.3">
      <c r="B3" s="1" t="s">
        <v>61</v>
      </c>
      <c r="C3" s="2" t="s">
        <v>62</v>
      </c>
    </row>
    <row r="4" spans="2:3" ht="31.5" customHeight="1" thickBot="1" x14ac:dyDescent="0.3">
      <c r="B4" s="13" t="s">
        <v>55</v>
      </c>
      <c r="C4" s="16">
        <v>0.48</v>
      </c>
    </row>
    <row r="5" spans="2:3" ht="31.5" customHeight="1" thickBot="1" x14ac:dyDescent="0.3">
      <c r="B5" s="13" t="s">
        <v>56</v>
      </c>
      <c r="C5" s="16">
        <v>0.22</v>
      </c>
    </row>
    <row r="6" spans="2:3" ht="31.5" customHeight="1" thickBot="1" x14ac:dyDescent="0.3">
      <c r="B6" s="13" t="s">
        <v>57</v>
      </c>
      <c r="C6" s="16">
        <v>0.16</v>
      </c>
    </row>
    <row r="7" spans="2:3" ht="31.5" customHeight="1" thickBot="1" x14ac:dyDescent="0.3">
      <c r="B7" s="13" t="s">
        <v>58</v>
      </c>
      <c r="C7" s="17">
        <v>0.09</v>
      </c>
    </row>
    <row r="8" spans="2:3" ht="31.5" customHeight="1" thickBot="1" x14ac:dyDescent="0.3">
      <c r="B8" s="13" t="s">
        <v>17</v>
      </c>
      <c r="C8" s="16">
        <v>0.04</v>
      </c>
    </row>
    <row r="9" spans="2:3" ht="15.75" customHeight="1" x14ac:dyDescent="0.25">
      <c r="B9" s="19" t="s">
        <v>63</v>
      </c>
    </row>
    <row r="10" spans="2:3" ht="31.5" customHeight="1" x14ac:dyDescent="0.25"/>
    <row r="11" spans="2:3" ht="15" customHeight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zoomScaleNormal="100" workbookViewId="0"/>
  </sheetViews>
  <sheetFormatPr defaultColWidth="9.109375" defaultRowHeight="14.4" x14ac:dyDescent="0.3"/>
  <cols>
    <col min="1" max="1" width="9.109375" style="7"/>
    <col min="2" max="2" width="32.88671875" style="7" customWidth="1"/>
    <col min="3" max="5" width="20.33203125" style="7" customWidth="1"/>
    <col min="6" max="16384" width="9.109375" style="7"/>
  </cols>
  <sheetData>
    <row r="2" spans="2:5" ht="16.5" thickBot="1" x14ac:dyDescent="0.3">
      <c r="B2" s="18" t="s">
        <v>102</v>
      </c>
    </row>
    <row r="3" spans="2:5" ht="31.5" customHeight="1" thickBot="1" x14ac:dyDescent="0.3">
      <c r="B3" s="1"/>
      <c r="C3" s="2" t="s">
        <v>1</v>
      </c>
      <c r="D3" s="2" t="s">
        <v>106</v>
      </c>
      <c r="E3" s="2" t="s">
        <v>107</v>
      </c>
    </row>
    <row r="4" spans="2:5" ht="31.5" customHeight="1" thickBot="1" x14ac:dyDescent="0.3">
      <c r="B4" s="13" t="s">
        <v>103</v>
      </c>
      <c r="C4" s="16">
        <v>0.2</v>
      </c>
      <c r="D4" s="16">
        <v>0.16</v>
      </c>
      <c r="E4" s="16">
        <v>0.19</v>
      </c>
    </row>
    <row r="5" spans="2:5" ht="31.5" customHeight="1" thickBot="1" x14ac:dyDescent="0.3">
      <c r="B5" s="13" t="s">
        <v>104</v>
      </c>
      <c r="C5" s="16">
        <v>0.16</v>
      </c>
      <c r="D5" s="16">
        <v>0.11</v>
      </c>
      <c r="E5" s="16">
        <v>0.14000000000000001</v>
      </c>
    </row>
    <row r="6" spans="2:5" ht="31.5" customHeight="1" thickBot="1" x14ac:dyDescent="0.3">
      <c r="B6" s="13" t="s">
        <v>105</v>
      </c>
      <c r="C6" s="16">
        <v>0.32</v>
      </c>
      <c r="D6" s="16">
        <v>0.28999999999999998</v>
      </c>
      <c r="E6" s="16">
        <v>0.21</v>
      </c>
    </row>
    <row r="7" spans="2:5" ht="31.5" customHeight="1" thickBot="1" x14ac:dyDescent="0.3">
      <c r="B7" s="13" t="s">
        <v>16</v>
      </c>
      <c r="C7" s="17">
        <v>7.0000000000000007E-2</v>
      </c>
      <c r="D7" s="17">
        <v>0.11</v>
      </c>
      <c r="E7" s="17">
        <v>0.17</v>
      </c>
    </row>
    <row r="8" spans="2:5" ht="31.5" customHeight="1" thickBot="1" x14ac:dyDescent="0.3">
      <c r="B8" s="13" t="s">
        <v>17</v>
      </c>
      <c r="C8" s="16">
        <v>0.08</v>
      </c>
      <c r="D8" s="16">
        <v>7.0000000000000007E-2</v>
      </c>
      <c r="E8" s="16">
        <v>0.1</v>
      </c>
    </row>
    <row r="9" spans="2:5" ht="31.5" customHeight="1" thickBot="1" x14ac:dyDescent="0.3">
      <c r="B9" s="13" t="s">
        <v>18</v>
      </c>
      <c r="C9" s="16">
        <v>0.15</v>
      </c>
      <c r="D9" s="16">
        <v>0.26</v>
      </c>
      <c r="E9" s="16">
        <v>0.19</v>
      </c>
    </row>
    <row r="10" spans="2:5" ht="15.75" customHeight="1" x14ac:dyDescent="0.25">
      <c r="B10" s="19" t="s">
        <v>59</v>
      </c>
    </row>
    <row r="11" spans="2:5" ht="31.5" customHeight="1" x14ac:dyDescent="0.25"/>
    <row r="12" spans="2:5" ht="15" customHeight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"/>
  <sheetViews>
    <sheetView zoomScale="115" zoomScaleNormal="115" workbookViewId="0">
      <selection activeCell="B2" sqref="B2"/>
    </sheetView>
  </sheetViews>
  <sheetFormatPr defaultColWidth="9.109375" defaultRowHeight="14.4" x14ac:dyDescent="0.3"/>
  <cols>
    <col min="1" max="1" width="9.109375" style="7"/>
    <col min="2" max="2" width="20.44140625" style="7" customWidth="1"/>
    <col min="3" max="16384" width="9.109375" style="7"/>
  </cols>
  <sheetData>
    <row r="2" spans="2:9" ht="16.5" thickBot="1" x14ac:dyDescent="0.3">
      <c r="B2" s="18" t="s">
        <v>126</v>
      </c>
    </row>
    <row r="3" spans="2:9" ht="15.75" thickBot="1" x14ac:dyDescent="0.3">
      <c r="B3" s="1" t="s">
        <v>0</v>
      </c>
      <c r="C3" s="2" t="s">
        <v>30</v>
      </c>
      <c r="D3" s="2" t="s">
        <v>31</v>
      </c>
      <c r="E3" s="2" t="s">
        <v>32</v>
      </c>
      <c r="F3" s="2" t="s">
        <v>33</v>
      </c>
      <c r="G3" s="2" t="s">
        <v>34</v>
      </c>
      <c r="H3" s="2" t="s">
        <v>35</v>
      </c>
      <c r="I3" s="2" t="s">
        <v>36</v>
      </c>
    </row>
    <row r="4" spans="2:9" ht="24" customHeight="1" thickBot="1" x14ac:dyDescent="0.3">
      <c r="B4" s="13" t="s">
        <v>69</v>
      </c>
      <c r="C4" s="14">
        <v>10</v>
      </c>
      <c r="D4" s="14">
        <v>22</v>
      </c>
      <c r="E4" s="14">
        <v>41</v>
      </c>
      <c r="F4" s="14">
        <v>24</v>
      </c>
      <c r="G4" s="14">
        <v>51</v>
      </c>
      <c r="H4" s="14">
        <v>20</v>
      </c>
      <c r="I4" s="14">
        <v>168</v>
      </c>
    </row>
    <row r="5" spans="2:9" ht="24" customHeight="1" thickBot="1" x14ac:dyDescent="0.3">
      <c r="B5" s="13" t="s">
        <v>70</v>
      </c>
      <c r="C5" s="14">
        <v>38</v>
      </c>
      <c r="D5" s="14">
        <v>22</v>
      </c>
      <c r="E5" s="14">
        <v>162</v>
      </c>
      <c r="F5" s="14">
        <v>160</v>
      </c>
      <c r="G5" s="14">
        <v>319</v>
      </c>
      <c r="H5" s="14">
        <v>0</v>
      </c>
      <c r="I5" s="14">
        <v>701</v>
      </c>
    </row>
    <row r="6" spans="2:9" ht="24" customHeight="1" thickBot="1" x14ac:dyDescent="0.3">
      <c r="B6" s="13" t="s">
        <v>71</v>
      </c>
      <c r="C6" s="14">
        <v>4.8</v>
      </c>
      <c r="D6" s="14">
        <v>2</v>
      </c>
      <c r="E6" s="14">
        <v>4.9000000000000004</v>
      </c>
      <c r="F6" s="14">
        <v>7.7</v>
      </c>
      <c r="G6" s="14">
        <v>7.3</v>
      </c>
      <c r="H6" s="14">
        <v>1</v>
      </c>
      <c r="I6" s="14">
        <v>5.0999999999999996</v>
      </c>
    </row>
    <row r="7" spans="2:9" ht="24" customHeight="1" thickBot="1" x14ac:dyDescent="0.3">
      <c r="B7" s="13" t="s">
        <v>36</v>
      </c>
      <c r="C7" s="14">
        <v>48</v>
      </c>
      <c r="D7" s="14">
        <v>44</v>
      </c>
      <c r="E7" s="14">
        <v>204</v>
      </c>
      <c r="F7" s="14">
        <v>184</v>
      </c>
      <c r="G7" s="14">
        <v>370</v>
      </c>
      <c r="H7" s="14">
        <v>20</v>
      </c>
      <c r="I7" s="14">
        <v>870</v>
      </c>
    </row>
    <row r="8" spans="2:9" ht="15" x14ac:dyDescent="0.25">
      <c r="B8" s="6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</vt:vector>
  </HeadingPairs>
  <TitlesOfParts>
    <vt:vector size="16" baseType="lpstr">
      <vt:lpstr>Contents</vt:lpstr>
      <vt:lpstr>Table 4.1</vt:lpstr>
      <vt:lpstr>Tables for Figure 4.1 and 4.2</vt:lpstr>
      <vt:lpstr>Table for Figure 6.1</vt:lpstr>
      <vt:lpstr>Table A1</vt:lpstr>
      <vt:lpstr>Table for Figure A1</vt:lpstr>
      <vt:lpstr>Table for Figure A2</vt:lpstr>
      <vt:lpstr>Table for Figure A3</vt:lpstr>
      <vt:lpstr>Table A2</vt:lpstr>
      <vt:lpstr>Table A3</vt:lpstr>
      <vt:lpstr>Figure 4.1</vt:lpstr>
      <vt:lpstr>Figure 4.2</vt:lpstr>
      <vt:lpstr>Figure 6.1</vt:lpstr>
      <vt:lpstr>Figure A1</vt:lpstr>
      <vt:lpstr>Figure A2</vt:lpstr>
      <vt:lpstr>Figure A3</vt:lpstr>
    </vt:vector>
  </TitlesOfParts>
  <Company>Ipsos-MORI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Hale</dc:creator>
  <cp:lastModifiedBy>Pitkin Jeni (Communications)</cp:lastModifiedBy>
  <dcterms:created xsi:type="dcterms:W3CDTF">2015-07-22T16:14:18Z</dcterms:created>
  <dcterms:modified xsi:type="dcterms:W3CDTF">2015-10-30T12:09:53Z</dcterms:modified>
</cp:coreProperties>
</file>