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4"/>
  </bookViews>
  <sheets>
    <sheet name="ADVERTISING &amp; MARKETING" sheetId="1" r:id="rId1"/>
    <sheet name="CONSULTANCY" sheetId="2" r:id="rId2"/>
    <sheet name="ICT" sheetId="3" r:id="rId3"/>
    <sheet name="PROPERTY" sheetId="4" r:id="rId4"/>
    <sheet name="RECRUITMENT" sheetId="5" r:id="rId5"/>
  </sheets>
  <definedNames>
    <definedName name="_xlnm.Print_Area" localSheetId="2">'ICT'!$A$1:$I$20</definedName>
    <definedName name="_xlnm.Print_Area" localSheetId="3">'PROPERTY'!$A$1:$H$7</definedName>
    <definedName name="_xlnm.Print_Area" localSheetId="4">'RECRUITMENT'!$A$1:$Y$17</definedName>
    <definedName name="_xlnm.Print_Titles" localSheetId="2">'ICT'!$1:$3</definedName>
  </definedNames>
  <calcPr fullCalcOnLoad="1"/>
</workbook>
</file>

<file path=xl/sharedStrings.xml><?xml version="1.0" encoding="utf-8"?>
<sst xmlns="http://schemas.openxmlformats.org/spreadsheetml/2006/main" count="173" uniqueCount="104">
  <si>
    <t>Consultancy</t>
  </si>
  <si>
    <t>Department</t>
  </si>
  <si>
    <t>Organisation Name</t>
  </si>
  <si>
    <t>HMG Ref Number.</t>
  </si>
  <si>
    <t>Project name</t>
  </si>
  <si>
    <t>Basis for expenditure approval</t>
  </si>
  <si>
    <t>Total Value Approved (£)</t>
  </si>
  <si>
    <t>Date of approval</t>
  </si>
  <si>
    <t>MoJ</t>
  </si>
  <si>
    <t>HMG2950</t>
  </si>
  <si>
    <t>Electronic Monitoring PMO</t>
  </si>
  <si>
    <t xml:space="preserve">PMO support to the EM Programme
</t>
  </si>
  <si>
    <t>ICT</t>
  </si>
  <si>
    <t>HNG Ref No</t>
  </si>
  <si>
    <t>Total Value Requested (£)</t>
  </si>
  <si>
    <t>HM Courts &amp; Tribunals Service</t>
  </si>
  <si>
    <t>HMG2871</t>
  </si>
  <si>
    <t>HMCTS 391 Fees in Tax Project</t>
  </si>
  <si>
    <t>MoJ Policy has announced and consulted on introduction of fees into the Tax Tribunal jurisdiction. HMCTS must implement a system which allows fees to be taken, in association with a lodgement of an application and hearing event, and accounted for.</t>
  </si>
  <si>
    <t>HMG2001a</t>
  </si>
  <si>
    <t>Employment Tribunal Fees</t>
  </si>
  <si>
    <r>
      <t xml:space="preserve">MOJ want to award a new contract with Jadu which supports the online application provision for </t>
    </r>
    <r>
      <rPr>
        <sz val="11"/>
        <rFont val="Calibri"/>
        <family val="2"/>
      </rPr>
      <t xml:space="preserve">Employment Tribunal </t>
    </r>
    <r>
      <rPr>
        <sz val="11"/>
        <color theme="1"/>
        <rFont val="Calibri"/>
        <family val="2"/>
      </rPr>
      <t>customers.  This should be initially for a period of 3 months from the end of April 2016; at the end of that period  will return with the results of a discovery phase, which will identify a way forward on this, and request a further extension.  This approach has been agreed with Cabinet Office.</t>
    </r>
  </si>
  <si>
    <t>HMG2825</t>
  </si>
  <si>
    <t xml:space="preserve">Juror Digital Solution  </t>
  </si>
  <si>
    <r>
      <t xml:space="preserve">MOJ want approval for discovery / feasibility stage to define the approach and development (retrospective)
Alpha - To go straight into Alpha phase following successful conclusion of Discovery phase.
</t>
    </r>
    <r>
      <rPr>
        <sz val="11"/>
        <rFont val="Calibri"/>
        <family val="2"/>
      </rPr>
      <t>MOJ seeking approval for further spend of £319k for an extended Alpha on this project to enable them to be fully compliant with GDS standard and meet assessment criteria on all points</t>
    </r>
    <r>
      <rPr>
        <sz val="11"/>
        <color theme="1"/>
        <rFont val="Calibri"/>
        <family val="2"/>
      </rPr>
      <t xml:space="preserve">
</t>
    </r>
  </si>
  <si>
    <t>HMG2782a</t>
  </si>
  <si>
    <t>HMCTS Reform  - Cycle 2 Digital spend</t>
  </si>
  <si>
    <t>The Programme Delivery Phase is now underway and operates in 12 week cycles. Cycle 1 will complete on 22nd April 2016 and this spend control form relates to Cycle 2, which follows.</t>
  </si>
  <si>
    <t>Office of the Public Guardian</t>
  </si>
  <si>
    <t>HMG2000b</t>
  </si>
  <si>
    <t>OPG - Fully Digital Lasting Power of Attorney Service</t>
  </si>
  <si>
    <t>This service is one of the GDS Transformation Programme of exemplars and has ministerial support. OPG will be carrying out a discovery to:
- Find out if users want a fully digital service
- Find out what the concerns and blockers are to focus on and address</t>
  </si>
  <si>
    <t>HMG2000d</t>
  </si>
  <si>
    <t>OPG Complete the Deputyship report</t>
  </si>
  <si>
    <t>Approval to proceed with a discovery phase for supervision orders managed by public authorities, and approval to expand an existing product already in public beta.</t>
  </si>
  <si>
    <t>HMG2000c</t>
  </si>
  <si>
    <t xml:space="preserve">Continued work on Sirius, Document and Data Capture and Lasting Power of Attorney Online Service </t>
  </si>
  <si>
    <t xml:space="preserve">MOJ continuing to build and iterate three products; a back office replacement CRM system (Sirius), a document and data capture solution (DDC) and a customer facing transactional web service (online LPA Service) which are all open standards and have been developed as loosely-coupled components with RESTful API endpoints.  The LPA tool has been live on gov.uk since May 2014. </t>
  </si>
  <si>
    <t>Legal Aid Agency</t>
  </si>
  <si>
    <t>HMG2551aa</t>
  </si>
  <si>
    <t xml:space="preserve">LAA Crime Billing online Iteration 3 </t>
  </si>
  <si>
    <r>
      <rPr>
        <sz val="11"/>
        <rFont val="Calibri"/>
        <family val="2"/>
      </rPr>
      <t>The Crime Billing Online project is part of the LAA Crime Change Programme. It is looking to achieve a channel shift away from the current paper process in order to achieve cost savings in postage for both solicitors, advocates and the LAA</t>
    </r>
    <r>
      <rPr>
        <sz val="11"/>
        <color indexed="30"/>
        <rFont val="Calibri"/>
        <family val="2"/>
      </rPr>
      <t>.</t>
    </r>
    <r>
      <rPr>
        <sz val="11"/>
        <color theme="1"/>
        <rFont val="Calibri"/>
        <family val="2"/>
      </rPr>
      <t xml:space="preserve"> 
MOJ seeking approval for further spend of £95k on this project. </t>
    </r>
  </si>
  <si>
    <t>HMG3055</t>
  </si>
  <si>
    <t>LAA Portal infrastructure upgrade</t>
  </si>
  <si>
    <r>
      <t>This project will upgrade the current LAA Portal infrastructure (the portal) to ensure that there
 is a fully supported platform for LAA staff an</t>
    </r>
    <r>
      <rPr>
        <sz val="11"/>
        <rFont val="Calibri"/>
        <family val="2"/>
      </rPr>
      <t>d solicitors to access digital applications that are
 used to administer Legal Aid. This project will improve the underlying infrastructure improving stability, reliability and improve performance.</t>
    </r>
  </si>
  <si>
    <t>HMG2551aaa</t>
  </si>
  <si>
    <t>Crime Billing Online</t>
  </si>
  <si>
    <t>The Crime Billing Online project is part of the LAA Crime Change Programme. It is looking to achieve a channel shift away from the current paper process in order to achieve cost savings in postage for both solicitors, advocates and the LAA.</t>
  </si>
  <si>
    <t>National Offender Management Service</t>
  </si>
  <si>
    <t>HMG1903b</t>
  </si>
  <si>
    <t>NOMS ICT Transition and Strategy Programme</t>
  </si>
  <si>
    <r>
      <t>Part of the National Offender Management Service (NOMS) ICT Transition and Strategy Program</t>
    </r>
    <r>
      <rPr>
        <sz val="11"/>
        <rFont val="Calibri"/>
        <family val="2"/>
      </rPr>
      <t xml:space="preserve">me, this is to enable </t>
    </r>
    <r>
      <rPr>
        <sz val="11"/>
        <color theme="1"/>
        <rFont val="Calibri"/>
        <family val="2"/>
      </rPr>
      <t xml:space="preserve">the  Community Rehabilitation Companies (CRCs) </t>
    </r>
    <r>
      <rPr>
        <sz val="11"/>
        <rFont val="Calibri"/>
        <family val="2"/>
      </rPr>
      <t>to connect with the Data Exchange Bridging Solution (DEBS), plus enhancements and data migration.</t>
    </r>
  </si>
  <si>
    <t>HMG2781</t>
  </si>
  <si>
    <t>CJSM Replacement Project</t>
  </si>
  <si>
    <t>This project seeks to transfer the management of the aged Criminal Justice Secure eMail (CJSM) service to a new supplier, following which there will be a staged transition to an improved CJSM solution. The primary objective is to ensure continuity of this essential service. The CJSM service provides a secured transfer route between government secure users and their external partner organisations, such as solicitors, barristers, Housing Associations, etc.</t>
  </si>
  <si>
    <t>HMG2392</t>
  </si>
  <si>
    <t>TW3 1HQ Technology Business Case Capital Investment (OBC)</t>
  </si>
  <si>
    <t>This is a retrospective approval for an element sunk capital costs in FY 2014/2015 (£4.6m), and for a further investment in FY 2015/2016 (£2.4m) to cover the build and deployment of TW3 laptops. The capital investment is based on a number of CCNs placed with existing MoJ DISC suppliers.</t>
  </si>
  <si>
    <t>HMG2999</t>
  </si>
  <si>
    <t>MoJ National  (OBC)</t>
  </si>
  <si>
    <r>
      <rPr>
        <sz val="11"/>
        <rFont val="Calibri"/>
        <family val="2"/>
      </rPr>
      <t>The MoJ National Project is seeking approval to start engagement with the MoJ's suppliers, obtain costs and solutions to support the relocation of a number of staff from the MoJ HQ building at 102 Petty France.</t>
    </r>
    <r>
      <rPr>
        <sz val="11"/>
        <color theme="1"/>
        <rFont val="Calibri"/>
        <family val="2"/>
      </rPr>
      <t xml:space="preserve">
</t>
    </r>
  </si>
  <si>
    <t>HMG3006</t>
  </si>
  <si>
    <t>Correspondence Tool</t>
  </si>
  <si>
    <t xml:space="preserve">The plan is to expand the current Parliamentary Question (PQ) tracker, a live service that was built to GDS digital by default service standard by the same team who will take on this project. The PQ tracker already covers the case allocation part of the correspondence management workflow that will be required. </t>
  </si>
  <si>
    <t>HMG Ref Number</t>
  </si>
  <si>
    <t>Property name</t>
  </si>
  <si>
    <t>Value Approved (£)
The rental value is reported per annum</t>
  </si>
  <si>
    <t>HMG2943</t>
  </si>
  <si>
    <t>MOJ/Collection Enforcement Centre/ Leeds</t>
  </si>
  <si>
    <t>A new 5 year lease term to allow for the operational retention of this property  and continuity of service.</t>
  </si>
  <si>
    <t>HMG2974</t>
  </si>
  <si>
    <t>MOJ/HMCTS/Huntly Street, Aberdeen</t>
  </si>
  <si>
    <t>Savings will be realised by exiting Atholl House and occupying new premises.  This will meet the current and future demand for use within Aberdeen for the Employment and Social Security and Child Support Tribunals</t>
  </si>
  <si>
    <t>Recruitment</t>
  </si>
  <si>
    <t>Basis for Exception</t>
  </si>
  <si>
    <t>Approval month</t>
  </si>
  <si>
    <t>Civil Service Grade (FTE)</t>
  </si>
  <si>
    <t>Civil Service Grade (Headcount)</t>
  </si>
  <si>
    <t>Total approvals (Headcount)</t>
  </si>
  <si>
    <t>Total Approvals (FTE)</t>
  </si>
  <si>
    <t>AA/AO</t>
  </si>
  <si>
    <t>EO</t>
  </si>
  <si>
    <t>HEO</t>
  </si>
  <si>
    <t>SEO</t>
  </si>
  <si>
    <t>Grade 6 / 7</t>
  </si>
  <si>
    <t>SCS</t>
  </si>
  <si>
    <t>Other</t>
  </si>
  <si>
    <t>MoJ Headquarters</t>
  </si>
  <si>
    <t>HMCTS (Executive Agency &amp; MoJ Business Group)</t>
  </si>
  <si>
    <t>National Offender Management Service (Executive Agency)</t>
  </si>
  <si>
    <t>Legal Aid Agency (Executive Agency and MoJ Business Group)</t>
  </si>
  <si>
    <t>Office of the Public Guardian (Executive Agency)</t>
  </si>
  <si>
    <t>Judicial Office (independent organisation which reports to the Lord Chief Justice)</t>
  </si>
  <si>
    <t>Her Majesty's Inspector of Prisons (Independent Inspectorate)</t>
  </si>
  <si>
    <t>Her Majesty's Inspector of Probation (Independent Inspectorate)</t>
  </si>
  <si>
    <t>Law Commission (Advisory non-departmental public body)</t>
  </si>
  <si>
    <t>Parole Board (Executive non-departmental public body)</t>
  </si>
  <si>
    <t>Criminal Injuries Compensation Authority (Executive non-departmental body)</t>
  </si>
  <si>
    <t>Judicial Appointments Commission (Executive non-departmental public body)</t>
  </si>
  <si>
    <t>Total</t>
  </si>
  <si>
    <t>Property</t>
  </si>
  <si>
    <t>Advertising &amp; Marketing</t>
  </si>
  <si>
    <t>HMG2976</t>
  </si>
  <si>
    <t>Prison Officer and Graduate Recruitment 2016/17</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</si>
</sst>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m/d/yyyy"/>
  </numFmts>
  <fonts count="48">
    <font>
      <sz val="11"/>
      <color theme="1"/>
      <name val="Calibri"/>
      <family val="2"/>
    </font>
    <font>
      <sz val="11"/>
      <color indexed="8"/>
      <name val="Calibri"/>
      <family val="2"/>
    </font>
    <font>
      <sz val="11"/>
      <name val="Calibri"/>
      <family val="2"/>
    </font>
    <font>
      <sz val="11"/>
      <color indexed="3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b/>
      <sz val="12"/>
      <color indexed="8"/>
      <name val="Arial"/>
      <family val="2"/>
    </font>
    <font>
      <b/>
      <sz val="12"/>
      <color indexed="8"/>
      <name val="Calibri"/>
      <family val="2"/>
    </font>
    <font>
      <sz val="12"/>
      <color indexed="8"/>
      <name val="Arial"/>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b/>
      <sz val="12"/>
      <color theme="1"/>
      <name val="Arial"/>
      <family val="2"/>
    </font>
    <font>
      <b/>
      <sz val="12"/>
      <color theme="1"/>
      <name val="Calibri"/>
      <family val="2"/>
    </font>
    <font>
      <sz val="11"/>
      <color rgb="FF000000"/>
      <name val="Calibri"/>
      <family val="2"/>
    </font>
    <font>
      <sz val="12"/>
      <color theme="1"/>
      <name val="Arial"/>
      <family val="2"/>
    </font>
    <font>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00000"/>
        <bgColor indexed="64"/>
      </patternFill>
    </fill>
    <fill>
      <patternFill patternType="solid">
        <fgColor rgb="FFECDDB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border>
    <border>
      <left style="medium"/>
      <right style="medium"/>
      <top style="medium"/>
      <bottom style="medium"/>
    </border>
    <border>
      <left/>
      <right/>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style="medium"/>
    </border>
    <border>
      <left/>
      <right/>
      <top style="medium"/>
      <bottom style="medium"/>
    </border>
    <border>
      <left/>
      <right style="thin"/>
      <top style="medium"/>
      <bottom style="medium"/>
    </border>
    <border>
      <left style="medium"/>
      <right/>
      <top style="medium"/>
      <bottom style="medium"/>
    </border>
    <border>
      <left/>
      <right style="medium"/>
      <top style="medium"/>
      <bottom style="medium"/>
    </border>
    <border>
      <left style="medium"/>
      <right style="medium"/>
      <top/>
      <bottom/>
    </border>
    <border>
      <left style="medium"/>
      <right/>
      <top style="medium"/>
      <bottom/>
    </border>
    <border>
      <left style="medium"/>
      <right/>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8">
    <xf numFmtId="0" fontId="0" fillId="0" borderId="0" xfId="0" applyFont="1" applyAlignment="1">
      <alignment/>
    </xf>
    <xf numFmtId="0" fontId="42" fillId="33" borderId="0" xfId="0" applyFont="1" applyFill="1" applyAlignment="1">
      <alignment wrapText="1"/>
    </xf>
    <xf numFmtId="0" fontId="43" fillId="33" borderId="0" xfId="0" applyFont="1" applyFill="1" applyAlignment="1">
      <alignment wrapText="1"/>
    </xf>
    <xf numFmtId="42" fontId="42" fillId="33" borderId="0" xfId="0" applyNumberFormat="1" applyFont="1" applyFill="1" applyAlignment="1">
      <alignment wrapText="1"/>
    </xf>
    <xf numFmtId="0" fontId="44" fillId="33" borderId="0" xfId="0" applyFont="1" applyFill="1" applyAlignment="1">
      <alignment wrapText="1"/>
    </xf>
    <xf numFmtId="0" fontId="40" fillId="33" borderId="0" xfId="0" applyFont="1" applyFill="1" applyAlignment="1">
      <alignment wrapText="1"/>
    </xf>
    <xf numFmtId="14" fontId="29" fillId="34" borderId="10" xfId="0" applyNumberFormat="1" applyFont="1" applyFill="1" applyBorder="1" applyAlignment="1">
      <alignment wrapText="1"/>
    </xf>
    <xf numFmtId="14" fontId="2" fillId="7" borderId="10" xfId="0" applyNumberFormat="1" applyFont="1" applyFill="1" applyBorder="1" applyAlignment="1">
      <alignment vertical="top" wrapText="1"/>
    </xf>
    <xf numFmtId="14" fontId="2" fillId="7" borderId="10" xfId="0" applyNumberFormat="1" applyFont="1" applyFill="1" applyBorder="1" applyAlignment="1">
      <alignment horizontal="center" vertical="top" wrapText="1"/>
    </xf>
    <xf numFmtId="14" fontId="0" fillId="7" borderId="10" xfId="0" applyNumberFormat="1" applyFont="1" applyFill="1" applyBorder="1" applyAlignment="1">
      <alignment vertical="top" wrapText="1"/>
    </xf>
    <xf numFmtId="6" fontId="2" fillId="7" borderId="10" xfId="0" applyNumberFormat="1" applyFont="1" applyFill="1" applyBorder="1" applyAlignment="1">
      <alignment horizontal="right" vertical="top" wrapText="1"/>
    </xf>
    <xf numFmtId="17" fontId="0" fillId="7" borderId="10" xfId="0" applyNumberFormat="1" applyFont="1" applyFill="1" applyBorder="1" applyAlignment="1">
      <alignment vertical="top" wrapText="1"/>
    </xf>
    <xf numFmtId="0" fontId="0" fillId="33" borderId="0" xfId="0" applyFill="1" applyAlignment="1">
      <alignment/>
    </xf>
    <xf numFmtId="0" fontId="0" fillId="33" borderId="0" xfId="0" applyFont="1" applyFill="1" applyAlignment="1">
      <alignment wrapText="1"/>
    </xf>
    <xf numFmtId="42" fontId="0" fillId="33" borderId="0" xfId="0" applyNumberFormat="1" applyFont="1" applyFill="1" applyAlignment="1">
      <alignment wrapText="1"/>
    </xf>
    <xf numFmtId="0" fontId="0" fillId="33" borderId="0" xfId="0" applyFill="1" applyAlignment="1">
      <alignment wrapText="1"/>
    </xf>
    <xf numFmtId="14" fontId="29" fillId="34" borderId="11" xfId="0" applyNumberFormat="1" applyFont="1" applyFill="1" applyBorder="1" applyAlignment="1">
      <alignment wrapText="1"/>
    </xf>
    <xf numFmtId="0" fontId="0" fillId="7" borderId="10" xfId="0" applyFont="1" applyFill="1" applyBorder="1" applyAlignment="1">
      <alignment vertical="top" wrapText="1"/>
    </xf>
    <xf numFmtId="164" fontId="0" fillId="7" borderId="10" xfId="0" applyNumberFormat="1" applyFont="1" applyFill="1" applyBorder="1" applyAlignment="1">
      <alignment vertical="top" wrapText="1"/>
    </xf>
    <xf numFmtId="0" fontId="2" fillId="7" borderId="10" xfId="0" applyFont="1" applyFill="1" applyBorder="1" applyAlignment="1">
      <alignment vertical="top" wrapText="1"/>
    </xf>
    <xf numFmtId="0" fontId="45" fillId="0" borderId="0" xfId="0" applyFont="1" applyAlignment="1">
      <alignment horizontal="left" vertical="center" wrapText="1" indent="5"/>
    </xf>
    <xf numFmtId="14" fontId="29" fillId="34" borderId="11" xfId="0" applyNumberFormat="1" applyFont="1" applyFill="1" applyBorder="1" applyAlignment="1">
      <alignment horizontal="center" vertical="top" wrapText="1"/>
    </xf>
    <xf numFmtId="0" fontId="0" fillId="7" borderId="10" xfId="0" applyFont="1" applyFill="1" applyBorder="1" applyAlignment="1">
      <alignment vertical="top"/>
    </xf>
    <xf numFmtId="6" fontId="0" fillId="7" borderId="10" xfId="0" applyNumberFormat="1" applyFont="1" applyFill="1" applyBorder="1" applyAlignment="1">
      <alignment horizontal="center" vertical="top" wrapText="1"/>
    </xf>
    <xf numFmtId="0" fontId="0" fillId="33" borderId="0" xfId="0" applyFill="1" applyAlignment="1">
      <alignment horizontal="center" vertical="top"/>
    </xf>
    <xf numFmtId="0" fontId="0" fillId="33" borderId="0" xfId="0" applyFill="1" applyAlignment="1">
      <alignment vertical="center" wrapText="1"/>
    </xf>
    <xf numFmtId="0" fontId="40" fillId="33" borderId="0" xfId="0" applyFont="1" applyFill="1" applyAlignment="1">
      <alignment vertical="center" wrapText="1"/>
    </xf>
    <xf numFmtId="0" fontId="0" fillId="33" borderId="0" xfId="0" applyFont="1" applyFill="1" applyAlignment="1">
      <alignment vertical="center" wrapText="1"/>
    </xf>
    <xf numFmtId="14" fontId="29" fillId="34" borderId="12" xfId="0" applyNumberFormat="1" applyFont="1" applyFill="1" applyBorder="1" applyAlignment="1">
      <alignment horizontal="center" vertical="center" wrapText="1"/>
    </xf>
    <xf numFmtId="14" fontId="29" fillId="34" borderId="13" xfId="0" applyNumberFormat="1" applyFont="1" applyFill="1" applyBorder="1" applyAlignment="1">
      <alignment wrapText="1"/>
    </xf>
    <xf numFmtId="14" fontId="29" fillId="34" borderId="11" xfId="0" applyNumberFormat="1" applyFont="1" applyFill="1" applyBorder="1" applyAlignment="1">
      <alignment horizontal="center" vertical="center" wrapText="1"/>
    </xf>
    <xf numFmtId="0" fontId="29" fillId="34" borderId="11" xfId="0" applyFont="1" applyFill="1" applyBorder="1" applyAlignment="1">
      <alignment horizontal="center" vertical="center" wrapText="1"/>
    </xf>
    <xf numFmtId="0" fontId="46" fillId="33" borderId="0" xfId="0" applyFont="1" applyFill="1" applyBorder="1" applyAlignment="1">
      <alignment vertical="center" wrapText="1"/>
    </xf>
    <xf numFmtId="0" fontId="0" fillId="35" borderId="14" xfId="0" applyFont="1" applyFill="1" applyBorder="1" applyAlignment="1">
      <alignment wrapText="1"/>
    </xf>
    <xf numFmtId="165" fontId="0" fillId="35" borderId="15" xfId="0" applyNumberFormat="1" applyFont="1" applyFill="1" applyBorder="1" applyAlignment="1">
      <alignment vertical="top" wrapText="1"/>
    </xf>
    <xf numFmtId="0" fontId="0" fillId="35" borderId="15" xfId="0" applyFont="1" applyFill="1" applyBorder="1" applyAlignment="1">
      <alignment wrapText="1"/>
    </xf>
    <xf numFmtId="2" fontId="0" fillId="35" borderId="15" xfId="0" applyNumberFormat="1" applyFont="1" applyFill="1" applyBorder="1" applyAlignment="1">
      <alignment wrapText="1"/>
    </xf>
    <xf numFmtId="0" fontId="40" fillId="35" borderId="15" xfId="0" applyFont="1" applyFill="1" applyBorder="1" applyAlignment="1">
      <alignment wrapText="1"/>
    </xf>
    <xf numFmtId="2" fontId="40" fillId="35" borderId="15" xfId="0" applyNumberFormat="1" applyFont="1" applyFill="1" applyBorder="1" applyAlignment="1">
      <alignment wrapText="1"/>
    </xf>
    <xf numFmtId="14" fontId="0" fillId="35" borderId="16" xfId="0" applyNumberFormat="1" applyFont="1" applyFill="1" applyBorder="1" applyAlignment="1">
      <alignment wrapText="1"/>
    </xf>
    <xf numFmtId="0" fontId="0" fillId="35" borderId="17" xfId="0" applyFont="1" applyFill="1" applyBorder="1" applyAlignment="1">
      <alignment wrapText="1"/>
    </xf>
    <xf numFmtId="165" fontId="0" fillId="35" borderId="10" xfId="0" applyNumberFormat="1" applyFont="1" applyFill="1" applyBorder="1" applyAlignment="1">
      <alignment vertical="top" wrapText="1"/>
    </xf>
    <xf numFmtId="0" fontId="0" fillId="35" borderId="10" xfId="0" applyFont="1" applyFill="1" applyBorder="1" applyAlignment="1">
      <alignment wrapText="1"/>
    </xf>
    <xf numFmtId="2" fontId="0" fillId="35" borderId="10" xfId="0" applyNumberFormat="1" applyFont="1" applyFill="1" applyBorder="1" applyAlignment="1">
      <alignment wrapText="1"/>
    </xf>
    <xf numFmtId="0" fontId="40" fillId="35" borderId="10" xfId="0" applyFont="1" applyFill="1" applyBorder="1" applyAlignment="1">
      <alignment wrapText="1"/>
    </xf>
    <xf numFmtId="2" fontId="40" fillId="35" borderId="10" xfId="0" applyNumberFormat="1" applyFont="1" applyFill="1" applyBorder="1" applyAlignment="1">
      <alignment wrapText="1"/>
    </xf>
    <xf numFmtId="14" fontId="0" fillId="35" borderId="18" xfId="0" applyNumberFormat="1" applyFont="1" applyFill="1" applyBorder="1" applyAlignment="1">
      <alignment wrapText="1"/>
    </xf>
    <xf numFmtId="2" fontId="0" fillId="35" borderId="10" xfId="0" applyNumberFormat="1" applyFont="1" applyFill="1" applyBorder="1" applyAlignment="1">
      <alignment vertical="center" wrapText="1"/>
    </xf>
    <xf numFmtId="0" fontId="0" fillId="35" borderId="10" xfId="0" applyFont="1" applyFill="1" applyBorder="1" applyAlignment="1">
      <alignment vertical="center" wrapText="1"/>
    </xf>
    <xf numFmtId="0" fontId="40" fillId="35" borderId="10" xfId="0" applyFont="1" applyFill="1" applyBorder="1" applyAlignment="1">
      <alignment vertical="center" wrapText="1"/>
    </xf>
    <xf numFmtId="2" fontId="40" fillId="35" borderId="10" xfId="0" applyNumberFormat="1" applyFont="1" applyFill="1" applyBorder="1" applyAlignment="1">
      <alignment vertical="center" wrapText="1"/>
    </xf>
    <xf numFmtId="0" fontId="40" fillId="35" borderId="10" xfId="0" applyFont="1" applyFill="1" applyBorder="1" applyAlignment="1">
      <alignment horizontal="right" vertical="center" wrapText="1"/>
    </xf>
    <xf numFmtId="1" fontId="0" fillId="35" borderId="10" xfId="0" applyNumberFormat="1" applyFont="1" applyFill="1" applyBorder="1" applyAlignment="1">
      <alignment vertical="center" wrapText="1"/>
    </xf>
    <xf numFmtId="1" fontId="40" fillId="35" borderId="10" xfId="0" applyNumberFormat="1" applyFont="1" applyFill="1" applyBorder="1" applyAlignment="1">
      <alignment vertical="center" wrapText="1"/>
    </xf>
    <xf numFmtId="1" fontId="46" fillId="33" borderId="0" xfId="0" applyNumberFormat="1" applyFont="1" applyFill="1" applyBorder="1" applyAlignment="1">
      <alignment vertical="center" wrapText="1"/>
    </xf>
    <xf numFmtId="2" fontId="40" fillId="35" borderId="10" xfId="0" applyNumberFormat="1" applyFont="1" applyFill="1" applyBorder="1" applyAlignment="1">
      <alignment horizontal="right" vertical="center" wrapText="1"/>
    </xf>
    <xf numFmtId="0" fontId="0" fillId="35" borderId="19" xfId="0" applyFont="1" applyFill="1" applyBorder="1" applyAlignment="1">
      <alignment wrapText="1"/>
    </xf>
    <xf numFmtId="165" fontId="0" fillId="35" borderId="20" xfId="0" applyNumberFormat="1" applyFont="1" applyFill="1" applyBorder="1" applyAlignment="1">
      <alignment vertical="top" wrapText="1"/>
    </xf>
    <xf numFmtId="0" fontId="0" fillId="35" borderId="20" xfId="0" applyFont="1" applyFill="1" applyBorder="1" applyAlignment="1">
      <alignment wrapText="1"/>
    </xf>
    <xf numFmtId="2" fontId="0" fillId="35" borderId="20" xfId="0" applyNumberFormat="1" applyFont="1" applyFill="1" applyBorder="1" applyAlignment="1">
      <alignment wrapText="1"/>
    </xf>
    <xf numFmtId="1" fontId="0" fillId="35" borderId="20" xfId="0" applyNumberFormat="1" applyFont="1" applyFill="1" applyBorder="1" applyAlignment="1">
      <alignment vertical="center" wrapText="1"/>
    </xf>
    <xf numFmtId="1" fontId="40" fillId="35" borderId="20" xfId="0" applyNumberFormat="1" applyFont="1" applyFill="1" applyBorder="1" applyAlignment="1">
      <alignment vertical="center" wrapText="1"/>
    </xf>
    <xf numFmtId="2" fontId="40" fillId="35" borderId="20" xfId="0" applyNumberFormat="1" applyFont="1" applyFill="1" applyBorder="1" applyAlignment="1">
      <alignment vertical="center" wrapText="1"/>
    </xf>
    <xf numFmtId="14" fontId="0" fillId="35" borderId="21" xfId="0" applyNumberFormat="1" applyFont="1" applyFill="1" applyBorder="1" applyAlignment="1">
      <alignment wrapText="1"/>
    </xf>
    <xf numFmtId="0" fontId="46" fillId="33" borderId="0" xfId="0" applyFont="1" applyFill="1" applyBorder="1" applyAlignment="1">
      <alignment wrapText="1"/>
    </xf>
    <xf numFmtId="1" fontId="46" fillId="33" borderId="0" xfId="0" applyNumberFormat="1" applyFont="1" applyFill="1" applyBorder="1" applyAlignment="1">
      <alignment wrapText="1"/>
    </xf>
    <xf numFmtId="164" fontId="42" fillId="33" borderId="0" xfId="0" applyNumberFormat="1" applyFont="1" applyFill="1" applyAlignment="1">
      <alignment wrapText="1"/>
    </xf>
    <xf numFmtId="6" fontId="42" fillId="33" borderId="0" xfId="0" applyNumberFormat="1" applyFont="1" applyFill="1" applyAlignment="1">
      <alignment wrapText="1"/>
    </xf>
    <xf numFmtId="0" fontId="0" fillId="7" borderId="10" xfId="0" applyNumberFormat="1" applyFont="1" applyFill="1" applyBorder="1" applyAlignment="1">
      <alignment vertical="top" wrapText="1"/>
    </xf>
    <xf numFmtId="0" fontId="47" fillId="0" borderId="0" xfId="0" applyFont="1" applyAlignment="1">
      <alignment wrapText="1"/>
    </xf>
    <xf numFmtId="0" fontId="0" fillId="0" borderId="0" xfId="0" applyAlignment="1">
      <alignment wrapText="1"/>
    </xf>
    <xf numFmtId="2" fontId="0" fillId="35" borderId="10" xfId="0" applyNumberFormat="1" applyFont="1" applyFill="1" applyBorder="1" applyAlignment="1">
      <alignment horizontal="center" wrapText="1"/>
    </xf>
    <xf numFmtId="2" fontId="0" fillId="35" borderId="20" xfId="0" applyNumberFormat="1" applyFont="1" applyFill="1" applyBorder="1" applyAlignment="1">
      <alignment horizontal="center" wrapText="1"/>
    </xf>
    <xf numFmtId="165" fontId="0" fillId="35" borderId="22" xfId="0" applyNumberFormat="1" applyFont="1" applyFill="1" applyBorder="1" applyAlignment="1">
      <alignment horizontal="center" vertical="top" wrapText="1"/>
    </xf>
    <xf numFmtId="165" fontId="0" fillId="35" borderId="23" xfId="0" applyNumberFormat="1" applyFont="1" applyFill="1" applyBorder="1" applyAlignment="1">
      <alignment horizontal="center" vertical="top" wrapText="1"/>
    </xf>
    <xf numFmtId="165" fontId="0" fillId="35" borderId="24" xfId="0" applyNumberFormat="1" applyFont="1" applyFill="1" applyBorder="1" applyAlignment="1">
      <alignment horizontal="center" vertical="top" wrapText="1"/>
    </xf>
    <xf numFmtId="0" fontId="29" fillId="34" borderId="25" xfId="0" applyFont="1" applyFill="1" applyBorder="1" applyAlignment="1">
      <alignment horizontal="center" vertical="center" wrapText="1"/>
    </xf>
    <xf numFmtId="0" fontId="29" fillId="34" borderId="23" xfId="0" applyFont="1" applyFill="1" applyBorder="1" applyAlignment="1">
      <alignment horizontal="center" vertical="center" wrapText="1"/>
    </xf>
    <xf numFmtId="0" fontId="29" fillId="34" borderId="26" xfId="0" applyFont="1" applyFill="1" applyBorder="1" applyAlignment="1">
      <alignment horizontal="center" vertical="center" wrapText="1"/>
    </xf>
    <xf numFmtId="0" fontId="29" fillId="34" borderId="11" xfId="0" applyFont="1" applyFill="1" applyBorder="1" applyAlignment="1">
      <alignment horizontal="center" vertical="center" wrapText="1"/>
    </xf>
    <xf numFmtId="0" fontId="0" fillId="0" borderId="27" xfId="0" applyFont="1" applyBorder="1" applyAlignment="1">
      <alignment vertical="center" wrapText="1"/>
    </xf>
    <xf numFmtId="14" fontId="29" fillId="34" borderId="11" xfId="0" applyNumberFormat="1" applyFont="1" applyFill="1" applyBorder="1" applyAlignment="1">
      <alignment horizontal="center" vertical="center" wrapText="1"/>
    </xf>
    <xf numFmtId="0" fontId="0" fillId="0" borderId="27" xfId="0" applyFont="1" applyBorder="1" applyAlignment="1">
      <alignment wrapText="1"/>
    </xf>
    <xf numFmtId="2" fontId="0" fillId="35" borderId="15" xfId="0" applyNumberFormat="1" applyFont="1" applyFill="1" applyBorder="1" applyAlignment="1">
      <alignment horizontal="center" wrapText="1"/>
    </xf>
    <xf numFmtId="14" fontId="29" fillId="34" borderId="28" xfId="0" applyNumberFormat="1" applyFont="1" applyFill="1" applyBorder="1" applyAlignment="1">
      <alignment horizontal="center" vertical="center" wrapText="1"/>
    </xf>
    <xf numFmtId="0" fontId="0" fillId="0" borderId="29" xfId="0" applyFont="1" applyBorder="1" applyAlignment="1">
      <alignment wrapText="1"/>
    </xf>
    <xf numFmtId="0" fontId="0" fillId="0" borderId="23" xfId="0" applyFont="1" applyBorder="1" applyAlignment="1">
      <alignment horizontal="center" vertical="center" wrapText="1"/>
    </xf>
    <xf numFmtId="0" fontId="0" fillId="0" borderId="26"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H4"/>
  <sheetViews>
    <sheetView showGridLines="0" zoomScalePageLayoutView="0" workbookViewId="0" topLeftCell="A1">
      <selection activeCell="F31" sqref="F31"/>
    </sheetView>
  </sheetViews>
  <sheetFormatPr defaultColWidth="8.8515625" defaultRowHeight="15"/>
  <cols>
    <col min="1" max="1" width="2.421875" style="15" customWidth="1"/>
    <col min="2" max="2" width="23.421875" style="1" customWidth="1"/>
    <col min="3" max="4" width="26.421875" style="1" customWidth="1"/>
    <col min="5" max="5" width="48.28125" style="3" customWidth="1"/>
    <col min="6" max="6" width="46.57421875" style="1" customWidth="1"/>
    <col min="7" max="7" width="12.421875" style="1" customWidth="1"/>
    <col min="8" max="8" width="15.7109375" style="1" customWidth="1"/>
    <col min="9" max="16384" width="8.8515625" style="15" customWidth="1"/>
  </cols>
  <sheetData>
    <row r="2" spans="2:8" ht="15">
      <c r="B2" s="5" t="s">
        <v>101</v>
      </c>
      <c r="C2" s="13"/>
      <c r="D2" s="13"/>
      <c r="E2" s="14"/>
      <c r="F2" s="13"/>
      <c r="G2" s="13"/>
      <c r="H2" s="13"/>
    </row>
    <row r="3" spans="2:8" ht="45">
      <c r="B3" s="6" t="s">
        <v>1</v>
      </c>
      <c r="C3" s="6" t="s">
        <v>2</v>
      </c>
      <c r="D3" s="6" t="s">
        <v>3</v>
      </c>
      <c r="E3" s="6" t="s">
        <v>4</v>
      </c>
      <c r="F3" s="6" t="s">
        <v>5</v>
      </c>
      <c r="G3" s="6" t="s">
        <v>6</v>
      </c>
      <c r="H3" s="6" t="s">
        <v>7</v>
      </c>
    </row>
    <row r="4" spans="2:8" ht="45" customHeight="1">
      <c r="B4" s="17" t="s">
        <v>8</v>
      </c>
      <c r="C4" s="17"/>
      <c r="D4" s="17" t="s">
        <v>102</v>
      </c>
      <c r="E4" s="17" t="s">
        <v>103</v>
      </c>
      <c r="F4" s="68"/>
      <c r="G4" s="18">
        <v>445000</v>
      </c>
      <c r="H4" s="11">
        <v>42508</v>
      </c>
    </row>
  </sheetData>
  <sheetProtection/>
  <printOptions/>
  <pageMargins left="0.7" right="0.7" top="0.75" bottom="0.75" header="0.3" footer="0.3"/>
  <pageSetup fitToHeight="0"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B1:H4"/>
  <sheetViews>
    <sheetView zoomScalePageLayoutView="0" workbookViewId="0" topLeftCell="A1">
      <pane xSplit="2" ySplit="3" topLeftCell="C4" activePane="bottomRight" state="frozen"/>
      <selection pane="topLeft" activeCell="C28" sqref="C28"/>
      <selection pane="topRight" activeCell="C28" sqref="C28"/>
      <selection pane="bottomLeft" activeCell="C28" sqref="C28"/>
      <selection pane="bottomRight" activeCell="C28" sqref="C28"/>
    </sheetView>
  </sheetViews>
  <sheetFormatPr defaultColWidth="36.00390625" defaultRowHeight="15"/>
  <cols>
    <col min="1" max="1" width="2.421875" style="1" customWidth="1"/>
    <col min="2" max="2" width="12.8515625" style="1" customWidth="1"/>
    <col min="3" max="4" width="26.140625" style="1" customWidth="1"/>
    <col min="5" max="5" width="48.421875" style="3" customWidth="1"/>
    <col min="6" max="6" width="46.7109375" style="1" customWidth="1"/>
    <col min="7" max="8" width="16.140625" style="1" customWidth="1"/>
    <col min="9" max="16384" width="36.00390625" style="1" customWidth="1"/>
  </cols>
  <sheetData>
    <row r="1" ht="15.75">
      <c r="B1" s="2"/>
    </row>
    <row r="2" spans="2:8" s="4" customFormat="1" ht="15.75">
      <c r="B2" s="5" t="s">
        <v>0</v>
      </c>
      <c r="C2" s="5"/>
      <c r="D2" s="5"/>
      <c r="E2" s="5"/>
      <c r="F2" s="5"/>
      <c r="G2" s="5"/>
      <c r="H2" s="5"/>
    </row>
    <row r="3" spans="2:8" ht="30">
      <c r="B3" s="6" t="s">
        <v>1</v>
      </c>
      <c r="C3" s="6" t="s">
        <v>2</v>
      </c>
      <c r="D3" s="6" t="s">
        <v>3</v>
      </c>
      <c r="E3" s="6" t="s">
        <v>4</v>
      </c>
      <c r="F3" s="6" t="s">
        <v>5</v>
      </c>
      <c r="G3" s="6" t="s">
        <v>6</v>
      </c>
      <c r="H3" s="6" t="s">
        <v>7</v>
      </c>
    </row>
    <row r="4" spans="2:8" ht="30">
      <c r="B4" s="7" t="s">
        <v>8</v>
      </c>
      <c r="C4" s="8"/>
      <c r="D4" s="8" t="s">
        <v>9</v>
      </c>
      <c r="E4" s="7" t="s">
        <v>10</v>
      </c>
      <c r="F4" s="9" t="s">
        <v>11</v>
      </c>
      <c r="G4" s="10">
        <v>1900000</v>
      </c>
      <c r="H4" s="11">
        <v>42503</v>
      </c>
    </row>
  </sheetData>
  <sheetProtection/>
  <printOptions/>
  <pageMargins left="0.7" right="0.7" top="0.75" bottom="0.75" header="0.3" footer="0.3"/>
  <pageSetup fitToHeight="0"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B1:I26"/>
  <sheetViews>
    <sheetView zoomScalePageLayoutView="0" workbookViewId="0" topLeftCell="A1">
      <pane xSplit="2" ySplit="3" topLeftCell="C16" activePane="bottomRight" state="frozen"/>
      <selection pane="topLeft" activeCell="C28" sqref="C28"/>
      <selection pane="topRight" activeCell="C28" sqref="C28"/>
      <selection pane="bottomLeft" activeCell="C28" sqref="C28"/>
      <selection pane="bottomRight" activeCell="H20" sqref="H20"/>
    </sheetView>
  </sheetViews>
  <sheetFormatPr defaultColWidth="8.8515625" defaultRowHeight="15"/>
  <cols>
    <col min="1" max="1" width="2.421875" style="12" customWidth="1"/>
    <col min="2" max="2" width="17.421875" style="1" customWidth="1"/>
    <col min="3" max="3" width="12.421875" style="1" customWidth="1"/>
    <col min="4" max="4" width="14.28125" style="1" customWidth="1"/>
    <col min="5" max="5" width="31.00390625" style="3" customWidth="1"/>
    <col min="6" max="6" width="50.140625" style="1" customWidth="1"/>
    <col min="7" max="8" width="12.7109375" style="1" customWidth="1"/>
    <col min="9" max="9" width="15.28125" style="1" customWidth="1"/>
    <col min="10" max="11" width="26.421875" style="12" customWidth="1"/>
    <col min="12" max="13" width="14.57421875" style="12" customWidth="1"/>
    <col min="14" max="16384" width="8.8515625" style="12" customWidth="1"/>
  </cols>
  <sheetData>
    <row r="1" ht="15.75">
      <c r="B1" s="2"/>
    </row>
    <row r="2" spans="2:9" ht="15.75" thickBot="1">
      <c r="B2" s="5" t="s">
        <v>12</v>
      </c>
      <c r="C2" s="13"/>
      <c r="D2" s="13"/>
      <c r="E2" s="14"/>
      <c r="F2" s="13"/>
      <c r="G2" s="13"/>
      <c r="H2" s="13"/>
      <c r="I2" s="13"/>
    </row>
    <row r="3" spans="2:9" s="15" customFormat="1" ht="33" customHeight="1">
      <c r="B3" s="16" t="s">
        <v>1</v>
      </c>
      <c r="C3" s="16" t="s">
        <v>2</v>
      </c>
      <c r="D3" s="16" t="s">
        <v>13</v>
      </c>
      <c r="E3" s="16" t="s">
        <v>4</v>
      </c>
      <c r="F3" s="16" t="s">
        <v>5</v>
      </c>
      <c r="G3" s="16" t="s">
        <v>14</v>
      </c>
      <c r="H3" s="16" t="s">
        <v>6</v>
      </c>
      <c r="I3" s="16" t="s">
        <v>7</v>
      </c>
    </row>
    <row r="4" spans="2:9" ht="78" customHeight="1">
      <c r="B4" s="17" t="s">
        <v>8</v>
      </c>
      <c r="C4" s="17" t="s">
        <v>15</v>
      </c>
      <c r="D4" s="17" t="s">
        <v>16</v>
      </c>
      <c r="E4" s="17" t="s">
        <v>17</v>
      </c>
      <c r="F4" s="17" t="s">
        <v>18</v>
      </c>
      <c r="G4" s="18">
        <v>831500</v>
      </c>
      <c r="H4" s="18">
        <v>781000</v>
      </c>
      <c r="I4" s="11">
        <v>42485</v>
      </c>
    </row>
    <row r="5" spans="2:9" ht="114" customHeight="1">
      <c r="B5" s="17" t="s">
        <v>8</v>
      </c>
      <c r="C5" s="17" t="s">
        <v>15</v>
      </c>
      <c r="D5" s="17" t="s">
        <v>19</v>
      </c>
      <c r="E5" s="17" t="s">
        <v>20</v>
      </c>
      <c r="F5" s="17" t="s">
        <v>21</v>
      </c>
      <c r="G5" s="18">
        <v>72400</v>
      </c>
      <c r="H5" s="18">
        <v>72400</v>
      </c>
      <c r="I5" s="11">
        <v>42478</v>
      </c>
    </row>
    <row r="6" spans="2:9" ht="135">
      <c r="B6" s="17" t="s">
        <v>8</v>
      </c>
      <c r="C6" s="17" t="s">
        <v>15</v>
      </c>
      <c r="D6" s="17" t="s">
        <v>22</v>
      </c>
      <c r="E6" s="17" t="s">
        <v>23</v>
      </c>
      <c r="F6" s="17" t="s">
        <v>24</v>
      </c>
      <c r="G6" s="18">
        <v>318037</v>
      </c>
      <c r="H6" s="18">
        <v>202000</v>
      </c>
      <c r="I6" s="11">
        <v>42464</v>
      </c>
    </row>
    <row r="7" spans="2:9" ht="60">
      <c r="B7" s="17" t="s">
        <v>8</v>
      </c>
      <c r="C7" s="17" t="s">
        <v>15</v>
      </c>
      <c r="D7" s="17" t="s">
        <v>25</v>
      </c>
      <c r="E7" s="17" t="s">
        <v>26</v>
      </c>
      <c r="F7" s="17" t="s">
        <v>27</v>
      </c>
      <c r="G7" s="18">
        <v>2692000</v>
      </c>
      <c r="H7" s="18">
        <v>2600000</v>
      </c>
      <c r="I7" s="11">
        <v>42507</v>
      </c>
    </row>
    <row r="8" spans="2:9" ht="90">
      <c r="B8" s="17" t="s">
        <v>8</v>
      </c>
      <c r="C8" s="17" t="s">
        <v>28</v>
      </c>
      <c r="D8" s="17" t="s">
        <v>29</v>
      </c>
      <c r="E8" s="17" t="s">
        <v>30</v>
      </c>
      <c r="F8" s="19" t="s">
        <v>31</v>
      </c>
      <c r="G8" s="18">
        <v>100000</v>
      </c>
      <c r="H8" s="18">
        <v>100000</v>
      </c>
      <c r="I8" s="11">
        <v>42508</v>
      </c>
    </row>
    <row r="9" spans="2:9" ht="67.5" customHeight="1">
      <c r="B9" s="17" t="s">
        <v>8</v>
      </c>
      <c r="C9" s="17" t="s">
        <v>28</v>
      </c>
      <c r="D9" s="17" t="s">
        <v>32</v>
      </c>
      <c r="E9" s="17" t="s">
        <v>33</v>
      </c>
      <c r="F9" s="17" t="s">
        <v>34</v>
      </c>
      <c r="G9" s="18">
        <v>857900</v>
      </c>
      <c r="H9" s="18">
        <v>858000</v>
      </c>
      <c r="I9" s="11">
        <v>42527</v>
      </c>
    </row>
    <row r="10" spans="2:9" ht="120">
      <c r="B10" s="17" t="s">
        <v>8</v>
      </c>
      <c r="C10" s="17" t="s">
        <v>28</v>
      </c>
      <c r="D10" s="17" t="s">
        <v>35</v>
      </c>
      <c r="E10" s="17" t="s">
        <v>36</v>
      </c>
      <c r="F10" s="17" t="s">
        <v>37</v>
      </c>
      <c r="G10" s="18">
        <v>4478000</v>
      </c>
      <c r="H10" s="18">
        <v>4400000</v>
      </c>
      <c r="I10" s="11">
        <v>42527</v>
      </c>
    </row>
    <row r="11" spans="2:9" ht="105">
      <c r="B11" s="17" t="s">
        <v>8</v>
      </c>
      <c r="C11" s="17" t="s">
        <v>38</v>
      </c>
      <c r="D11" s="17" t="s">
        <v>39</v>
      </c>
      <c r="E11" s="17" t="s">
        <v>40</v>
      </c>
      <c r="F11" s="17" t="s">
        <v>41</v>
      </c>
      <c r="G11" s="18">
        <v>95000</v>
      </c>
      <c r="H11" s="18">
        <v>95000</v>
      </c>
      <c r="I11" s="11">
        <v>42467</v>
      </c>
    </row>
    <row r="12" spans="2:9" ht="105">
      <c r="B12" s="17" t="s">
        <v>8</v>
      </c>
      <c r="C12" s="17" t="s">
        <v>38</v>
      </c>
      <c r="D12" s="17" t="s">
        <v>42</v>
      </c>
      <c r="E12" s="17" t="s">
        <v>43</v>
      </c>
      <c r="F12" s="17" t="s">
        <v>44</v>
      </c>
      <c r="G12" s="18">
        <v>791000</v>
      </c>
      <c r="H12" s="18">
        <v>791000</v>
      </c>
      <c r="I12" s="11">
        <v>42550</v>
      </c>
    </row>
    <row r="13" spans="2:9" ht="81.75" customHeight="1">
      <c r="B13" s="17" t="s">
        <v>8</v>
      </c>
      <c r="C13" s="17" t="s">
        <v>38</v>
      </c>
      <c r="D13" s="17" t="s">
        <v>45</v>
      </c>
      <c r="E13" s="17" t="s">
        <v>46</v>
      </c>
      <c r="F13" s="17" t="s">
        <v>47</v>
      </c>
      <c r="G13" s="18">
        <v>222000</v>
      </c>
      <c r="H13" s="18">
        <v>222000</v>
      </c>
      <c r="I13" s="11">
        <v>42522</v>
      </c>
    </row>
    <row r="14" spans="2:9" ht="81.75" customHeight="1">
      <c r="B14" s="17" t="s">
        <v>8</v>
      </c>
      <c r="C14" s="17" t="s">
        <v>48</v>
      </c>
      <c r="D14" s="17" t="s">
        <v>49</v>
      </c>
      <c r="E14" s="17" t="s">
        <v>50</v>
      </c>
      <c r="F14" s="17" t="s">
        <v>51</v>
      </c>
      <c r="G14" s="18">
        <v>5600000</v>
      </c>
      <c r="H14" s="18">
        <v>5600000</v>
      </c>
      <c r="I14" s="11">
        <v>42514</v>
      </c>
    </row>
    <row r="15" spans="2:9" ht="135">
      <c r="B15" s="17" t="s">
        <v>8</v>
      </c>
      <c r="C15" s="17"/>
      <c r="D15" s="17" t="s">
        <v>52</v>
      </c>
      <c r="E15" s="17" t="s">
        <v>53</v>
      </c>
      <c r="F15" s="19" t="s">
        <v>54</v>
      </c>
      <c r="G15" s="18">
        <v>6748000</v>
      </c>
      <c r="H15" s="18">
        <v>5950000</v>
      </c>
      <c r="I15" s="11">
        <v>42464</v>
      </c>
    </row>
    <row r="16" spans="2:9" ht="90" customHeight="1">
      <c r="B16" s="17" t="s">
        <v>8</v>
      </c>
      <c r="C16" s="17"/>
      <c r="D16" s="17" t="s">
        <v>55</v>
      </c>
      <c r="E16" s="17" t="s">
        <v>56</v>
      </c>
      <c r="F16" s="17" t="s">
        <v>57</v>
      </c>
      <c r="G16" s="18">
        <v>16474000</v>
      </c>
      <c r="H16" s="18">
        <v>16474000</v>
      </c>
      <c r="I16" s="11">
        <v>42411</v>
      </c>
    </row>
    <row r="17" spans="2:9" ht="75">
      <c r="B17" s="17" t="s">
        <v>8</v>
      </c>
      <c r="C17" s="17"/>
      <c r="D17" s="17" t="s">
        <v>58</v>
      </c>
      <c r="E17" s="17" t="s">
        <v>59</v>
      </c>
      <c r="F17" s="17" t="s">
        <v>60</v>
      </c>
      <c r="G17" s="18">
        <v>500000</v>
      </c>
      <c r="H17" s="18">
        <v>500000</v>
      </c>
      <c r="I17" s="11">
        <v>42527</v>
      </c>
    </row>
    <row r="18" spans="2:9" ht="105">
      <c r="B18" s="17" t="s">
        <v>8</v>
      </c>
      <c r="C18" s="17"/>
      <c r="D18" s="17" t="s">
        <v>61</v>
      </c>
      <c r="E18" s="17" t="s">
        <v>62</v>
      </c>
      <c r="F18" s="17" t="s">
        <v>63</v>
      </c>
      <c r="G18" s="18">
        <v>135000</v>
      </c>
      <c r="H18" s="18">
        <v>135000</v>
      </c>
      <c r="I18" s="11">
        <v>42534</v>
      </c>
    </row>
    <row r="19" spans="2:9" ht="15">
      <c r="B19" s="12"/>
      <c r="C19" s="12"/>
      <c r="D19" s="12"/>
      <c r="E19" s="12"/>
      <c r="F19" s="12"/>
      <c r="G19" s="12"/>
      <c r="H19" s="12"/>
      <c r="I19" s="12"/>
    </row>
    <row r="20" ht="15.75">
      <c r="H20" s="66"/>
    </row>
    <row r="23" ht="15.75">
      <c r="F23" s="20"/>
    </row>
    <row r="26" spans="3:4" ht="15.75">
      <c r="C26" s="13"/>
      <c r="D26" s="13"/>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B2:L30"/>
  <sheetViews>
    <sheetView zoomScalePageLayoutView="0" workbookViewId="0" topLeftCell="A1">
      <pane xSplit="2" ySplit="3" topLeftCell="C4" activePane="bottomRight" state="frozen"/>
      <selection pane="topLeft" activeCell="C28" sqref="C28"/>
      <selection pane="topRight" activeCell="C28" sqref="C28"/>
      <selection pane="bottomLeft" activeCell="C28" sqref="C28"/>
      <selection pane="bottomRight" activeCell="G7" sqref="G7"/>
    </sheetView>
  </sheetViews>
  <sheetFormatPr defaultColWidth="8.8515625" defaultRowHeight="15"/>
  <cols>
    <col min="1" max="1" width="8.8515625" style="12" customWidth="1"/>
    <col min="2" max="2" width="16.57421875" style="1" customWidth="1"/>
    <col min="3" max="3" width="25.7109375" style="1" customWidth="1"/>
    <col min="4" max="4" width="8.8515625" style="1" customWidth="1"/>
    <col min="5" max="5" width="24.421875" style="3" customWidth="1"/>
    <col min="6" max="6" width="52.7109375" style="1" customWidth="1"/>
    <col min="7" max="7" width="25.7109375" style="1" customWidth="1"/>
    <col min="8" max="8" width="16.140625" style="1" customWidth="1"/>
    <col min="9" max="16384" width="8.8515625" style="12" customWidth="1"/>
  </cols>
  <sheetData>
    <row r="2" ht="16.5" thickBot="1">
      <c r="B2" s="5" t="s">
        <v>100</v>
      </c>
    </row>
    <row r="3" spans="2:8" s="24" customFormat="1" ht="42" customHeight="1">
      <c r="B3" s="21" t="s">
        <v>1</v>
      </c>
      <c r="C3" s="21" t="s">
        <v>2</v>
      </c>
      <c r="D3" s="21" t="s">
        <v>64</v>
      </c>
      <c r="E3" s="21" t="s">
        <v>65</v>
      </c>
      <c r="F3" s="21" t="s">
        <v>5</v>
      </c>
      <c r="G3" s="21" t="s">
        <v>66</v>
      </c>
      <c r="H3" s="21" t="s">
        <v>7</v>
      </c>
    </row>
    <row r="4" spans="2:8" ht="45">
      <c r="B4" s="22" t="s">
        <v>8</v>
      </c>
      <c r="C4" s="17" t="s">
        <v>15</v>
      </c>
      <c r="D4" s="22" t="s">
        <v>67</v>
      </c>
      <c r="E4" s="17" t="s">
        <v>68</v>
      </c>
      <c r="F4" s="17" t="s">
        <v>69</v>
      </c>
      <c r="G4" s="23">
        <v>125000</v>
      </c>
      <c r="H4" s="11">
        <v>42510</v>
      </c>
    </row>
    <row r="5" spans="2:8" ht="75">
      <c r="B5" s="22" t="s">
        <v>8</v>
      </c>
      <c r="C5" s="17" t="s">
        <v>15</v>
      </c>
      <c r="D5" s="22" t="s">
        <v>70</v>
      </c>
      <c r="E5" s="17" t="s">
        <v>71</v>
      </c>
      <c r="F5" s="17" t="s">
        <v>72</v>
      </c>
      <c r="G5" s="23">
        <v>80314</v>
      </c>
      <c r="H5" s="11">
        <v>42541</v>
      </c>
    </row>
    <row r="7" ht="15.75">
      <c r="G7" s="67"/>
    </row>
    <row r="17" spans="9:12" ht="15.75">
      <c r="I17" s="3"/>
      <c r="J17" s="1"/>
      <c r="K17" s="1"/>
      <c r="L17" s="1"/>
    </row>
    <row r="23" spans="9:12" ht="15.75">
      <c r="I23" s="1"/>
      <c r="J23" s="1"/>
      <c r="K23" s="1"/>
      <c r="L23" s="1"/>
    </row>
    <row r="24" spans="8:12" ht="15.75">
      <c r="H24" s="69"/>
      <c r="I24" s="69"/>
      <c r="J24" s="1"/>
      <c r="K24" s="1"/>
      <c r="L24" s="1"/>
    </row>
    <row r="25" spans="8:12" ht="15.75">
      <c r="H25" s="70"/>
      <c r="I25" s="70"/>
      <c r="J25" s="1"/>
      <c r="K25" s="1"/>
      <c r="L25" s="1"/>
    </row>
    <row r="26" spans="8:12" ht="15.75">
      <c r="H26" s="70"/>
      <c r="I26" s="70"/>
      <c r="J26" s="1"/>
      <c r="K26" s="1"/>
      <c r="L26" s="1"/>
    </row>
    <row r="27" spans="8:12" ht="15.75">
      <c r="H27" s="70"/>
      <c r="I27" s="70"/>
      <c r="J27" s="1"/>
      <c r="K27" s="1"/>
      <c r="L27" s="1"/>
    </row>
    <row r="28" spans="8:12" ht="15.75">
      <c r="H28" s="70"/>
      <c r="I28" s="70"/>
      <c r="J28" s="1"/>
      <c r="K28" s="1"/>
      <c r="L28" s="1"/>
    </row>
    <row r="29" spans="8:12" ht="15.75">
      <c r="H29" s="70"/>
      <c r="I29" s="70"/>
      <c r="J29" s="1"/>
      <c r="K29" s="1"/>
      <c r="L29" s="1"/>
    </row>
    <row r="30" spans="8:12" ht="15.75">
      <c r="H30" s="70"/>
      <c r="I30" s="70"/>
      <c r="J30" s="1"/>
      <c r="K30" s="1"/>
      <c r="L30" s="1"/>
    </row>
  </sheetData>
  <sheetProtection/>
  <mergeCells count="1">
    <mergeCell ref="H24:I30"/>
  </mergeCells>
  <printOptions/>
  <pageMargins left="0.7" right="0.7" top="0.75" bottom="0.75" header="0.3" footer="0.3"/>
  <pageSetup fitToHeight="0"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B2:AE28"/>
  <sheetViews>
    <sheetView tabSelected="1" zoomScalePageLayoutView="0" workbookViewId="0" topLeftCell="A1">
      <pane xSplit="2" ySplit="4" topLeftCell="C5" activePane="bottomRight" state="frozen"/>
      <selection pane="topLeft" activeCell="C28" sqref="C28"/>
      <selection pane="topRight" activeCell="C28" sqref="C28"/>
      <selection pane="bottomLeft" activeCell="C28" sqref="C28"/>
      <selection pane="bottomRight" activeCell="X25" sqref="X25"/>
    </sheetView>
  </sheetViews>
  <sheetFormatPr defaultColWidth="20.7109375" defaultRowHeight="15"/>
  <cols>
    <col min="1" max="1" width="2.421875" style="25" customWidth="1"/>
    <col min="2" max="2" width="12.00390625" style="25" bestFit="1" customWidth="1"/>
    <col min="3" max="3" width="74.57421875" style="25" bestFit="1" customWidth="1"/>
    <col min="4" max="4" width="28.57421875" style="25" hidden="1" customWidth="1"/>
    <col min="5" max="5" width="12.7109375" style="25" hidden="1" customWidth="1"/>
    <col min="6" max="6" width="23.421875" style="25" hidden="1" customWidth="1"/>
    <col min="7" max="7" width="17.8515625" style="25" hidden="1" customWidth="1"/>
    <col min="8" max="8" width="15.421875" style="25" hidden="1" customWidth="1"/>
    <col min="9" max="9" width="7.140625" style="25" bestFit="1" customWidth="1"/>
    <col min="10" max="10" width="6.57421875" style="25" bestFit="1" customWidth="1"/>
    <col min="11" max="11" width="4.7109375" style="25" bestFit="1" customWidth="1"/>
    <col min="12" max="12" width="4.421875" style="25" bestFit="1" customWidth="1"/>
    <col min="13" max="13" width="7.8515625" style="25" bestFit="1" customWidth="1"/>
    <col min="14" max="14" width="4.57421875" style="25" bestFit="1" customWidth="1"/>
    <col min="15" max="15" width="6.140625" style="25" bestFit="1" customWidth="1"/>
    <col min="16" max="16" width="7.140625" style="25" hidden="1" customWidth="1"/>
    <col min="17" max="17" width="3.421875" style="25" hidden="1" customWidth="1"/>
    <col min="18" max="18" width="4.7109375" style="25" hidden="1" customWidth="1"/>
    <col min="19" max="19" width="4.421875" style="25" hidden="1" customWidth="1"/>
    <col min="20" max="20" width="7.8515625" style="25" hidden="1" customWidth="1"/>
    <col min="21" max="21" width="4.140625" style="25" hidden="1" customWidth="1"/>
    <col min="22" max="22" width="6.140625" style="25" hidden="1" customWidth="1"/>
    <col min="23" max="23" width="14.00390625" style="25" hidden="1" customWidth="1"/>
    <col min="24" max="24" width="11.57421875" style="25" customWidth="1"/>
    <col min="25" max="25" width="8.8515625" style="25" customWidth="1"/>
    <col min="26" max="16384" width="20.7109375" style="25" customWidth="1"/>
  </cols>
  <sheetData>
    <row r="2" spans="2:25" ht="15.75" thickBot="1">
      <c r="B2" s="26" t="s">
        <v>73</v>
      </c>
      <c r="C2" s="27"/>
      <c r="D2" s="27"/>
      <c r="E2" s="27"/>
      <c r="F2" s="27"/>
      <c r="G2" s="27"/>
      <c r="H2" s="27"/>
      <c r="I2" s="27"/>
      <c r="J2" s="27"/>
      <c r="K2" s="27"/>
      <c r="L2" s="27"/>
      <c r="M2" s="27"/>
      <c r="N2" s="27"/>
      <c r="O2" s="27"/>
      <c r="P2" s="27"/>
      <c r="Q2" s="27"/>
      <c r="R2" s="27"/>
      <c r="S2" s="27"/>
      <c r="T2" s="27"/>
      <c r="U2" s="27"/>
      <c r="V2" s="27"/>
      <c r="W2" s="27"/>
      <c r="X2" s="27"/>
      <c r="Y2" s="27"/>
    </row>
    <row r="3" spans="2:25" ht="24" customHeight="1" thickBot="1">
      <c r="B3" s="81" t="s">
        <v>1</v>
      </c>
      <c r="C3" s="81" t="s">
        <v>2</v>
      </c>
      <c r="D3" s="81" t="s">
        <v>5</v>
      </c>
      <c r="E3" s="81" t="s">
        <v>4</v>
      </c>
      <c r="F3" s="84" t="s">
        <v>6</v>
      </c>
      <c r="G3" s="28" t="s">
        <v>74</v>
      </c>
      <c r="H3" s="28" t="s">
        <v>75</v>
      </c>
      <c r="I3" s="76" t="s">
        <v>76</v>
      </c>
      <c r="J3" s="86"/>
      <c r="K3" s="86"/>
      <c r="L3" s="86"/>
      <c r="M3" s="86"/>
      <c r="N3" s="86"/>
      <c r="O3" s="87"/>
      <c r="P3" s="76" t="s">
        <v>77</v>
      </c>
      <c r="Q3" s="77"/>
      <c r="R3" s="77"/>
      <c r="S3" s="77"/>
      <c r="T3" s="77"/>
      <c r="U3" s="77"/>
      <c r="V3" s="78"/>
      <c r="W3" s="79" t="s">
        <v>78</v>
      </c>
      <c r="X3" s="79" t="s">
        <v>79</v>
      </c>
      <c r="Y3" s="81" t="s">
        <v>7</v>
      </c>
    </row>
    <row r="4" spans="2:25" ht="32.25" customHeight="1" thickBot="1">
      <c r="B4" s="82"/>
      <c r="C4" s="82"/>
      <c r="D4" s="82"/>
      <c r="E4" s="82"/>
      <c r="F4" s="85"/>
      <c r="G4" s="29"/>
      <c r="H4" s="29"/>
      <c r="I4" s="30" t="s">
        <v>80</v>
      </c>
      <c r="J4" s="30" t="s">
        <v>81</v>
      </c>
      <c r="K4" s="30" t="s">
        <v>82</v>
      </c>
      <c r="L4" s="30" t="s">
        <v>83</v>
      </c>
      <c r="M4" s="30" t="s">
        <v>84</v>
      </c>
      <c r="N4" s="30" t="s">
        <v>85</v>
      </c>
      <c r="O4" s="31" t="s">
        <v>86</v>
      </c>
      <c r="P4" s="30" t="s">
        <v>80</v>
      </c>
      <c r="Q4" s="30" t="s">
        <v>81</v>
      </c>
      <c r="R4" s="30" t="s">
        <v>82</v>
      </c>
      <c r="S4" s="30" t="s">
        <v>83</v>
      </c>
      <c r="T4" s="30" t="s">
        <v>84</v>
      </c>
      <c r="U4" s="30" t="s">
        <v>85</v>
      </c>
      <c r="V4" s="31" t="s">
        <v>86</v>
      </c>
      <c r="W4" s="80"/>
      <c r="X4" s="80"/>
      <c r="Y4" s="82"/>
    </row>
    <row r="5" spans="2:25" s="32" customFormat="1" ht="15.75" customHeight="1">
      <c r="B5" s="33" t="s">
        <v>8</v>
      </c>
      <c r="C5" s="34" t="s">
        <v>87</v>
      </c>
      <c r="D5" s="35"/>
      <c r="E5" s="35"/>
      <c r="F5" s="35"/>
      <c r="G5" s="35"/>
      <c r="H5" s="35"/>
      <c r="I5" s="36">
        <v>0</v>
      </c>
      <c r="J5" s="36">
        <v>20</v>
      </c>
      <c r="K5" s="83">
        <v>52</v>
      </c>
      <c r="L5" s="83"/>
      <c r="M5" s="36">
        <v>202</v>
      </c>
      <c r="N5" s="36">
        <v>0</v>
      </c>
      <c r="O5" s="36"/>
      <c r="P5" s="35"/>
      <c r="Q5" s="35"/>
      <c r="R5" s="35"/>
      <c r="S5" s="35"/>
      <c r="T5" s="35"/>
      <c r="U5" s="35"/>
      <c r="V5" s="35"/>
      <c r="W5" s="37"/>
      <c r="X5" s="38">
        <f>SUM(I5:N5)</f>
        <v>274</v>
      </c>
      <c r="Y5" s="39"/>
    </row>
    <row r="6" spans="2:25" s="32" customFormat="1" ht="15.75" customHeight="1">
      <c r="B6" s="40" t="s">
        <v>8</v>
      </c>
      <c r="C6" s="41" t="s">
        <v>88</v>
      </c>
      <c r="D6" s="42"/>
      <c r="E6" s="42"/>
      <c r="F6" s="42"/>
      <c r="G6" s="42"/>
      <c r="H6" s="42"/>
      <c r="I6" s="43">
        <v>375</v>
      </c>
      <c r="J6" s="43">
        <v>54</v>
      </c>
      <c r="K6" s="71">
        <v>71</v>
      </c>
      <c r="L6" s="71"/>
      <c r="M6" s="43">
        <v>12</v>
      </c>
      <c r="N6" s="43">
        <v>0</v>
      </c>
      <c r="O6" s="43"/>
      <c r="P6" s="42"/>
      <c r="Q6" s="42"/>
      <c r="R6" s="42"/>
      <c r="S6" s="42"/>
      <c r="T6" s="42"/>
      <c r="U6" s="42"/>
      <c r="V6" s="42"/>
      <c r="W6" s="44"/>
      <c r="X6" s="45">
        <f aca="true" t="shared" si="0" ref="X6:X17">SUM(I6:N6)</f>
        <v>512</v>
      </c>
      <c r="Y6" s="46"/>
    </row>
    <row r="7" spans="2:25" s="32" customFormat="1" ht="15.75" customHeight="1">
      <c r="B7" s="40" t="s">
        <v>8</v>
      </c>
      <c r="C7" s="41" t="s">
        <v>89</v>
      </c>
      <c r="D7" s="42"/>
      <c r="E7" s="42"/>
      <c r="F7" s="42"/>
      <c r="G7" s="42"/>
      <c r="H7" s="42"/>
      <c r="I7" s="43">
        <v>453</v>
      </c>
      <c r="J7" s="43">
        <v>151</v>
      </c>
      <c r="K7" s="71">
        <v>42</v>
      </c>
      <c r="L7" s="71"/>
      <c r="M7" s="43">
        <v>2</v>
      </c>
      <c r="N7" s="43">
        <v>0</v>
      </c>
      <c r="O7" s="47"/>
      <c r="P7" s="48"/>
      <c r="Q7" s="48"/>
      <c r="R7" s="48"/>
      <c r="S7" s="48"/>
      <c r="T7" s="48"/>
      <c r="U7" s="48"/>
      <c r="V7" s="48"/>
      <c r="W7" s="49"/>
      <c r="X7" s="50">
        <f t="shared" si="0"/>
        <v>648</v>
      </c>
      <c r="Y7" s="46"/>
    </row>
    <row r="8" spans="2:25" s="32" customFormat="1" ht="15.75" customHeight="1">
      <c r="B8" s="40" t="s">
        <v>8</v>
      </c>
      <c r="C8" s="41" t="s">
        <v>90</v>
      </c>
      <c r="D8" s="42"/>
      <c r="E8" s="42"/>
      <c r="F8" s="42"/>
      <c r="G8" s="42"/>
      <c r="H8" s="42"/>
      <c r="I8" s="43">
        <v>0</v>
      </c>
      <c r="J8" s="43">
        <v>0</v>
      </c>
      <c r="K8" s="71">
        <v>24</v>
      </c>
      <c r="L8" s="71"/>
      <c r="M8" s="43">
        <v>0</v>
      </c>
      <c r="N8" s="43">
        <v>0</v>
      </c>
      <c r="O8" s="47"/>
      <c r="P8" s="48"/>
      <c r="Q8" s="48"/>
      <c r="R8" s="48"/>
      <c r="S8" s="48"/>
      <c r="T8" s="48"/>
      <c r="U8" s="48"/>
      <c r="V8" s="48"/>
      <c r="W8" s="51"/>
      <c r="X8" s="50">
        <f t="shared" si="0"/>
        <v>24</v>
      </c>
      <c r="Y8" s="46"/>
    </row>
    <row r="9" spans="2:25" s="32" customFormat="1" ht="15.75" customHeight="1">
      <c r="B9" s="40" t="s">
        <v>8</v>
      </c>
      <c r="C9" s="41" t="s">
        <v>91</v>
      </c>
      <c r="D9" s="42"/>
      <c r="E9" s="42"/>
      <c r="F9" s="42"/>
      <c r="G9" s="42"/>
      <c r="H9" s="42"/>
      <c r="I9" s="43">
        <v>0</v>
      </c>
      <c r="J9" s="43">
        <v>0</v>
      </c>
      <c r="K9" s="71">
        <v>0</v>
      </c>
      <c r="L9" s="71"/>
      <c r="M9" s="43">
        <v>0</v>
      </c>
      <c r="N9" s="43">
        <v>0</v>
      </c>
      <c r="O9" s="47"/>
      <c r="P9" s="48"/>
      <c r="Q9" s="48"/>
      <c r="R9" s="48"/>
      <c r="S9" s="48"/>
      <c r="T9" s="48"/>
      <c r="U9" s="48"/>
      <c r="V9" s="48"/>
      <c r="W9" s="49"/>
      <c r="X9" s="50">
        <f t="shared" si="0"/>
        <v>0</v>
      </c>
      <c r="Y9" s="46"/>
    </row>
    <row r="10" spans="2:25" s="32" customFormat="1" ht="15.75" customHeight="1">
      <c r="B10" s="40" t="s">
        <v>8</v>
      </c>
      <c r="C10" s="41" t="s">
        <v>92</v>
      </c>
      <c r="D10" s="42"/>
      <c r="E10" s="42"/>
      <c r="F10" s="42"/>
      <c r="G10" s="42"/>
      <c r="H10" s="42"/>
      <c r="I10" s="43">
        <v>0</v>
      </c>
      <c r="J10" s="43">
        <v>0</v>
      </c>
      <c r="K10" s="71">
        <v>0</v>
      </c>
      <c r="L10" s="71"/>
      <c r="M10" s="43">
        <v>0</v>
      </c>
      <c r="N10" s="43">
        <v>0</v>
      </c>
      <c r="O10" s="47"/>
      <c r="P10" s="48"/>
      <c r="Q10" s="48"/>
      <c r="R10" s="48"/>
      <c r="S10" s="48"/>
      <c r="T10" s="48"/>
      <c r="U10" s="48"/>
      <c r="V10" s="48"/>
      <c r="W10" s="49"/>
      <c r="X10" s="50">
        <f t="shared" si="0"/>
        <v>0</v>
      </c>
      <c r="Y10" s="46"/>
    </row>
    <row r="11" spans="2:31" s="32" customFormat="1" ht="15.75" customHeight="1">
      <c r="B11" s="40" t="s">
        <v>8</v>
      </c>
      <c r="C11" s="41" t="s">
        <v>93</v>
      </c>
      <c r="D11" s="42"/>
      <c r="E11" s="42"/>
      <c r="F11" s="42"/>
      <c r="G11" s="42"/>
      <c r="H11" s="42"/>
      <c r="I11" s="43">
        <v>0</v>
      </c>
      <c r="J11" s="43">
        <v>0</v>
      </c>
      <c r="K11" s="71">
        <v>0</v>
      </c>
      <c r="L11" s="71"/>
      <c r="M11" s="43">
        <v>0</v>
      </c>
      <c r="N11" s="43">
        <v>0</v>
      </c>
      <c r="O11" s="47"/>
      <c r="P11" s="52"/>
      <c r="Q11" s="52"/>
      <c r="R11" s="52"/>
      <c r="S11" s="52"/>
      <c r="T11" s="52"/>
      <c r="U11" s="52"/>
      <c r="V11" s="52"/>
      <c r="W11" s="53"/>
      <c r="X11" s="50">
        <f t="shared" si="0"/>
        <v>0</v>
      </c>
      <c r="Y11" s="46"/>
      <c r="Z11" s="54"/>
      <c r="AA11" s="54"/>
      <c r="AB11" s="54"/>
      <c r="AC11" s="54"/>
      <c r="AD11" s="54"/>
      <c r="AE11" s="54"/>
    </row>
    <row r="12" spans="2:31" s="32" customFormat="1" ht="15.75" customHeight="1">
      <c r="B12" s="40" t="s">
        <v>8</v>
      </c>
      <c r="C12" s="41" t="s">
        <v>94</v>
      </c>
      <c r="D12" s="42"/>
      <c r="E12" s="42"/>
      <c r="F12" s="42"/>
      <c r="G12" s="42"/>
      <c r="H12" s="42"/>
      <c r="I12" s="43">
        <v>0</v>
      </c>
      <c r="J12" s="43">
        <v>0</v>
      </c>
      <c r="K12" s="71">
        <v>0</v>
      </c>
      <c r="L12" s="71"/>
      <c r="M12" s="43">
        <v>0</v>
      </c>
      <c r="N12" s="43">
        <v>0</v>
      </c>
      <c r="O12" s="47"/>
      <c r="P12" s="52"/>
      <c r="Q12" s="52"/>
      <c r="R12" s="52"/>
      <c r="S12" s="52"/>
      <c r="T12" s="52"/>
      <c r="U12" s="52"/>
      <c r="V12" s="52"/>
      <c r="W12" s="53"/>
      <c r="X12" s="55">
        <f t="shared" si="0"/>
        <v>0</v>
      </c>
      <c r="Y12" s="46"/>
      <c r="Z12" s="54"/>
      <c r="AA12" s="54"/>
      <c r="AB12" s="54"/>
      <c r="AC12" s="54"/>
      <c r="AD12" s="54"/>
      <c r="AE12" s="54"/>
    </row>
    <row r="13" spans="2:31" s="32" customFormat="1" ht="15.75" customHeight="1">
      <c r="B13" s="40" t="s">
        <v>8</v>
      </c>
      <c r="C13" s="41" t="s">
        <v>95</v>
      </c>
      <c r="D13" s="42"/>
      <c r="E13" s="42"/>
      <c r="F13" s="42"/>
      <c r="G13" s="42"/>
      <c r="H13" s="42"/>
      <c r="I13" s="43">
        <v>0</v>
      </c>
      <c r="J13" s="43">
        <v>0</v>
      </c>
      <c r="K13" s="71">
        <v>0</v>
      </c>
      <c r="L13" s="71"/>
      <c r="M13" s="43">
        <v>0</v>
      </c>
      <c r="N13" s="43">
        <v>0</v>
      </c>
      <c r="O13" s="47"/>
      <c r="P13" s="52"/>
      <c r="Q13" s="52"/>
      <c r="R13" s="52"/>
      <c r="S13" s="52"/>
      <c r="T13" s="52"/>
      <c r="U13" s="52"/>
      <c r="V13" s="52"/>
      <c r="W13" s="53"/>
      <c r="X13" s="50">
        <f t="shared" si="0"/>
        <v>0</v>
      </c>
      <c r="Y13" s="46"/>
      <c r="Z13" s="54"/>
      <c r="AA13" s="54"/>
      <c r="AB13" s="54"/>
      <c r="AC13" s="54"/>
      <c r="AD13" s="54"/>
      <c r="AE13" s="54"/>
    </row>
    <row r="14" spans="2:31" s="32" customFormat="1" ht="15.75" customHeight="1">
      <c r="B14" s="40" t="s">
        <v>8</v>
      </c>
      <c r="C14" s="41" t="s">
        <v>96</v>
      </c>
      <c r="D14" s="42"/>
      <c r="E14" s="42"/>
      <c r="F14" s="42"/>
      <c r="G14" s="42"/>
      <c r="H14" s="42"/>
      <c r="I14" s="43">
        <v>0</v>
      </c>
      <c r="J14" s="43">
        <v>0</v>
      </c>
      <c r="K14" s="71">
        <v>0</v>
      </c>
      <c r="L14" s="71"/>
      <c r="M14" s="43">
        <v>0</v>
      </c>
      <c r="N14" s="43">
        <v>0</v>
      </c>
      <c r="O14" s="47"/>
      <c r="P14" s="52"/>
      <c r="Q14" s="52"/>
      <c r="R14" s="52"/>
      <c r="S14" s="52"/>
      <c r="T14" s="52"/>
      <c r="U14" s="52"/>
      <c r="V14" s="52"/>
      <c r="W14" s="53"/>
      <c r="X14" s="50">
        <f t="shared" si="0"/>
        <v>0</v>
      </c>
      <c r="Y14" s="46"/>
      <c r="Z14" s="54"/>
      <c r="AA14" s="54"/>
      <c r="AB14" s="54"/>
      <c r="AC14" s="54"/>
      <c r="AD14" s="54"/>
      <c r="AE14" s="54"/>
    </row>
    <row r="15" spans="2:31" s="32" customFormat="1" ht="15.75" customHeight="1">
      <c r="B15" s="40" t="s">
        <v>8</v>
      </c>
      <c r="C15" s="41" t="s">
        <v>97</v>
      </c>
      <c r="D15" s="42"/>
      <c r="E15" s="42"/>
      <c r="F15" s="42"/>
      <c r="G15" s="42"/>
      <c r="H15" s="42"/>
      <c r="I15" s="43">
        <v>0</v>
      </c>
      <c r="J15" s="43">
        <v>0</v>
      </c>
      <c r="K15" s="71">
        <v>0</v>
      </c>
      <c r="L15" s="71"/>
      <c r="M15" s="43">
        <v>0</v>
      </c>
      <c r="N15" s="43">
        <v>0</v>
      </c>
      <c r="O15" s="47"/>
      <c r="P15" s="52"/>
      <c r="Q15" s="52"/>
      <c r="R15" s="52"/>
      <c r="S15" s="52"/>
      <c r="T15" s="52"/>
      <c r="U15" s="52"/>
      <c r="V15" s="52"/>
      <c r="W15" s="53"/>
      <c r="X15" s="50">
        <f t="shared" si="0"/>
        <v>0</v>
      </c>
      <c r="Y15" s="46"/>
      <c r="Z15" s="54"/>
      <c r="AA15" s="54"/>
      <c r="AB15" s="54"/>
      <c r="AC15" s="54"/>
      <c r="AD15" s="54"/>
      <c r="AE15" s="54"/>
    </row>
    <row r="16" spans="2:31" s="32" customFormat="1" ht="16.5" customHeight="1" thickBot="1">
      <c r="B16" s="56" t="s">
        <v>8</v>
      </c>
      <c r="C16" s="57" t="s">
        <v>98</v>
      </c>
      <c r="D16" s="58"/>
      <c r="E16" s="58"/>
      <c r="F16" s="58"/>
      <c r="G16" s="58"/>
      <c r="H16" s="58"/>
      <c r="I16" s="59">
        <v>0</v>
      </c>
      <c r="J16" s="59">
        <v>0</v>
      </c>
      <c r="K16" s="72">
        <v>0</v>
      </c>
      <c r="L16" s="72"/>
      <c r="M16" s="59">
        <v>0</v>
      </c>
      <c r="N16" s="59">
        <v>0</v>
      </c>
      <c r="O16" s="60"/>
      <c r="P16" s="60"/>
      <c r="Q16" s="60"/>
      <c r="R16" s="60"/>
      <c r="S16" s="60"/>
      <c r="T16" s="60"/>
      <c r="U16" s="60"/>
      <c r="V16" s="60"/>
      <c r="W16" s="61"/>
      <c r="X16" s="62">
        <f t="shared" si="0"/>
        <v>0</v>
      </c>
      <c r="Y16" s="63"/>
      <c r="Z16" s="54"/>
      <c r="AA16" s="54"/>
      <c r="AB16" s="54"/>
      <c r="AC16" s="54"/>
      <c r="AD16" s="54"/>
      <c r="AE16" s="54"/>
    </row>
    <row r="17" spans="2:31" s="32" customFormat="1" ht="16.5" customHeight="1" thickBot="1">
      <c r="B17" s="56" t="s">
        <v>99</v>
      </c>
      <c r="C17" s="73"/>
      <c r="D17" s="74"/>
      <c r="E17" s="74"/>
      <c r="F17" s="75"/>
      <c r="G17" s="58"/>
      <c r="H17" s="58"/>
      <c r="I17" s="59">
        <f>SUM(I5:I16)</f>
        <v>828</v>
      </c>
      <c r="J17" s="59">
        <f>SUM(J5:J16)</f>
        <v>225</v>
      </c>
      <c r="K17" s="72">
        <v>189</v>
      </c>
      <c r="L17" s="72"/>
      <c r="M17" s="59">
        <f>SUM(M5:M16)</f>
        <v>216</v>
      </c>
      <c r="N17" s="59">
        <v>0</v>
      </c>
      <c r="O17" s="60"/>
      <c r="P17" s="60"/>
      <c r="Q17" s="60"/>
      <c r="R17" s="60"/>
      <c r="S17" s="60"/>
      <c r="T17" s="60"/>
      <c r="U17" s="60"/>
      <c r="V17" s="60"/>
      <c r="W17" s="61"/>
      <c r="X17" s="62">
        <f t="shared" si="0"/>
        <v>1458</v>
      </c>
      <c r="Y17" s="63"/>
      <c r="Z17" s="54"/>
      <c r="AA17" s="54"/>
      <c r="AB17" s="54"/>
      <c r="AC17" s="54"/>
      <c r="AD17" s="54"/>
      <c r="AE17" s="54"/>
    </row>
    <row r="18" s="32" customFormat="1" ht="15"/>
    <row r="19" s="32" customFormat="1" ht="15"/>
    <row r="20" s="32" customFormat="1" ht="15"/>
    <row r="21" s="32" customFormat="1" ht="15"/>
    <row r="22" s="32" customFormat="1" ht="15"/>
    <row r="23" s="32" customFormat="1" ht="15"/>
    <row r="24" s="32" customFormat="1" ht="15"/>
    <row r="25" s="32" customFormat="1" ht="15"/>
    <row r="26" s="32" customFormat="1" ht="15"/>
    <row r="27" s="32" customFormat="1" ht="15"/>
    <row r="28" spans="2:25" s="64" customFormat="1" ht="15">
      <c r="B28" s="65"/>
      <c r="D28" s="65"/>
      <c r="E28" s="65"/>
      <c r="Y28" s="65"/>
    </row>
  </sheetData>
  <sheetProtection/>
  <mergeCells count="24">
    <mergeCell ref="B3:B4"/>
    <mergeCell ref="C3:C4"/>
    <mergeCell ref="D3:D4"/>
    <mergeCell ref="E3:E4"/>
    <mergeCell ref="F3:F4"/>
    <mergeCell ref="I3:O3"/>
    <mergeCell ref="P3:V3"/>
    <mergeCell ref="W3:W4"/>
    <mergeCell ref="X3:X4"/>
    <mergeCell ref="Y3:Y4"/>
    <mergeCell ref="K5:L5"/>
    <mergeCell ref="K6:L6"/>
    <mergeCell ref="K7:L7"/>
    <mergeCell ref="K8:L8"/>
    <mergeCell ref="K9:L9"/>
    <mergeCell ref="K10:L10"/>
    <mergeCell ref="K11:L11"/>
    <mergeCell ref="K12:L12"/>
    <mergeCell ref="K13:L13"/>
    <mergeCell ref="K14:L14"/>
    <mergeCell ref="K15:L15"/>
    <mergeCell ref="K16:L16"/>
    <mergeCell ref="C17:F17"/>
    <mergeCell ref="K17:L17"/>
  </mergeCells>
  <printOptions/>
  <pageMargins left="0.7" right="0.7" top="0.75" bottom="0.75" header="0.3" footer="0.3"/>
  <pageSetup fitToHeight="0"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Atherton, Andrew</dc:creator>
  <cp:keywords/>
  <dc:description/>
  <cp:lastModifiedBy>Atherton, Andrew</cp:lastModifiedBy>
  <cp:lastPrinted>2016-10-14T07:35:51Z</cp:lastPrinted>
  <dcterms:created xsi:type="dcterms:W3CDTF">2016-10-04T12:05:13Z</dcterms:created>
  <dcterms:modified xsi:type="dcterms:W3CDTF">2016-10-31T12:37:35Z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