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025" yWindow="5370" windowWidth="19215" windowHeight="4155" tabRatio="786"/>
  </bookViews>
  <sheets>
    <sheet name="Instructions" sheetId="45" r:id="rId1"/>
    <sheet name="Summary" sheetId="44" r:id="rId2"/>
    <sheet name="Evaluator comparator" sheetId="46" r:id="rId3"/>
    <sheet name="Evaluator 1" sheetId="1" r:id="rId4"/>
    <sheet name="Sheet1" sheetId="38" state="hidden" r:id="rId5"/>
    <sheet name="Evaluator 2" sheetId="49" r:id="rId6"/>
    <sheet name="Evaluator 3" sheetId="50" r:id="rId7"/>
    <sheet name="Evaluator 4" sheetId="51" r:id="rId8"/>
    <sheet name="Evaluator 5" sheetId="52" r:id="rId9"/>
    <sheet name="Evaluator 6" sheetId="53" r:id="rId10"/>
    <sheet name="Sheet3" sheetId="48" state="hidden" r:id="rId11"/>
    <sheet name="Sheet2" sheetId="54" r:id="rId12"/>
  </sheets>
  <definedNames>
    <definedName name="_xlnm.Print_Titles" localSheetId="3">'Evaluator 1'!$1:$8</definedName>
    <definedName name="_xlnm.Print_Titles" localSheetId="5">'Evaluator 2'!$1:$8</definedName>
    <definedName name="_xlnm.Print_Titles" localSheetId="6">'Evaluator 3'!$1:$8</definedName>
    <definedName name="_xlnm.Print_Titles" localSheetId="7">'Evaluator 4'!$1:$8</definedName>
    <definedName name="_xlnm.Print_Titles" localSheetId="8">'Evaluator 5'!$1:$8</definedName>
    <definedName name="_xlnm.Print_Titles" localSheetId="9">'Evaluator 6'!$1:$8</definedName>
    <definedName name="score">Sheet1!$A$1:$A$7</definedName>
  </definedNames>
  <calcPr calcId="145621"/>
</workbook>
</file>

<file path=xl/calcChain.xml><?xml version="1.0" encoding="utf-8"?>
<calcChain xmlns="http://schemas.openxmlformats.org/spreadsheetml/2006/main">
  <c r="D25" i="44" l="1"/>
  <c r="D23" i="44"/>
  <c r="D21" i="44"/>
  <c r="D19" i="44"/>
  <c r="D17" i="44"/>
  <c r="D15" i="44"/>
  <c r="D13" i="44"/>
  <c r="D11" i="44"/>
  <c r="D9" i="44"/>
  <c r="J24" i="44"/>
  <c r="I24" i="44"/>
  <c r="H24" i="44"/>
  <c r="G24" i="44"/>
  <c r="F24" i="44"/>
  <c r="E24" i="44"/>
  <c r="J22" i="44"/>
  <c r="I22" i="44"/>
  <c r="H22" i="44"/>
  <c r="G22" i="44"/>
  <c r="F22" i="44"/>
  <c r="E22" i="44"/>
  <c r="J20" i="44"/>
  <c r="I20" i="44"/>
  <c r="H20" i="44"/>
  <c r="G20" i="44"/>
  <c r="F20" i="44"/>
  <c r="E20" i="44"/>
  <c r="J18" i="44"/>
  <c r="I18" i="44"/>
  <c r="H18" i="44"/>
  <c r="G18" i="44"/>
  <c r="F18" i="44"/>
  <c r="E18" i="44"/>
  <c r="J16" i="44"/>
  <c r="I16" i="44"/>
  <c r="H16" i="44"/>
  <c r="G16" i="44"/>
  <c r="F16" i="44"/>
  <c r="E16" i="44"/>
  <c r="J14" i="44"/>
  <c r="I14" i="44"/>
  <c r="H14" i="44"/>
  <c r="G14" i="44"/>
  <c r="F14" i="44"/>
  <c r="E14" i="44"/>
  <c r="J12" i="44"/>
  <c r="I12" i="44"/>
  <c r="H12" i="44"/>
  <c r="G12" i="44"/>
  <c r="F12" i="44"/>
  <c r="E12" i="44"/>
  <c r="J10" i="44"/>
  <c r="I10" i="44"/>
  <c r="H10" i="44"/>
  <c r="G10" i="44"/>
  <c r="F10" i="44"/>
  <c r="E10" i="44"/>
  <c r="J8" i="44"/>
  <c r="I8" i="44"/>
  <c r="H8" i="44"/>
  <c r="G8" i="44"/>
  <c r="F8" i="44"/>
  <c r="E8" i="44"/>
  <c r="H71" i="46"/>
  <c r="H79" i="46"/>
  <c r="H78" i="46"/>
  <c r="H77" i="46"/>
  <c r="H76" i="46"/>
  <c r="H75" i="46"/>
  <c r="H74" i="46"/>
  <c r="H70" i="46"/>
  <c r="H69" i="46"/>
  <c r="H68" i="46"/>
  <c r="H67" i="46"/>
  <c r="H66" i="46"/>
  <c r="H63" i="46"/>
  <c r="H62" i="46"/>
  <c r="H61" i="46"/>
  <c r="H60" i="46"/>
  <c r="H59" i="46"/>
  <c r="H58" i="46"/>
  <c r="H55" i="46"/>
  <c r="H54" i="46"/>
  <c r="H53" i="46"/>
  <c r="H52" i="46"/>
  <c r="H51" i="46"/>
  <c r="H50" i="46"/>
  <c r="H47" i="46"/>
  <c r="H46" i="46"/>
  <c r="H45" i="46"/>
  <c r="H44" i="46"/>
  <c r="H43" i="46"/>
  <c r="H42" i="46"/>
  <c r="H39" i="46"/>
  <c r="H38" i="46"/>
  <c r="H37" i="46"/>
  <c r="H36" i="46"/>
  <c r="H35" i="46"/>
  <c r="H34" i="46"/>
  <c r="H31" i="46"/>
  <c r="H30" i="46"/>
  <c r="H29" i="46"/>
  <c r="H28" i="46"/>
  <c r="H27" i="46"/>
  <c r="H26" i="46"/>
  <c r="H23" i="46"/>
  <c r="H22" i="46"/>
  <c r="H21" i="46"/>
  <c r="H20" i="46"/>
  <c r="H19" i="46"/>
  <c r="H18" i="46"/>
  <c r="H15" i="46"/>
  <c r="H14" i="46"/>
  <c r="H13" i="46"/>
  <c r="H12" i="46"/>
  <c r="H11" i="46"/>
  <c r="H10" i="46"/>
  <c r="H7" i="46"/>
  <c r="H6" i="46"/>
  <c r="H5" i="46"/>
  <c r="H4" i="46"/>
  <c r="H3" i="46"/>
  <c r="G79" i="46"/>
  <c r="F79" i="46"/>
  <c r="E79" i="46"/>
  <c r="D79" i="46"/>
  <c r="C79" i="46"/>
  <c r="B79" i="46"/>
  <c r="G78" i="46"/>
  <c r="F78" i="46"/>
  <c r="E78" i="46"/>
  <c r="D78" i="46"/>
  <c r="C78" i="46"/>
  <c r="B78" i="46"/>
  <c r="G77" i="46"/>
  <c r="F77" i="46"/>
  <c r="E77" i="46"/>
  <c r="D77" i="46"/>
  <c r="C77" i="46"/>
  <c r="B77" i="46"/>
  <c r="G76" i="46"/>
  <c r="F76" i="46"/>
  <c r="E76" i="46"/>
  <c r="D76" i="46"/>
  <c r="C76" i="46"/>
  <c r="B76" i="46"/>
  <c r="G75" i="46"/>
  <c r="F75" i="46"/>
  <c r="E75" i="46"/>
  <c r="D75" i="46"/>
  <c r="C75" i="46"/>
  <c r="B75" i="46"/>
  <c r="G74" i="46"/>
  <c r="F74" i="46"/>
  <c r="E74" i="46"/>
  <c r="D74" i="46"/>
  <c r="C74" i="46"/>
  <c r="B74" i="46"/>
  <c r="G71" i="46"/>
  <c r="F71" i="46"/>
  <c r="E71" i="46"/>
  <c r="D71" i="46"/>
  <c r="C71" i="46"/>
  <c r="B71" i="46"/>
  <c r="G70" i="46"/>
  <c r="F70" i="46"/>
  <c r="E70" i="46"/>
  <c r="D70" i="46"/>
  <c r="C70" i="46"/>
  <c r="B70" i="46"/>
  <c r="G69" i="46"/>
  <c r="F69" i="46"/>
  <c r="E69" i="46"/>
  <c r="D69" i="46"/>
  <c r="C69" i="46"/>
  <c r="B69" i="46"/>
  <c r="G68" i="46"/>
  <c r="F68" i="46"/>
  <c r="E68" i="46"/>
  <c r="D68" i="46"/>
  <c r="C68" i="46"/>
  <c r="B68" i="46"/>
  <c r="G67" i="46"/>
  <c r="F67" i="46"/>
  <c r="E67" i="46"/>
  <c r="D67" i="46"/>
  <c r="C67" i="46"/>
  <c r="B67" i="46"/>
  <c r="G66" i="46"/>
  <c r="F66" i="46"/>
  <c r="E66" i="46"/>
  <c r="D66" i="46"/>
  <c r="C66" i="46"/>
  <c r="B66" i="46"/>
  <c r="G63" i="46"/>
  <c r="F63" i="46"/>
  <c r="E63" i="46"/>
  <c r="D63" i="46"/>
  <c r="C63" i="46"/>
  <c r="B63" i="46"/>
  <c r="G62" i="46"/>
  <c r="F62" i="46"/>
  <c r="E62" i="46"/>
  <c r="D62" i="46"/>
  <c r="C62" i="46"/>
  <c r="B62" i="46"/>
  <c r="G61" i="46"/>
  <c r="F61" i="46"/>
  <c r="E61" i="46"/>
  <c r="D61" i="46"/>
  <c r="C61" i="46"/>
  <c r="B61" i="46"/>
  <c r="G60" i="46"/>
  <c r="F60" i="46"/>
  <c r="E60" i="46"/>
  <c r="D60" i="46"/>
  <c r="C60" i="46"/>
  <c r="B60" i="46"/>
  <c r="G59" i="46"/>
  <c r="F59" i="46"/>
  <c r="E59" i="46"/>
  <c r="D59" i="46"/>
  <c r="C59" i="46"/>
  <c r="B59" i="46"/>
  <c r="G58" i="46"/>
  <c r="F58" i="46"/>
  <c r="E58" i="46"/>
  <c r="D58" i="46"/>
  <c r="C58" i="46"/>
  <c r="B58" i="46"/>
  <c r="G55" i="46"/>
  <c r="F55" i="46"/>
  <c r="E55" i="46"/>
  <c r="D55" i="46"/>
  <c r="C55" i="46"/>
  <c r="B55" i="46"/>
  <c r="G54" i="46"/>
  <c r="F54" i="46"/>
  <c r="E54" i="46"/>
  <c r="D54" i="46"/>
  <c r="C54" i="46"/>
  <c r="B54" i="46"/>
  <c r="G53" i="46"/>
  <c r="F53" i="46"/>
  <c r="E53" i="46"/>
  <c r="D53" i="46"/>
  <c r="C53" i="46"/>
  <c r="B53" i="46"/>
  <c r="G52" i="46"/>
  <c r="F52" i="46"/>
  <c r="E52" i="46"/>
  <c r="D52" i="46"/>
  <c r="C52" i="46"/>
  <c r="B52" i="46"/>
  <c r="G51" i="46"/>
  <c r="F51" i="46"/>
  <c r="E51" i="46"/>
  <c r="D51" i="46"/>
  <c r="C51" i="46"/>
  <c r="B51" i="46"/>
  <c r="G50" i="46"/>
  <c r="F50" i="46"/>
  <c r="E50" i="46"/>
  <c r="D50" i="46"/>
  <c r="C50" i="46"/>
  <c r="B50" i="46"/>
  <c r="G47" i="46"/>
  <c r="F47" i="46"/>
  <c r="E47" i="46"/>
  <c r="D47" i="46"/>
  <c r="C47" i="46"/>
  <c r="B47" i="46"/>
  <c r="G46" i="46"/>
  <c r="F46" i="46"/>
  <c r="E46" i="46"/>
  <c r="D46" i="46"/>
  <c r="C46" i="46"/>
  <c r="B46" i="46"/>
  <c r="G45" i="46"/>
  <c r="F45" i="46"/>
  <c r="E45" i="46"/>
  <c r="D45" i="46"/>
  <c r="C45" i="46"/>
  <c r="B45" i="46"/>
  <c r="G44" i="46"/>
  <c r="F44" i="46"/>
  <c r="E44" i="46"/>
  <c r="D44" i="46"/>
  <c r="C44" i="46"/>
  <c r="B44" i="46"/>
  <c r="G43" i="46"/>
  <c r="F43" i="46"/>
  <c r="E43" i="46"/>
  <c r="D43" i="46"/>
  <c r="C43" i="46"/>
  <c r="B43" i="46"/>
  <c r="G42" i="46"/>
  <c r="F42" i="46"/>
  <c r="E42" i="46"/>
  <c r="D42" i="46"/>
  <c r="C42" i="46"/>
  <c r="B42" i="46"/>
  <c r="G35" i="46"/>
  <c r="F35" i="46"/>
  <c r="E35" i="46"/>
  <c r="D35" i="46"/>
  <c r="C35" i="46"/>
  <c r="B35" i="46"/>
  <c r="G36" i="46"/>
  <c r="F36" i="46"/>
  <c r="E36" i="46"/>
  <c r="D36" i="46"/>
  <c r="C36" i="46"/>
  <c r="B36" i="46"/>
  <c r="G37" i="46"/>
  <c r="F37" i="46"/>
  <c r="E37" i="46"/>
  <c r="D37" i="46"/>
  <c r="C37" i="46"/>
  <c r="B37" i="46"/>
  <c r="G38" i="46"/>
  <c r="F38" i="46"/>
  <c r="E38" i="46"/>
  <c r="D38" i="46"/>
  <c r="C38" i="46"/>
  <c r="B38" i="46"/>
  <c r="G39" i="46"/>
  <c r="F39" i="46"/>
  <c r="E39" i="46"/>
  <c r="D39" i="46"/>
  <c r="C39" i="46"/>
  <c r="B39" i="46"/>
  <c r="G34" i="46"/>
  <c r="F34" i="46"/>
  <c r="E34" i="46"/>
  <c r="D34" i="46"/>
  <c r="C34" i="46"/>
  <c r="B34" i="46"/>
  <c r="G31" i="46"/>
  <c r="F31" i="46"/>
  <c r="E31" i="46"/>
  <c r="D31" i="46"/>
  <c r="C31" i="46"/>
  <c r="B31" i="46"/>
  <c r="G30" i="46"/>
  <c r="F30" i="46"/>
  <c r="E30" i="46"/>
  <c r="D30" i="46"/>
  <c r="C30" i="46"/>
  <c r="B30" i="46"/>
  <c r="G29" i="46"/>
  <c r="F29" i="46"/>
  <c r="E29" i="46"/>
  <c r="D29" i="46"/>
  <c r="C29" i="46"/>
  <c r="B29" i="46"/>
  <c r="G28" i="46"/>
  <c r="F28" i="46"/>
  <c r="E28" i="46"/>
  <c r="D28" i="46"/>
  <c r="C28" i="46"/>
  <c r="B28" i="46"/>
  <c r="G27" i="46"/>
  <c r="F27" i="46"/>
  <c r="E27" i="46"/>
  <c r="D27" i="46"/>
  <c r="C27" i="46"/>
  <c r="B27" i="46"/>
  <c r="G26" i="46"/>
  <c r="F26" i="46"/>
  <c r="E26" i="46"/>
  <c r="D26" i="46"/>
  <c r="C26" i="46"/>
  <c r="B26" i="46"/>
  <c r="G23" i="46"/>
  <c r="F23" i="46"/>
  <c r="E23" i="46"/>
  <c r="D23" i="46"/>
  <c r="C23" i="46"/>
  <c r="B23" i="46"/>
  <c r="G22" i="46"/>
  <c r="F22" i="46"/>
  <c r="E22" i="46"/>
  <c r="D22" i="46"/>
  <c r="C22" i="46"/>
  <c r="B22" i="46"/>
  <c r="G21" i="46"/>
  <c r="F21" i="46"/>
  <c r="E21" i="46"/>
  <c r="D21" i="46"/>
  <c r="C21" i="46"/>
  <c r="B21" i="46"/>
  <c r="G20" i="46"/>
  <c r="F20" i="46"/>
  <c r="E20" i="46"/>
  <c r="D20" i="46"/>
  <c r="C20" i="46"/>
  <c r="B20" i="46"/>
  <c r="G19" i="46"/>
  <c r="F19" i="46"/>
  <c r="E19" i="46"/>
  <c r="D19" i="46"/>
  <c r="C19" i="46"/>
  <c r="B19" i="46"/>
  <c r="G18" i="46"/>
  <c r="F18" i="46"/>
  <c r="E18" i="46"/>
  <c r="D18" i="46"/>
  <c r="C18" i="46"/>
  <c r="B18" i="46"/>
  <c r="G15" i="46"/>
  <c r="F15" i="46"/>
  <c r="E15" i="46"/>
  <c r="D15" i="46"/>
  <c r="C15" i="46"/>
  <c r="B15" i="46"/>
  <c r="G14" i="46"/>
  <c r="F14" i="46"/>
  <c r="E14" i="46"/>
  <c r="D14" i="46"/>
  <c r="C14" i="46"/>
  <c r="B14" i="46"/>
  <c r="G13" i="46"/>
  <c r="F13" i="46"/>
  <c r="E13" i="46"/>
  <c r="D13" i="46"/>
  <c r="C13" i="46"/>
  <c r="B13" i="46"/>
  <c r="G12" i="46"/>
  <c r="F12" i="46"/>
  <c r="E12" i="46"/>
  <c r="D12" i="46"/>
  <c r="C12" i="46"/>
  <c r="B12" i="46"/>
  <c r="G11" i="46"/>
  <c r="F11" i="46"/>
  <c r="E11" i="46"/>
  <c r="D11" i="46"/>
  <c r="C11" i="46"/>
  <c r="B11" i="46"/>
  <c r="G10" i="46"/>
  <c r="F10" i="46"/>
  <c r="E10" i="46"/>
  <c r="D10" i="46"/>
  <c r="C10" i="46"/>
  <c r="B10" i="46"/>
  <c r="G7" i="46"/>
  <c r="F7" i="46"/>
  <c r="E7" i="46"/>
  <c r="D7" i="46"/>
  <c r="C7" i="46"/>
  <c r="B7" i="46"/>
  <c r="G6" i="46"/>
  <c r="F6" i="46"/>
  <c r="E6" i="46"/>
  <c r="D6" i="46"/>
  <c r="C6" i="46"/>
  <c r="B6" i="46"/>
  <c r="G5" i="46"/>
  <c r="F5" i="46"/>
  <c r="E5" i="46"/>
  <c r="D5" i="46"/>
  <c r="C5" i="46"/>
  <c r="B5" i="46"/>
  <c r="G4" i="46"/>
  <c r="F4" i="46"/>
  <c r="E4" i="46"/>
  <c r="D4" i="46"/>
  <c r="C4" i="46"/>
  <c r="B4" i="46"/>
  <c r="G3" i="46"/>
  <c r="F3" i="46"/>
  <c r="E3" i="46"/>
  <c r="D3" i="46"/>
  <c r="C3" i="46"/>
  <c r="B3" i="46"/>
  <c r="G2" i="46"/>
  <c r="F2" i="46"/>
  <c r="E2" i="46"/>
  <c r="D2" i="46"/>
  <c r="C2" i="46"/>
  <c r="B2" i="46"/>
  <c r="B28" i="53"/>
  <c r="B27" i="53"/>
  <c r="B26" i="53"/>
  <c r="B25" i="53"/>
  <c r="B24" i="53"/>
  <c r="B23" i="53"/>
  <c r="B22" i="53"/>
  <c r="B21" i="53"/>
  <c r="B20" i="53"/>
  <c r="B19" i="53"/>
  <c r="B18" i="53"/>
  <c r="B17" i="53"/>
  <c r="B16" i="53"/>
  <c r="B15" i="53"/>
  <c r="B14" i="53"/>
  <c r="B13" i="53"/>
  <c r="B12" i="53"/>
  <c r="B11" i="53"/>
  <c r="B10" i="53"/>
  <c r="B9" i="53"/>
  <c r="I7" i="53"/>
  <c r="H7" i="53"/>
  <c r="G7" i="53"/>
  <c r="F7" i="53"/>
  <c r="E7" i="53"/>
  <c r="D7" i="53"/>
  <c r="C22" i="53" s="1"/>
  <c r="B28" i="52"/>
  <c r="B27" i="52"/>
  <c r="B26" i="52"/>
  <c r="B25" i="52"/>
  <c r="B24" i="52"/>
  <c r="B23" i="52"/>
  <c r="B22" i="52"/>
  <c r="B21" i="52"/>
  <c r="B20" i="52"/>
  <c r="B19" i="52"/>
  <c r="B18" i="52"/>
  <c r="B17" i="52"/>
  <c r="B16" i="52"/>
  <c r="B15" i="52"/>
  <c r="B14" i="52"/>
  <c r="B13" i="52"/>
  <c r="B12" i="52"/>
  <c r="B11" i="52"/>
  <c r="B10" i="52"/>
  <c r="B9" i="52"/>
  <c r="I7" i="52"/>
  <c r="H7" i="52"/>
  <c r="G7" i="52"/>
  <c r="F7" i="52"/>
  <c r="E7" i="52"/>
  <c r="D7" i="52"/>
  <c r="C22" i="52" s="1"/>
  <c r="B28" i="51"/>
  <c r="B27" i="51"/>
  <c r="B26" i="51"/>
  <c r="B25" i="51"/>
  <c r="B24" i="51"/>
  <c r="B23" i="51"/>
  <c r="B22" i="51"/>
  <c r="B21" i="51"/>
  <c r="B20" i="51"/>
  <c r="B19" i="51"/>
  <c r="B18" i="51"/>
  <c r="B17" i="51"/>
  <c r="B16" i="51"/>
  <c r="B15" i="51"/>
  <c r="B14" i="51"/>
  <c r="B13" i="51"/>
  <c r="B12" i="51"/>
  <c r="B11" i="51"/>
  <c r="B10" i="51"/>
  <c r="B9" i="51"/>
  <c r="C8" i="51"/>
  <c r="I7" i="51"/>
  <c r="H7" i="51"/>
  <c r="G7" i="51"/>
  <c r="F7" i="51"/>
  <c r="E7" i="51"/>
  <c r="C24" i="51" s="1"/>
  <c r="D7" i="51"/>
  <c r="C28" i="51" s="1"/>
  <c r="B28" i="50"/>
  <c r="B27" i="50"/>
  <c r="B26" i="50"/>
  <c r="B25" i="50"/>
  <c r="B24" i="50"/>
  <c r="B23" i="50"/>
  <c r="B22" i="50"/>
  <c r="B21" i="50"/>
  <c r="B20" i="50"/>
  <c r="B19" i="50"/>
  <c r="B18" i="50"/>
  <c r="B17" i="50"/>
  <c r="B16" i="50"/>
  <c r="B15" i="50"/>
  <c r="B14" i="50"/>
  <c r="B13" i="50"/>
  <c r="B12" i="50"/>
  <c r="B11" i="50"/>
  <c r="B10" i="50"/>
  <c r="B9" i="50"/>
  <c r="I7" i="50"/>
  <c r="H7" i="50"/>
  <c r="G7" i="50"/>
  <c r="F7" i="50"/>
  <c r="E7" i="50"/>
  <c r="C26" i="50" s="1"/>
  <c r="D7" i="50"/>
  <c r="C28" i="50" s="1"/>
  <c r="B28" i="49"/>
  <c r="B27" i="49"/>
  <c r="B26" i="49"/>
  <c r="B25" i="49"/>
  <c r="B24" i="49"/>
  <c r="B23" i="49"/>
  <c r="B22" i="49"/>
  <c r="B21" i="49"/>
  <c r="B20" i="49"/>
  <c r="B19" i="49"/>
  <c r="B18" i="49"/>
  <c r="B17" i="49"/>
  <c r="B16" i="49"/>
  <c r="B15" i="49"/>
  <c r="B14" i="49"/>
  <c r="B13" i="49"/>
  <c r="B12" i="49"/>
  <c r="B11" i="49"/>
  <c r="B10" i="49"/>
  <c r="B9" i="49"/>
  <c r="I7" i="49"/>
  <c r="H7" i="49"/>
  <c r="G7" i="49"/>
  <c r="F7" i="49"/>
  <c r="E7" i="49"/>
  <c r="D7" i="49"/>
  <c r="C22" i="49" s="1"/>
  <c r="H2" i="46"/>
  <c r="D2" i="44" s="1"/>
  <c r="C28" i="1"/>
  <c r="C26" i="1"/>
  <c r="C24" i="1"/>
  <c r="C22" i="1"/>
  <c r="C20" i="1"/>
  <c r="C18" i="1"/>
  <c r="C16" i="1"/>
  <c r="C14" i="1"/>
  <c r="C12" i="1"/>
  <c r="C10" i="1"/>
  <c r="C8" i="53" l="1"/>
  <c r="C16" i="53"/>
  <c r="C24" i="53"/>
  <c r="C12" i="53"/>
  <c r="C20" i="53"/>
  <c r="C28" i="53"/>
  <c r="C10" i="53"/>
  <c r="C18" i="53"/>
  <c r="C26" i="53"/>
  <c r="C14" i="53"/>
  <c r="C20" i="52"/>
  <c r="C28" i="52"/>
  <c r="C10" i="52"/>
  <c r="C18" i="52"/>
  <c r="C26" i="52"/>
  <c r="C24" i="52"/>
  <c r="C12" i="52"/>
  <c r="C8" i="52"/>
  <c r="C16" i="52"/>
  <c r="C14" i="52"/>
  <c r="C14" i="51"/>
  <c r="C22" i="51"/>
  <c r="C10" i="51"/>
  <c r="C18" i="51"/>
  <c r="C26" i="51"/>
  <c r="C16" i="51"/>
  <c r="C12" i="51"/>
  <c r="C20" i="51"/>
  <c r="C10" i="50"/>
  <c r="C8" i="50"/>
  <c r="C16" i="50"/>
  <c r="C24" i="50"/>
  <c r="C14" i="50"/>
  <c r="C22" i="50"/>
  <c r="C18" i="50"/>
  <c r="C12" i="50"/>
  <c r="C20" i="50"/>
  <c r="C12" i="49"/>
  <c r="C20" i="49"/>
  <c r="C28" i="49"/>
  <c r="C10" i="49"/>
  <c r="C18" i="49"/>
  <c r="C26" i="49"/>
  <c r="C8" i="49"/>
  <c r="C16" i="49"/>
  <c r="C24" i="49"/>
  <c r="C14" i="49"/>
  <c r="B11" i="48"/>
  <c r="K11" i="48" s="1"/>
  <c r="K6" i="48"/>
  <c r="K14" i="48"/>
  <c r="B15" i="48" l="1"/>
  <c r="K13" i="48"/>
  <c r="K12" i="48"/>
  <c r="K10" i="48"/>
  <c r="K9" i="48"/>
  <c r="K7" i="48"/>
  <c r="K5" i="48"/>
  <c r="K8" i="48"/>
  <c r="D5" i="44"/>
  <c r="F25" i="44"/>
  <c r="G25" i="44"/>
  <c r="H25" i="44"/>
  <c r="I25" i="44"/>
  <c r="J25" i="44"/>
  <c r="F23" i="44"/>
  <c r="G23" i="44"/>
  <c r="H23" i="44"/>
  <c r="I23" i="44"/>
  <c r="J23" i="44"/>
  <c r="F21" i="44"/>
  <c r="G21" i="44"/>
  <c r="H21" i="44"/>
  <c r="I21" i="44"/>
  <c r="J21" i="44"/>
  <c r="F19" i="44"/>
  <c r="G19" i="44"/>
  <c r="H19" i="44"/>
  <c r="I19" i="44"/>
  <c r="J19" i="44"/>
  <c r="F17" i="44"/>
  <c r="G17" i="44"/>
  <c r="H17" i="44"/>
  <c r="I17" i="44"/>
  <c r="J17" i="44"/>
  <c r="F15" i="44"/>
  <c r="G15" i="44"/>
  <c r="H15" i="44"/>
  <c r="I15" i="44"/>
  <c r="J15" i="44"/>
  <c r="F13" i="44"/>
  <c r="G13" i="44"/>
  <c r="H13" i="44"/>
  <c r="I13" i="44"/>
  <c r="J13" i="44"/>
  <c r="F11" i="44"/>
  <c r="G11" i="44"/>
  <c r="H11" i="44"/>
  <c r="I11" i="44"/>
  <c r="J11" i="44"/>
  <c r="F9" i="44"/>
  <c r="G9" i="44"/>
  <c r="H9" i="44"/>
  <c r="I9" i="44"/>
  <c r="J9" i="44"/>
  <c r="E25" i="44"/>
  <c r="E23" i="44"/>
  <c r="E21" i="44"/>
  <c r="E19" i="44"/>
  <c r="E17" i="44"/>
  <c r="E15" i="44"/>
  <c r="E13" i="44"/>
  <c r="E11" i="44"/>
  <c r="E9" i="44"/>
  <c r="F7" i="44"/>
  <c r="F6" i="44" s="1"/>
  <c r="G7" i="44"/>
  <c r="G6" i="44" s="1"/>
  <c r="H7" i="44"/>
  <c r="H6" i="44" s="1"/>
  <c r="I7" i="44"/>
  <c r="I6" i="44" s="1"/>
  <c r="J7" i="44"/>
  <c r="J6" i="44" s="1"/>
  <c r="E7" i="44"/>
  <c r="E6" i="44" l="1"/>
  <c r="D7" i="44"/>
  <c r="K15" i="48"/>
  <c r="B16" i="48"/>
  <c r="K4" i="48"/>
  <c r="D4" i="44"/>
  <c r="A74" i="46"/>
  <c r="A66" i="46"/>
  <c r="A58" i="46"/>
  <c r="A50" i="46"/>
  <c r="A42" i="46"/>
  <c r="A34" i="46"/>
  <c r="A26" i="46"/>
  <c r="A18" i="46"/>
  <c r="A10" i="46"/>
  <c r="A2" i="46"/>
  <c r="D7" i="1"/>
  <c r="I7" i="1"/>
  <c r="H7" i="1"/>
  <c r="G7" i="1"/>
  <c r="F7" i="1"/>
  <c r="E7" i="1"/>
  <c r="B11" i="1"/>
  <c r="B12" i="1"/>
  <c r="B13" i="1"/>
  <c r="B14" i="1"/>
  <c r="B15" i="1"/>
  <c r="B16" i="1"/>
  <c r="B17" i="1"/>
  <c r="B18" i="1"/>
  <c r="B19" i="1"/>
  <c r="B20" i="1"/>
  <c r="B21" i="1"/>
  <c r="B22" i="1"/>
  <c r="B23" i="1"/>
  <c r="B24" i="1"/>
  <c r="B25" i="1"/>
  <c r="B26" i="1"/>
  <c r="B27" i="1"/>
  <c r="B28" i="1"/>
  <c r="B10" i="1"/>
  <c r="B9" i="1"/>
  <c r="C8" i="1" l="1"/>
  <c r="K16" i="48"/>
</calcChain>
</file>

<file path=xl/comments1.xml><?xml version="1.0" encoding="utf-8"?>
<comments xmlns="http://schemas.openxmlformats.org/spreadsheetml/2006/main">
  <authors>
    <author xml:space="preserve"> Steve Cutting</author>
  </authors>
  <commentList>
    <comment ref="C6" authorId="0">
      <text>
        <r>
          <rPr>
            <b/>
            <sz val="8"/>
            <color indexed="81"/>
            <rFont val="Tahoma"/>
            <family val="2"/>
          </rPr>
          <t xml:space="preserve"> Insert the names of the bidders in these cells</t>
        </r>
      </text>
    </comment>
    <comment ref="C8" authorId="0">
      <text>
        <r>
          <rPr>
            <b/>
            <sz val="8"/>
            <color indexed="81"/>
            <rFont val="Tahoma"/>
            <family val="2"/>
          </rPr>
          <t xml:space="preserve"> Insert the names of the bidders in these cells</t>
        </r>
      </text>
    </comment>
    <comment ref="C10" authorId="0">
      <text>
        <r>
          <rPr>
            <b/>
            <sz val="8"/>
            <color indexed="81"/>
            <rFont val="Tahoma"/>
            <family val="2"/>
          </rPr>
          <t xml:space="preserve"> Insert the names of the bidders in these cells</t>
        </r>
      </text>
    </comment>
    <comment ref="C12" authorId="0">
      <text>
        <r>
          <rPr>
            <b/>
            <sz val="8"/>
            <color indexed="81"/>
            <rFont val="Tahoma"/>
            <family val="2"/>
          </rPr>
          <t xml:space="preserve"> Insert the names of the bidders in these cells</t>
        </r>
      </text>
    </comment>
    <comment ref="C14" authorId="0">
      <text>
        <r>
          <rPr>
            <b/>
            <sz val="8"/>
            <color indexed="81"/>
            <rFont val="Tahoma"/>
            <family val="2"/>
          </rPr>
          <t xml:space="preserve"> Insert the names of the bidders in these cells</t>
        </r>
      </text>
    </comment>
    <comment ref="C16" authorId="0">
      <text>
        <r>
          <rPr>
            <b/>
            <sz val="8"/>
            <color indexed="81"/>
            <rFont val="Tahoma"/>
            <family val="2"/>
          </rPr>
          <t xml:space="preserve"> Insert the names of the bidders in these cells</t>
        </r>
      </text>
    </comment>
    <comment ref="C18" authorId="0">
      <text>
        <r>
          <rPr>
            <b/>
            <sz val="8"/>
            <color indexed="81"/>
            <rFont val="Tahoma"/>
            <family val="2"/>
          </rPr>
          <t xml:space="preserve"> Insert the names of the bidders in these cells</t>
        </r>
      </text>
    </comment>
    <comment ref="C20" authorId="0">
      <text>
        <r>
          <rPr>
            <b/>
            <sz val="8"/>
            <color indexed="81"/>
            <rFont val="Tahoma"/>
            <family val="2"/>
          </rPr>
          <t xml:space="preserve"> Insert the names of the bidders in these cells</t>
        </r>
      </text>
    </comment>
    <comment ref="C22" authorId="0">
      <text>
        <r>
          <rPr>
            <b/>
            <sz val="8"/>
            <color indexed="81"/>
            <rFont val="Tahoma"/>
            <family val="2"/>
          </rPr>
          <t xml:space="preserve"> Insert the names of the bidders in these cells</t>
        </r>
      </text>
    </comment>
    <comment ref="C24" authorId="0">
      <text>
        <r>
          <rPr>
            <b/>
            <sz val="8"/>
            <color indexed="81"/>
            <rFont val="Tahoma"/>
            <family val="2"/>
          </rPr>
          <t xml:space="preserve"> Insert the names of the bidders in these cells</t>
        </r>
      </text>
    </comment>
  </commentList>
</comments>
</file>

<file path=xl/connections.xml><?xml version="1.0" encoding="utf-8"?>
<connections xmlns="http://schemas.openxmlformats.org/spreadsheetml/2006/main">
  <connection id="1" name="Mobility_diagnostics_20110905120128" type="6" refreshedVersion="4" background="1">
    <textPr sourceFile="\\Pfs-file.p4s.local\Users\scutting\My Documents\Mobility_diagnostics_20110905120128.txt">
      <textFields>
        <textField/>
      </textFields>
    </textPr>
  </connection>
</connections>
</file>

<file path=xl/sharedStrings.xml><?xml version="1.0" encoding="utf-8"?>
<sst xmlns="http://schemas.openxmlformats.org/spreadsheetml/2006/main" count="208" uniqueCount="83">
  <si>
    <t>Educational transformation</t>
  </si>
  <si>
    <t>Value for money</t>
  </si>
  <si>
    <t>Contract management</t>
  </si>
  <si>
    <t>Risk management</t>
  </si>
  <si>
    <t>Technical design</t>
  </si>
  <si>
    <t>Training</t>
  </si>
  <si>
    <t>Quality</t>
  </si>
  <si>
    <t>Absent or does not meet the brief in any respect</t>
  </si>
  <si>
    <t>Weighting</t>
  </si>
  <si>
    <t>Evaluation Criteria</t>
  </si>
  <si>
    <t>Score Definition</t>
  </si>
  <si>
    <t>Completed By:</t>
  </si>
  <si>
    <t>Service Transfer</t>
  </si>
  <si>
    <t>Response has some major shortcomings and clear deficiencies, which on balance outweigh positive aspects that meet some of the requirements</t>
  </si>
  <si>
    <t>Response has minor shortcomings and/or deficiencies, but on balance these are outweighed by the positive aspects that meet the majority of the requirements.</t>
  </si>
  <si>
    <t>The requirements of the brief are fully met in all areas.</t>
  </si>
  <si>
    <t>The response meets all the requirements of the brief, and also goes beyond the requirements of the brief in a significant number of areas.</t>
  </si>
  <si>
    <t>Environmental Sustainability</t>
  </si>
  <si>
    <t>Bidder 10</t>
  </si>
  <si>
    <t>The Spreadsheet will then automatically score each individual evaluator's score for each of the bids, and also provide a handy reference - emailed back to the evaluator, or printed for a face-to-face moderation meeting.</t>
  </si>
  <si>
    <t>Total %</t>
  </si>
  <si>
    <t>Name of Evaluator</t>
  </si>
  <si>
    <t>Number of evaluators:</t>
  </si>
  <si>
    <t>Maximum total score</t>
  </si>
  <si>
    <t>Bidder 5</t>
  </si>
  <si>
    <t>Bidder 6</t>
  </si>
  <si>
    <t>Bidder 7</t>
  </si>
  <si>
    <t>Bidder 8</t>
  </si>
  <si>
    <t>Bidder 9</t>
  </si>
  <si>
    <t>Scores Agreed by all Evaluators</t>
  </si>
  <si>
    <t>The cells unlocked in the Total Scores sheet are for the evaluation criteria weightings and the names of the bidders. Once these have been inserted they are copied to the other tabs.</t>
  </si>
  <si>
    <t>Agreed final score</t>
  </si>
  <si>
    <t>Guidance on running a moderation meeting</t>
  </si>
  <si>
    <t xml:space="preserve">Following independent evaluation by each Member of the Evaluation Panel, moderation/consensus meeting(s) will be held to allow the Tender Evaluation Panel to debate, review the individual qualitative and commercial scores of each of the Bids, and agree final scores.  </t>
  </si>
  <si>
    <t>The meeting should be used to discuss the scores given by individual evaluators: the Chair/Facilitator will particularly invite the outlying scorers to explain their reasons for their scores. Where scores are unanimous it should be possible to agree the score with only short debate (which will be necessary as these can be long meetings ....).  Obviously where scores are not unanimous then the debate will be longer.</t>
  </si>
  <si>
    <t>The aim of all discussions is to reach to an agreed score which is then recorded along with a summary of the reasons that led to the agreed score. The agreed score may be one of the outlying scores: particularly if the original scorer of this value had understood an element of the bid that others had misunderstood in their initial scoring.  The agreed score is not an average of the initial scores and for means of distinguishing between the bids it is important that the agreed score does not always fall to a mid-point score as a way of reaching an “easy” consensus.</t>
  </si>
  <si>
    <t>Notes should be made on scores discussed and agreed during the moderation of bids to prevent revisiting these areas. It is critical that the reasons for the scores are recorded as these will form the basis of the Evaluation Reports that will be sent to the successful and unsuccessful bidders.</t>
  </si>
  <si>
    <t>Bid 1:</t>
  </si>
  <si>
    <t>Scores out of 4 for each criterion</t>
  </si>
  <si>
    <t>Breakdown (out of 100)</t>
  </si>
  <si>
    <t xml:space="preserve">Agreed score </t>
  </si>
  <si>
    <t>Educational Transformation</t>
  </si>
  <si>
    <t>Value for Money</t>
  </si>
  <si>
    <t>Contract Management</t>
  </si>
  <si>
    <t>Risk Management</t>
  </si>
  <si>
    <t>Data Management</t>
  </si>
  <si>
    <t>Technical Compliance</t>
  </si>
  <si>
    <t>Technical Design</t>
  </si>
  <si>
    <t>Total</t>
  </si>
  <si>
    <t>Names of evaluators (click in each cell and type name)</t>
  </si>
  <si>
    <t>Weighted score %</t>
  </si>
  <si>
    <t xml:space="preserve">How well does the bid address the school’s vision, in how they envisage ICT being used by:   
• Teachers
• Students
• Managers
• Administrators?
Specifics:
How will the bidder provide:
a safe and secure internet environment?
A network that offers applications and services to enhance the learning experience, and support educational and administrative tasks for a range of users and locations?
An efficient system for communication and sharing information?
A safe and reliable data management system ?
</t>
  </si>
  <si>
    <t xml:space="preserve">Bids will be evaluated on the basis of the most economically advantageous bid having regard to scope, quantity and quality of provision.
The School will take account of the affordability of each bid proposal and consider both the qualitative and quantitative assessments to gauge the price/quality mix of each bid submission. We will be keen to see that the Total Cost of Ownership (TCO) has been considered when proposing the solution. This will include evaluation of ongoing costs associated with the managed support service required.
</t>
  </si>
  <si>
    <t xml:space="preserve">Bidders will:
• Demonstrate how they have successfully managed contracts of this 
o nature 
o scale
o and complexity
            previously;
• provide reference sites to support the above;
• identify the individual(s) who will be responsible for the management of this contract with clearly defined roles and responsibilities, organisation charts and job descriptions;
• Demonstrate the need for a collaborative approach, based on service level agreements that are easy to understand and measure, with opportunities for improvement and routes to escalation and dispute resolution if required.
</t>
  </si>
  <si>
    <t>Bidders should demonstrate that their risk management methodologies are consistent with recognised methodologies, such as PRINCE2. They should show how risk will be managed throughout the life cycle of the contract and elucidated on a collaborative approach with structured processes.</t>
  </si>
  <si>
    <t>Bidders should demonstrate that their proposals meet the school’s ICT Requirements and strategy with regards to data usage and data security. If a cloud solution is proposed, they should show how security of data will be managed through this.</t>
  </si>
  <si>
    <t xml:space="preserve">Bidders should demonstrate:
• that robust, committed and experienced supply chain partners are available and that local supply chain partners have been recruited as far as is possible;
• that there is flexibility in the supply chain to ensure that the supply chain matches the on-going requirements of the School;
• how the supply chain will be developed to include additional experienced supply chain members as required;
• that an appropriate level of risk is passed through to the supply chain members in project development and delivery;
• Understanding of the importance of benchmarking and/or market testing to establishing VFM and recognition of this from supply chain.
</t>
  </si>
  <si>
    <t>Bidders should provide detailed technical and functional descriptions supported by diagrams, equipment and service specifications that demonstrate that the proposed ICT solution will:
satisfy the school’s ICT Requirements;
support educational and administrative work;
have particular regard for e-safety;
Support the use of ICT while in temporary accommodation;
Ensure the value of resources is retained when transferring to refurbished accommodation;
Demonstrate a phased approach to support the growth of the school;
accommodate any equipment and networks that will be installed as part of the D and B process, and supported in line with the school’s ICT Requirements;
provide a flexible baseline for ongoing use of ICT and a strong core, scalable backbone;
integrate with the proposed building design for the School; and
provide details of at least two reference sites where the design (or key elements of the design) have been implemented.</t>
  </si>
  <si>
    <t xml:space="preserve">Bidders will provide for both the interim and full solution:
• a plan and timetable for the training of teaching and administration workforces such that all are familiar with the key operation of the ICT solution before the opening of the school.
• A strategy for identifying teacher training needs through the life of the contract and how these will be met.
</t>
  </si>
  <si>
    <t xml:space="preserve">Bidders will demonstrate that:
• They comply with an accepted standard for quality assurance, such as ISO9001.
</t>
  </si>
  <si>
    <t xml:space="preserve">Bidders should demonstrate how:
• the School’s in-house technical team will be prepared to manage the new solution;
• project management arrangements will meet the School requirements in respect of design, commissioning, testing, ready for use requirements, maintenance of the programme and monitoring programme progress;
• intellectual property rights and licensing issues have been recognised and resolved;
• User Acceptance Testing will demonstrate that the solution meets the ICT Requirements.
</t>
  </si>
  <si>
    <t>Suppliers have already been practically evaluated in their ability to provide solutions that meet specific technical requirements and open standards, covering local area networking, centrally hosted services, and for lot 2 suppliers, the integration of learning platforms and management information systems. The School will therefore not undertake further evaluation of technical compliance as part of this tender process.</t>
  </si>
  <si>
    <r>
      <rPr>
        <sz val="11"/>
        <color rgb="FFFF0000"/>
        <rFont val="Arial"/>
        <family val="2"/>
      </rPr>
      <t>Suppliers have already demonstrated that they have adequate business processes in place to reduce the impact of the services they deliver, and that they have the ability to provide detailed energy usage and carbon information to customers about the solutions they provide. 
 In this regard we expect that the ICT solution will:
• procure new equipment which is produced and operates in an environmentally friendly way;
• reduce our environmental impact by recycling as much as possible.  This should extend beyond the WEEE directive and should include, for example, recycling of packing;
• enables us to use renewable energy in its use (for example, solar powered battery packs or rechargers).
We will look for innovation in the delivery of this criterion.</t>
    </r>
    <r>
      <rPr>
        <sz val="11"/>
        <color theme="1"/>
        <rFont val="Arial"/>
        <family val="2"/>
      </rPr>
      <t xml:space="preserve">
</t>
    </r>
  </si>
  <si>
    <t xml:space="preserve">Total % </t>
  </si>
  <si>
    <t>Bidder 4</t>
  </si>
  <si>
    <t>Bidder 3</t>
  </si>
  <si>
    <t>Bidder 2</t>
  </si>
  <si>
    <t>Bidder 1</t>
  </si>
  <si>
    <t>Absent or does not meet the criterion.</t>
  </si>
  <si>
    <t>Response has some major shortcomings and/or clear deficiencies, which on balance outweigh positive aspects of the response to the criterion.</t>
  </si>
  <si>
    <t>Response has minor shortcomings and/or deficiencies, but on balance these are outweighed by the positive aspects that meet the majority of the criterion.</t>
  </si>
  <si>
    <t>The criterion is fully met in all areas.</t>
  </si>
  <si>
    <t>The response meets all aspects of the criterion and adds value in a number of areas.</t>
  </si>
  <si>
    <t>The response meets all aspects of the criterion, adds significant value in all areas and exceeds the requirements.</t>
  </si>
  <si>
    <t>Score</t>
  </si>
  <si>
    <t>Score for section as %</t>
  </si>
  <si>
    <t xml:space="preserve">Final scores are then transferred to the summary sheet, which calculates the weighted outcomes. </t>
  </si>
  <si>
    <t>Score (0 to 5)</t>
  </si>
  <si>
    <t xml:space="preserve">Transfer the raw scores for each section manually to one of the evaluator tabs on this spreadsheet.
</t>
  </si>
  <si>
    <t xml:space="preserve">The Evaluator Comparator allows comparison of scores from each evaluator for each bid - so that those scores that are high or low can be challenged and discussed. The final agreed score can then be added. </t>
  </si>
  <si>
    <t>It would be helpful if someone can collate all of the scores and comments ahead of the meeting. 
The scores should be added to the moderation worksheet for each bidder adding additional sheets if required.</t>
  </si>
  <si>
    <t xml:space="preserve">Exemplar Bid Scoring Summary </t>
  </si>
  <si>
    <t xml:space="preserve">This form is for completion by the evaluation team facilitator or nominated team member only. To note: The criteria used in this form are examples for illustrative purposes only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</si>
</sst>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1"/>
      <color theme="1"/>
      <name val="Calibri"/>
      <family val="2"/>
      <scheme val="minor"/>
    </font>
    <font>
      <b/>
      <sz val="16"/>
      <color theme="1"/>
      <name val="Calibri"/>
      <family val="2"/>
      <scheme val="minor"/>
    </font>
    <font>
      <i/>
      <sz val="11"/>
      <color theme="1"/>
      <name val="Calibri"/>
      <family val="2"/>
      <scheme val="minor"/>
    </font>
    <font>
      <b/>
      <u/>
      <sz val="11"/>
      <color theme="1"/>
      <name val="Calibri"/>
      <family val="2"/>
      <scheme val="minor"/>
    </font>
    <font>
      <sz val="10"/>
      <name val="Calibri"/>
      <family val="2"/>
      <scheme val="minor"/>
    </font>
    <font>
      <b/>
      <sz val="8"/>
      <color indexed="81"/>
      <name val="Tahoma"/>
      <family val="2"/>
    </font>
    <font>
      <b/>
      <sz val="18"/>
      <color theme="1"/>
      <name val="Calibri"/>
      <family val="2"/>
      <scheme val="minor"/>
    </font>
    <font>
      <sz val="11"/>
      <color theme="0" tint="-4.9989318521683403E-2"/>
      <name val="Calibri"/>
      <family val="2"/>
      <scheme val="minor"/>
    </font>
    <font>
      <u/>
      <sz val="11"/>
      <color theme="1"/>
      <name val="Calibri"/>
      <family val="2"/>
      <scheme val="minor"/>
    </font>
    <font>
      <b/>
      <sz val="11"/>
      <color theme="1"/>
      <name val="Arial"/>
      <family val="2"/>
    </font>
    <font>
      <sz val="11"/>
      <color theme="1"/>
      <name val="Arial"/>
      <family val="2"/>
    </font>
    <font>
      <sz val="11"/>
      <color rgb="FFFF0000"/>
      <name val="Arial"/>
      <family val="2"/>
    </font>
    <font>
      <b/>
      <sz val="11"/>
      <color rgb="FFFF0000"/>
      <name val="Arial"/>
      <family val="2"/>
    </font>
    <font>
      <sz val="11"/>
      <color rgb="FF000000"/>
      <name val="Arial"/>
      <family val="2"/>
    </font>
    <font>
      <b/>
      <sz val="10"/>
      <color theme="1"/>
      <name val="Arial"/>
      <family val="2"/>
    </font>
  </fonts>
  <fills count="6">
    <fill>
      <patternFill patternType="none"/>
    </fill>
    <fill>
      <patternFill patternType="gray125"/>
    </fill>
    <fill>
      <patternFill patternType="solid">
        <fgColor theme="2" tint="-0.249977111117893"/>
        <bgColor indexed="64"/>
      </patternFill>
    </fill>
    <fill>
      <patternFill patternType="solid">
        <fgColor theme="0"/>
        <bgColor indexed="64"/>
      </patternFill>
    </fill>
    <fill>
      <patternFill patternType="solid">
        <fgColor theme="3" tint="0.59999389629810485"/>
        <bgColor indexed="64"/>
      </patternFill>
    </fill>
    <fill>
      <patternFill patternType="solid">
        <fgColor rgb="FF92D050"/>
        <bgColor indexed="64"/>
      </patternFill>
    </fill>
  </fills>
  <borders count="21">
    <border>
      <left/>
      <right/>
      <top/>
      <bottom/>
      <diagonal/>
    </border>
    <border>
      <left/>
      <right/>
      <top/>
      <bottom style="thin">
        <color indexed="64"/>
      </bottom>
      <diagonal/>
    </border>
    <border>
      <left style="thick">
        <color theme="0"/>
      </left>
      <right style="thick">
        <color theme="0"/>
      </right>
      <top/>
      <bottom/>
      <diagonal/>
    </border>
    <border>
      <left style="thick">
        <color theme="0"/>
      </left>
      <right style="thick">
        <color theme="0"/>
      </right>
      <top/>
      <bottom style="thin">
        <color indexed="64"/>
      </bottom>
      <diagonal/>
    </border>
    <border>
      <left/>
      <right/>
      <top/>
      <bottom style="thick">
        <color theme="0"/>
      </bottom>
      <diagonal/>
    </border>
    <border>
      <left style="thick">
        <color theme="0"/>
      </left>
      <right style="thick">
        <color theme="0"/>
      </right>
      <top/>
      <bottom style="thick">
        <color theme="0"/>
      </bottom>
      <diagonal/>
    </border>
    <border>
      <left/>
      <right style="thick">
        <color theme="0"/>
      </right>
      <top/>
      <bottom/>
      <diagonal/>
    </border>
    <border>
      <left style="thick">
        <color theme="0"/>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theme="0"/>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s>
  <cellStyleXfs count="1">
    <xf numFmtId="0" fontId="0" fillId="0" borderId="0"/>
  </cellStyleXfs>
  <cellXfs count="96">
    <xf numFmtId="0" fontId="0" fillId="0" borderId="0" xfId="0"/>
    <xf numFmtId="0" fontId="0" fillId="0" borderId="0" xfId="0" applyAlignment="1">
      <alignment vertical="top"/>
    </xf>
    <xf numFmtId="0" fontId="3" fillId="0" borderId="0" xfId="0" applyFont="1" applyAlignment="1">
      <alignment vertical="top"/>
    </xf>
    <xf numFmtId="0" fontId="0" fillId="0" borderId="0" xfId="0" applyAlignment="1">
      <alignment horizontal="center" vertical="top"/>
    </xf>
    <xf numFmtId="0" fontId="4" fillId="0" borderId="0" xfId="0" applyFont="1" applyAlignment="1">
      <alignment vertical="top"/>
    </xf>
    <xf numFmtId="0" fontId="0" fillId="0" borderId="2" xfId="0" applyBorder="1" applyAlignment="1">
      <alignment vertical="top"/>
    </xf>
    <xf numFmtId="0" fontId="3" fillId="0" borderId="2" xfId="0" applyFont="1" applyBorder="1" applyAlignment="1">
      <alignment vertical="top"/>
    </xf>
    <xf numFmtId="0" fontId="5" fillId="0" borderId="0" xfId="0" applyFont="1" applyAlignment="1">
      <alignment vertical="top"/>
    </xf>
    <xf numFmtId="0" fontId="5" fillId="0" borderId="1" xfId="0" applyFont="1" applyBorder="1" applyAlignment="1">
      <alignment vertical="top"/>
    </xf>
    <xf numFmtId="0" fontId="0" fillId="3" borderId="0" xfId="0" applyFill="1"/>
    <xf numFmtId="0" fontId="5" fillId="0" borderId="1" xfId="0" applyFont="1" applyBorder="1" applyAlignment="1" applyProtection="1">
      <alignment vertical="top"/>
    </xf>
    <xf numFmtId="0" fontId="0" fillId="0" borderId="2" xfId="0" applyBorder="1" applyAlignment="1" applyProtection="1">
      <alignment horizontal="center" vertical="top"/>
    </xf>
    <xf numFmtId="0" fontId="0" fillId="0" borderId="0" xfId="0" applyFill="1" applyAlignment="1" applyProtection="1">
      <alignment vertical="top"/>
    </xf>
    <xf numFmtId="0" fontId="0" fillId="0" borderId="2" xfId="0" applyFill="1" applyBorder="1" applyAlignment="1" applyProtection="1">
      <alignment horizontal="center" vertical="top"/>
    </xf>
    <xf numFmtId="0" fontId="1" fillId="0" borderId="0" xfId="0" applyNumberFormat="1" applyFont="1" applyFill="1" applyAlignment="1" applyProtection="1">
      <alignment vertical="top"/>
      <protection locked="0"/>
    </xf>
    <xf numFmtId="0" fontId="1" fillId="0" borderId="0" xfId="0" applyFont="1" applyAlignment="1">
      <alignment vertical="top" wrapText="1"/>
    </xf>
    <xf numFmtId="0" fontId="1" fillId="0" borderId="2" xfId="0" applyFont="1" applyBorder="1" applyAlignment="1" applyProtection="1">
      <alignment horizontal="center" vertical="top" textRotation="180" wrapText="1"/>
    </xf>
    <xf numFmtId="0" fontId="0" fillId="0" borderId="0" xfId="0" applyAlignment="1">
      <alignment vertical="top"/>
    </xf>
    <xf numFmtId="0" fontId="2" fillId="0" borderId="0" xfId="0" applyFont="1" applyAlignment="1" applyProtection="1">
      <alignment vertical="top"/>
      <protection locked="0"/>
    </xf>
    <xf numFmtId="0" fontId="0" fillId="0" borderId="2" xfId="0" applyBorder="1" applyAlignment="1" applyProtection="1">
      <alignment vertical="top"/>
      <protection locked="0"/>
    </xf>
    <xf numFmtId="0" fontId="0" fillId="0" borderId="0" xfId="0" applyAlignment="1">
      <alignment vertical="top"/>
    </xf>
    <xf numFmtId="0" fontId="0" fillId="4" borderId="4" xfId="0" applyFill="1" applyBorder="1" applyAlignment="1">
      <alignment vertical="top"/>
    </xf>
    <xf numFmtId="0" fontId="7" fillId="3" borderId="0" xfId="0" applyFont="1" applyFill="1" applyAlignment="1">
      <alignment vertical="top" wrapText="1"/>
    </xf>
    <xf numFmtId="0" fontId="0" fillId="3" borderId="0" xfId="0" applyFill="1" applyAlignment="1">
      <alignment vertical="top" wrapText="1"/>
    </xf>
    <xf numFmtId="0" fontId="0" fillId="4" borderId="5" xfId="0" applyFill="1" applyBorder="1" applyAlignment="1" applyProtection="1">
      <alignment horizontal="center" vertical="top"/>
      <protection locked="0"/>
    </xf>
    <xf numFmtId="0" fontId="1" fillId="0" borderId="0" xfId="0" applyNumberFormat="1" applyFont="1" applyFill="1" applyAlignment="1" applyProtection="1">
      <alignment vertical="top"/>
    </xf>
    <xf numFmtId="0" fontId="1" fillId="4" borderId="0" xfId="0" applyNumberFormat="1" applyFont="1" applyFill="1" applyAlignment="1" applyProtection="1">
      <alignment vertical="top"/>
    </xf>
    <xf numFmtId="0" fontId="5" fillId="0" borderId="3" xfId="0" applyFont="1" applyBorder="1" applyAlignment="1" applyProtection="1">
      <alignment horizontal="center" vertical="top"/>
    </xf>
    <xf numFmtId="49" fontId="0" fillId="0" borderId="0" xfId="0" applyNumberFormat="1"/>
    <xf numFmtId="0" fontId="0" fillId="0" borderId="0" xfId="0" applyNumberFormat="1"/>
    <xf numFmtId="0" fontId="1" fillId="0" borderId="0" xfId="0" applyFont="1" applyAlignment="1">
      <alignment vertical="top"/>
    </xf>
    <xf numFmtId="2" fontId="0" fillId="0" borderId="0" xfId="0" applyNumberFormat="1" applyAlignment="1">
      <alignment vertical="top"/>
    </xf>
    <xf numFmtId="2" fontId="0" fillId="0" borderId="0" xfId="0" applyNumberFormat="1" applyAlignment="1" applyProtection="1">
      <alignment vertical="top"/>
      <protection locked="0"/>
    </xf>
    <xf numFmtId="2" fontId="3" fillId="0" borderId="0" xfId="0" applyNumberFormat="1" applyFont="1" applyAlignment="1">
      <alignment vertical="top"/>
    </xf>
    <xf numFmtId="2" fontId="1" fillId="0" borderId="0" xfId="0" applyNumberFormat="1" applyFont="1" applyAlignment="1" applyProtection="1">
      <alignment horizontal="center" vertical="top" wrapText="1"/>
    </xf>
    <xf numFmtId="2" fontId="5" fillId="0" borderId="1" xfId="0" applyNumberFormat="1" applyFont="1" applyBorder="1" applyAlignment="1" applyProtection="1">
      <alignment vertical="top"/>
    </xf>
    <xf numFmtId="2" fontId="0" fillId="0" borderId="0" xfId="0" applyNumberFormat="1" applyFill="1" applyAlignment="1" applyProtection="1">
      <alignment vertical="top"/>
    </xf>
    <xf numFmtId="2" fontId="0" fillId="2" borderId="4" xfId="0" applyNumberFormat="1" applyFill="1" applyBorder="1" applyAlignment="1" applyProtection="1">
      <alignment horizontal="center" vertical="top"/>
    </xf>
    <xf numFmtId="2" fontId="0" fillId="3" borderId="4" xfId="0" applyNumberFormat="1" applyFill="1" applyBorder="1" applyAlignment="1" applyProtection="1">
      <alignment horizontal="center" vertical="top"/>
    </xf>
    <xf numFmtId="0" fontId="8" fillId="0" borderId="0" xfId="0" applyFont="1" applyAlignment="1" applyProtection="1">
      <alignment vertical="top"/>
      <protection hidden="1"/>
    </xf>
    <xf numFmtId="0" fontId="5" fillId="0" borderId="3" xfId="0" applyFont="1" applyBorder="1" applyAlignment="1" applyProtection="1">
      <alignment horizontal="center" vertical="top"/>
      <protection locked="0"/>
    </xf>
    <xf numFmtId="0" fontId="1" fillId="3" borderId="14" xfId="0" applyFont="1" applyFill="1" applyBorder="1" applyAlignment="1">
      <alignment horizontal="center" vertical="center"/>
    </xf>
    <xf numFmtId="0" fontId="0" fillId="3" borderId="15" xfId="0" applyFill="1" applyBorder="1" applyAlignment="1">
      <alignment vertical="top" wrapText="1"/>
    </xf>
    <xf numFmtId="0" fontId="1" fillId="3" borderId="16" xfId="0" applyFont="1" applyFill="1" applyBorder="1" applyAlignment="1">
      <alignment horizontal="center" vertical="center"/>
    </xf>
    <xf numFmtId="0" fontId="0" fillId="3" borderId="17" xfId="0" applyFill="1" applyBorder="1" applyAlignment="1">
      <alignment vertical="top" wrapText="1"/>
    </xf>
    <xf numFmtId="0" fontId="1" fillId="3" borderId="18" xfId="0" applyFont="1" applyFill="1" applyBorder="1" applyAlignment="1">
      <alignment horizontal="center" vertical="center"/>
    </xf>
    <xf numFmtId="0" fontId="0" fillId="3" borderId="19" xfId="0" applyFill="1" applyBorder="1" applyAlignment="1">
      <alignment vertical="top" wrapText="1"/>
    </xf>
    <xf numFmtId="0" fontId="0" fillId="0" borderId="0" xfId="0" applyBorder="1" applyAlignment="1">
      <alignment textRotation="90" wrapText="1"/>
    </xf>
    <xf numFmtId="0" fontId="0" fillId="0" borderId="0" xfId="0" applyBorder="1" applyAlignment="1">
      <alignment textRotation="90"/>
    </xf>
    <xf numFmtId="0" fontId="0" fillId="5" borderId="13" xfId="0" applyFill="1" applyBorder="1" applyAlignment="1" applyProtection="1">
      <alignment horizontal="center" vertical="top"/>
      <protection locked="0"/>
    </xf>
    <xf numFmtId="0" fontId="0" fillId="4" borderId="5" xfId="0" applyFill="1" applyBorder="1" applyAlignment="1" applyProtection="1">
      <alignment horizontal="center" vertical="top"/>
    </xf>
    <xf numFmtId="0" fontId="0" fillId="0" borderId="0" xfId="0" applyProtection="1"/>
    <xf numFmtId="49" fontId="0" fillId="0" borderId="0" xfId="0" applyNumberFormat="1" applyProtection="1"/>
    <xf numFmtId="0" fontId="9" fillId="3" borderId="0" xfId="0" applyFont="1" applyFill="1" applyBorder="1" applyAlignment="1">
      <alignment wrapText="1"/>
    </xf>
    <xf numFmtId="0" fontId="0" fillId="3" borderId="0" xfId="0" applyFill="1" applyBorder="1" applyAlignment="1">
      <alignment wrapText="1"/>
    </xf>
    <xf numFmtId="0" fontId="10" fillId="0" borderId="0" xfId="0" applyFont="1" applyAlignment="1" applyProtection="1">
      <alignment horizontal="center" vertical="center" wrapText="1"/>
      <protection locked="0"/>
    </xf>
    <xf numFmtId="0" fontId="11" fillId="0" borderId="0" xfId="0" applyFont="1" applyAlignment="1" applyProtection="1">
      <alignment horizontal="center" vertical="center"/>
      <protection locked="0"/>
    </xf>
    <xf numFmtId="0" fontId="11" fillId="0" borderId="0" xfId="0" applyFont="1" applyAlignment="1" applyProtection="1">
      <alignment horizontal="left" vertical="center" wrapText="1"/>
      <protection locked="0"/>
    </xf>
    <xf numFmtId="0" fontId="12" fillId="0" borderId="0" xfId="0" applyFont="1" applyAlignment="1" applyProtection="1">
      <alignment horizontal="center" vertical="center"/>
      <protection locked="0"/>
    </xf>
    <xf numFmtId="0" fontId="10" fillId="0" borderId="13" xfId="0" applyFont="1" applyBorder="1" applyAlignment="1" applyProtection="1">
      <alignment horizontal="center" vertical="center" wrapText="1"/>
      <protection locked="0"/>
    </xf>
    <xf numFmtId="0" fontId="10" fillId="0" borderId="13" xfId="0" applyFont="1" applyBorder="1" applyAlignment="1" applyProtection="1">
      <alignment horizontal="left" vertical="center" wrapText="1"/>
      <protection locked="0"/>
    </xf>
    <xf numFmtId="0" fontId="10" fillId="0" borderId="13" xfId="0" applyFont="1" applyBorder="1" applyAlignment="1">
      <alignment horizontal="center" vertical="center" wrapText="1"/>
    </xf>
    <xf numFmtId="0" fontId="11" fillId="0" borderId="13" xfId="0" applyFont="1" applyBorder="1" applyAlignment="1" applyProtection="1">
      <alignment horizontal="center" vertical="center" wrapText="1"/>
      <protection locked="0"/>
    </xf>
    <xf numFmtId="0" fontId="11" fillId="0" borderId="13" xfId="0" applyFont="1" applyBorder="1" applyAlignment="1">
      <alignment horizontal="left" vertical="center" wrapText="1"/>
    </xf>
    <xf numFmtId="0" fontId="11" fillId="0" borderId="13" xfId="0" applyFont="1" applyFill="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11" fillId="0" borderId="13" xfId="0" applyFont="1" applyBorder="1" applyAlignment="1" applyProtection="1">
      <alignment horizontal="center" vertical="center"/>
    </xf>
    <xf numFmtId="0" fontId="14" fillId="0" borderId="13" xfId="0" applyNumberFormat="1" applyFont="1" applyBorder="1" applyAlignment="1" applyProtection="1">
      <alignment horizontal="left" vertical="center" wrapText="1"/>
      <protection locked="0"/>
    </xf>
    <xf numFmtId="0" fontId="11" fillId="0" borderId="13" xfId="0" applyFont="1" applyFill="1" applyBorder="1" applyAlignment="1" applyProtection="1">
      <alignment horizontal="center" vertical="center" wrapText="1"/>
      <protection locked="0"/>
    </xf>
    <xf numFmtId="1" fontId="11" fillId="0" borderId="13" xfId="0" applyNumberFormat="1" applyFont="1" applyBorder="1" applyAlignment="1" applyProtection="1">
      <alignment horizontal="center" vertical="center" wrapText="1"/>
      <protection locked="0"/>
    </xf>
    <xf numFmtId="0" fontId="14" fillId="0" borderId="0" xfId="0" applyFont="1" applyBorder="1" applyAlignment="1" applyProtection="1">
      <alignment horizontal="left" vertical="center" wrapText="1"/>
      <protection locked="0"/>
    </xf>
    <xf numFmtId="0" fontId="11" fillId="0" borderId="0" xfId="0" applyFont="1" applyBorder="1" applyAlignment="1" applyProtection="1">
      <alignment horizontal="center" vertical="center"/>
      <protection locked="0"/>
    </xf>
    <xf numFmtId="0" fontId="11" fillId="0" borderId="0" xfId="0" applyFont="1" applyBorder="1" applyAlignment="1" applyProtection="1">
      <alignment horizontal="center" vertical="center" wrapText="1"/>
      <protection locked="0"/>
    </xf>
    <xf numFmtId="0" fontId="12" fillId="0" borderId="0" xfId="0" applyFont="1" applyBorder="1" applyAlignment="1" applyProtection="1">
      <alignment horizontal="center" vertical="center"/>
      <protection locked="0"/>
    </xf>
    <xf numFmtId="0" fontId="11" fillId="0" borderId="20" xfId="0" applyFont="1" applyBorder="1" applyAlignment="1" applyProtection="1">
      <alignment horizontal="center" vertical="center"/>
    </xf>
    <xf numFmtId="0" fontId="0" fillId="0" borderId="0" xfId="0" applyFont="1"/>
    <xf numFmtId="0" fontId="15" fillId="0" borderId="13" xfId="0" applyFont="1" applyFill="1" applyBorder="1" applyAlignment="1" applyProtection="1">
      <alignment horizontal="center" vertical="center" textRotation="180" wrapText="1"/>
      <protection locked="0"/>
    </xf>
    <xf numFmtId="0" fontId="12" fillId="0" borderId="13" xfId="0" applyFont="1" applyBorder="1" applyAlignment="1">
      <alignment horizontal="left" vertical="center" wrapText="1"/>
    </xf>
    <xf numFmtId="0" fontId="10" fillId="0" borderId="13" xfId="0" applyFont="1" applyFill="1" applyBorder="1" applyAlignment="1" applyProtection="1">
      <alignment horizontal="center" vertical="center" wrapText="1"/>
    </xf>
    <xf numFmtId="0" fontId="10" fillId="0" borderId="13" xfId="0" applyFont="1" applyBorder="1" applyAlignment="1" applyProtection="1">
      <alignment horizontal="center" vertical="center" wrapText="1"/>
    </xf>
    <xf numFmtId="0" fontId="10" fillId="0" borderId="13" xfId="0" applyFont="1" applyBorder="1" applyAlignment="1" applyProtection="1">
      <alignment horizontal="left" vertical="center" wrapText="1"/>
    </xf>
    <xf numFmtId="0" fontId="13" fillId="0" borderId="13" xfId="0" applyFont="1" applyFill="1" applyBorder="1" applyAlignment="1" applyProtection="1">
      <alignment horizontal="center" vertical="center" wrapText="1"/>
    </xf>
    <xf numFmtId="0" fontId="0" fillId="0" borderId="0" xfId="0" applyFont="1" applyProtection="1"/>
    <xf numFmtId="1" fontId="0" fillId="4" borderId="5" xfId="0" applyNumberFormat="1" applyFill="1" applyBorder="1" applyAlignment="1" applyProtection="1">
      <alignment horizontal="center" vertical="top"/>
    </xf>
    <xf numFmtId="0" fontId="0" fillId="0" borderId="0" xfId="0" applyAlignment="1">
      <alignment vertical="top"/>
    </xf>
    <xf numFmtId="0" fontId="0" fillId="0" borderId="11" xfId="0" applyBorder="1" applyAlignment="1" applyProtection="1">
      <alignment horizontal="center" vertical="top"/>
    </xf>
    <xf numFmtId="0" fontId="0" fillId="0" borderId="12" xfId="0" applyBorder="1" applyAlignment="1">
      <alignment horizontal="center" vertical="top"/>
    </xf>
    <xf numFmtId="0" fontId="0" fillId="0" borderId="6" xfId="0" applyBorder="1" applyAlignment="1" applyProtection="1">
      <alignment textRotation="90"/>
    </xf>
    <xf numFmtId="0" fontId="0" fillId="0" borderId="6" xfId="0" applyBorder="1" applyAlignment="1">
      <alignment textRotation="90" wrapText="1"/>
    </xf>
    <xf numFmtId="0" fontId="0" fillId="0" borderId="6" xfId="0" applyBorder="1" applyAlignment="1" applyProtection="1">
      <alignment textRotation="90" wrapText="1"/>
    </xf>
    <xf numFmtId="0" fontId="2" fillId="0" borderId="7" xfId="0" applyFont="1" applyBorder="1" applyAlignment="1">
      <alignment vertical="top"/>
    </xf>
    <xf numFmtId="0" fontId="0" fillId="0" borderId="0" xfId="0" applyAlignment="1">
      <alignment vertical="top"/>
    </xf>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10" xfId="0" applyBorder="1" applyAlignment="1" applyProtection="1">
      <alignment vertical="top" wrapText="1"/>
      <protection locked="0"/>
    </xf>
    <xf numFmtId="0" fontId="10" fillId="0" borderId="0" xfId="0" applyFont="1" applyAlignment="1" applyProtection="1">
      <alignment horizontal="center"/>
      <protection locked="0"/>
    </xf>
  </cellXfs>
  <cellStyles count="1">
    <cellStyle name="Normal" xfId="0" builtinId="0"/>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23" Type="http://schemas.openxmlformats.org/officeDocument/2006/relationships/customXml" Target="../customXml/item6.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 Id="rId22"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C15"/>
  <sheetViews>
    <sheetView tabSelected="1" workbookViewId="0">
      <selection activeCell="C5" sqref="C5"/>
    </sheetView>
  </sheetViews>
  <sheetFormatPr defaultRowHeight="15" x14ac:dyDescent="0.25"/>
  <cols>
    <col min="1" max="2" width="9.140625" style="9"/>
    <col min="3" max="3" width="112.28515625" style="23" customWidth="1"/>
    <col min="4" max="16384" width="9.140625" style="9"/>
  </cols>
  <sheetData>
    <row r="1" spans="2:3" x14ac:dyDescent="0.25">
      <c r="C1" s="23" t="s">
        <v>81</v>
      </c>
    </row>
    <row r="2" spans="2:3" ht="69.75" x14ac:dyDescent="0.25">
      <c r="C2" s="22" t="s">
        <v>82</v>
      </c>
    </row>
    <row r="3" spans="2:3" ht="15.75" thickBot="1" x14ac:dyDescent="0.3"/>
    <row r="4" spans="2:3" ht="30" x14ac:dyDescent="0.25">
      <c r="B4" s="41">
        <v>1</v>
      </c>
      <c r="C4" s="42" t="s">
        <v>30</v>
      </c>
    </row>
    <row r="5" spans="2:3" ht="19.5" customHeight="1" x14ac:dyDescent="0.25">
      <c r="B5" s="43">
        <v>2</v>
      </c>
      <c r="C5" s="44" t="s">
        <v>78</v>
      </c>
    </row>
    <row r="6" spans="2:3" ht="30" x14ac:dyDescent="0.25">
      <c r="B6" s="43">
        <v>3</v>
      </c>
      <c r="C6" s="44" t="s">
        <v>19</v>
      </c>
    </row>
    <row r="7" spans="2:3" ht="30" x14ac:dyDescent="0.25">
      <c r="B7" s="43">
        <v>4</v>
      </c>
      <c r="C7" s="44" t="s">
        <v>79</v>
      </c>
    </row>
    <row r="8" spans="2:3" ht="27.75" customHeight="1" thickBot="1" x14ac:dyDescent="0.3">
      <c r="B8" s="45">
        <v>5</v>
      </c>
      <c r="C8" s="46" t="s">
        <v>76</v>
      </c>
    </row>
    <row r="10" spans="2:3" ht="15" customHeight="1" x14ac:dyDescent="0.25">
      <c r="C10" s="53" t="s">
        <v>32</v>
      </c>
    </row>
    <row r="11" spans="2:3" ht="45" x14ac:dyDescent="0.25">
      <c r="C11" s="54" t="s">
        <v>33</v>
      </c>
    </row>
    <row r="12" spans="2:3" ht="30" x14ac:dyDescent="0.25">
      <c r="C12" s="54" t="s">
        <v>80</v>
      </c>
    </row>
    <row r="13" spans="2:3" ht="60" x14ac:dyDescent="0.25">
      <c r="C13" s="54" t="s">
        <v>34</v>
      </c>
    </row>
    <row r="14" spans="2:3" ht="75" x14ac:dyDescent="0.25">
      <c r="C14" s="54" t="s">
        <v>35</v>
      </c>
    </row>
    <row r="15" spans="2:3" ht="45" x14ac:dyDescent="0.25">
      <c r="C15" s="54" t="s">
        <v>36</v>
      </c>
    </row>
  </sheetData>
  <sheetProtection selectLockedCell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K35"/>
  <sheetViews>
    <sheetView showGridLines="0" workbookViewId="0">
      <pane xSplit="3" ySplit="7" topLeftCell="D8" activePane="bottomRight" state="frozenSplit"/>
      <selection pane="topRight" activeCell="C1" sqref="C1"/>
      <selection pane="bottomLeft" activeCell="A7" sqref="A7"/>
      <selection pane="bottomRight" activeCell="H2" sqref="H2:K2"/>
    </sheetView>
  </sheetViews>
  <sheetFormatPr defaultRowHeight="15" x14ac:dyDescent="0.25"/>
  <cols>
    <col min="1" max="1" width="8.140625" style="84" customWidth="1"/>
    <col min="2" max="2" width="26.85546875" style="84" bestFit="1" customWidth="1"/>
    <col min="3" max="3" width="12.28515625" style="31" customWidth="1"/>
    <col min="4" max="9" width="10.7109375" style="5" customWidth="1"/>
    <col min="10" max="16384" width="9.140625" style="84"/>
  </cols>
  <sheetData>
    <row r="1" spans="2:11" ht="15.75" thickBot="1" x14ac:dyDescent="0.3"/>
    <row r="2" spans="2:11" ht="21.75" thickBot="1" x14ac:dyDescent="0.3">
      <c r="B2" s="18"/>
      <c r="C2" s="32"/>
      <c r="D2" s="19"/>
      <c r="E2" s="19"/>
      <c r="F2" s="90" t="s">
        <v>11</v>
      </c>
      <c r="G2" s="91"/>
      <c r="H2" s="92"/>
      <c r="I2" s="93"/>
      <c r="J2" s="93"/>
      <c r="K2" s="94"/>
    </row>
    <row r="3" spans="2:11" s="2" customFormat="1" x14ac:dyDescent="0.25">
      <c r="C3" s="33"/>
      <c r="D3" s="6"/>
      <c r="E3" s="6"/>
      <c r="F3" s="6"/>
      <c r="G3" s="6"/>
      <c r="H3" s="6"/>
      <c r="I3" s="6"/>
    </row>
    <row r="4" spans="2:11" s="2" customFormat="1" x14ac:dyDescent="0.25">
      <c r="C4" s="33"/>
      <c r="D4" s="6"/>
      <c r="E4" s="6"/>
      <c r="F4" s="6"/>
      <c r="G4" s="6"/>
      <c r="H4" s="6"/>
      <c r="I4" s="6"/>
    </row>
    <row r="6" spans="2:11" s="15" customFormat="1" ht="76.5" customHeight="1" x14ac:dyDescent="0.25">
      <c r="B6" s="15" t="s">
        <v>9</v>
      </c>
      <c r="C6" s="34" t="s">
        <v>20</v>
      </c>
      <c r="D6" s="16" t="s">
        <v>0</v>
      </c>
      <c r="E6" s="16" t="s">
        <v>1</v>
      </c>
      <c r="F6" s="16" t="s">
        <v>2</v>
      </c>
      <c r="G6" s="16" t="s">
        <v>3</v>
      </c>
      <c r="H6" s="16" t="s">
        <v>4</v>
      </c>
      <c r="I6" s="16" t="s">
        <v>5</v>
      </c>
    </row>
    <row r="7" spans="2:11" s="7" customFormat="1" ht="12.75" x14ac:dyDescent="0.25">
      <c r="B7" s="8" t="s">
        <v>8</v>
      </c>
      <c r="C7" s="35"/>
      <c r="D7" s="27">
        <f>Summary!E4</f>
        <v>25</v>
      </c>
      <c r="E7" s="27">
        <f>Summary!F4</f>
        <v>25</v>
      </c>
      <c r="F7" s="27">
        <f>Summary!G4</f>
        <v>10</v>
      </c>
      <c r="G7" s="27">
        <f>Summary!H4</f>
        <v>10</v>
      </c>
      <c r="H7" s="27">
        <f>Summary!I4</f>
        <v>20</v>
      </c>
      <c r="I7" s="27">
        <f>Summary!J4</f>
        <v>10</v>
      </c>
    </row>
    <row r="8" spans="2:11" x14ac:dyDescent="0.25">
      <c r="C8" s="39">
        <f>COUNTIF(D7:I7,"&gt;0")*4</f>
        <v>24</v>
      </c>
      <c r="D8" s="11"/>
      <c r="E8" s="11"/>
      <c r="F8" s="11"/>
      <c r="G8" s="11"/>
      <c r="H8" s="11"/>
      <c r="I8" s="11"/>
    </row>
    <row r="9" spans="2:11" x14ac:dyDescent="0.25">
      <c r="B9" s="25" t="str">
        <f>Summary!C6</f>
        <v>Bidder 1</v>
      </c>
      <c r="C9" s="36"/>
      <c r="D9" s="13"/>
      <c r="E9" s="13"/>
      <c r="F9" s="13"/>
      <c r="G9" s="13"/>
      <c r="H9" s="13"/>
      <c r="I9" s="13"/>
    </row>
    <row r="10" spans="2:11" ht="15.75" thickBot="1" x14ac:dyDescent="0.3">
      <c r="B10" s="26" t="str">
        <f>Summary!C7</f>
        <v>Score (0 to 5)</v>
      </c>
      <c r="C10" s="37">
        <f>(SUM(D10*$D$7,E10*$E$7,F10*$F$7,G10*$G$7,H10*$H$7,I10*$I$7))/5</f>
        <v>0</v>
      </c>
      <c r="D10" s="24"/>
      <c r="E10" s="24"/>
      <c r="F10" s="24"/>
      <c r="G10" s="24"/>
      <c r="H10" s="24"/>
      <c r="I10" s="24"/>
    </row>
    <row r="11" spans="2:11" ht="15.75" thickTop="1" x14ac:dyDescent="0.25">
      <c r="B11" s="25" t="str">
        <f>Summary!C8</f>
        <v>Bidder 2</v>
      </c>
      <c r="C11" s="36"/>
      <c r="D11" s="13"/>
      <c r="E11" s="13"/>
      <c r="F11" s="13"/>
      <c r="G11" s="13"/>
      <c r="H11" s="13"/>
      <c r="I11" s="13"/>
    </row>
    <row r="12" spans="2:11" ht="15.75" thickBot="1" x14ac:dyDescent="0.3">
      <c r="B12" s="26" t="str">
        <f>Summary!C9</f>
        <v>Score (0 to 5)</v>
      </c>
      <c r="C12" s="37">
        <f>(SUM(D12*$D$7,E12*$E$7,F12*$F$7,G12*$G$7,H12*$H$7,I12*$I$7))/5</f>
        <v>0</v>
      </c>
      <c r="D12" s="24"/>
      <c r="E12" s="24"/>
      <c r="F12" s="24"/>
      <c r="G12" s="24"/>
      <c r="H12" s="24"/>
      <c r="I12" s="24"/>
    </row>
    <row r="13" spans="2:11" ht="15.75" thickTop="1" x14ac:dyDescent="0.25">
      <c r="B13" s="25" t="str">
        <f>Summary!C10</f>
        <v>Bidder 3</v>
      </c>
      <c r="C13" s="36"/>
      <c r="D13" s="13"/>
      <c r="E13" s="13"/>
      <c r="F13" s="13"/>
      <c r="G13" s="13"/>
      <c r="H13" s="13"/>
      <c r="I13" s="13"/>
    </row>
    <row r="14" spans="2:11" ht="15.75" thickBot="1" x14ac:dyDescent="0.3">
      <c r="B14" s="26" t="str">
        <f>Summary!C11</f>
        <v>Score (0 to 5)</v>
      </c>
      <c r="C14" s="37">
        <f>(SUM(D14*$D$7,E14*$E$7,F14*$F$7,G14*$G$7,H14*$H$7,I14*$I$7))/5</f>
        <v>0</v>
      </c>
      <c r="D14" s="24"/>
      <c r="E14" s="24"/>
      <c r="F14" s="24"/>
      <c r="G14" s="24"/>
      <c r="H14" s="24"/>
      <c r="I14" s="24"/>
    </row>
    <row r="15" spans="2:11" ht="15.75" thickTop="1" x14ac:dyDescent="0.25">
      <c r="B15" s="25" t="str">
        <f>Summary!C12</f>
        <v>Bidder 4</v>
      </c>
      <c r="C15" s="36"/>
      <c r="D15" s="13"/>
      <c r="E15" s="13"/>
      <c r="F15" s="13"/>
      <c r="G15" s="13"/>
      <c r="H15" s="13"/>
      <c r="I15" s="13"/>
    </row>
    <row r="16" spans="2:11" ht="15.75" thickBot="1" x14ac:dyDescent="0.3">
      <c r="B16" s="26" t="str">
        <f>Summary!C13</f>
        <v>Score (0 to 5)</v>
      </c>
      <c r="C16" s="37">
        <f>(SUM(D16*$D$7,E16*$E$7,F16*$F$7,G16*$G$7,H16*$H$7,I16*$I$7))/5</f>
        <v>0</v>
      </c>
      <c r="D16" s="24"/>
      <c r="E16" s="24"/>
      <c r="F16" s="24"/>
      <c r="G16" s="24"/>
      <c r="H16" s="24"/>
      <c r="I16" s="24"/>
    </row>
    <row r="17" spans="1:9" ht="15.75" thickTop="1" x14ac:dyDescent="0.25">
      <c r="B17" s="25" t="str">
        <f>Summary!C14</f>
        <v>Bidder 5</v>
      </c>
      <c r="C17" s="36"/>
      <c r="D17" s="13"/>
      <c r="E17" s="13"/>
      <c r="F17" s="13"/>
      <c r="G17" s="13"/>
      <c r="H17" s="13"/>
      <c r="I17" s="13"/>
    </row>
    <row r="18" spans="1:9" ht="15.75" thickBot="1" x14ac:dyDescent="0.3">
      <c r="B18" s="26" t="str">
        <f>Summary!C15</f>
        <v>Score (0 to 5)</v>
      </c>
      <c r="C18" s="37">
        <f>(SUM(D18*$D$7,E18*$E$7,F18*$F$7,G18*$G$7,H18*$H$7,I18*$I$7))/5</f>
        <v>0</v>
      </c>
      <c r="D18" s="24"/>
      <c r="E18" s="24"/>
      <c r="F18" s="24"/>
      <c r="G18" s="24"/>
      <c r="H18" s="24"/>
      <c r="I18" s="24"/>
    </row>
    <row r="19" spans="1:9" ht="15.75" thickTop="1" x14ac:dyDescent="0.25">
      <c r="B19" s="25" t="str">
        <f>Summary!C16</f>
        <v>Bidder 6</v>
      </c>
      <c r="C19" s="36"/>
      <c r="D19" s="13"/>
      <c r="E19" s="13"/>
      <c r="F19" s="13"/>
      <c r="G19" s="13"/>
      <c r="H19" s="13"/>
      <c r="I19" s="13"/>
    </row>
    <row r="20" spans="1:9" ht="15.75" thickBot="1" x14ac:dyDescent="0.3">
      <c r="B20" s="26" t="str">
        <f>Summary!C17</f>
        <v>Score (0 to 5)</v>
      </c>
      <c r="C20" s="37">
        <f>(SUM(D20*$D$7,E20*$E$7,F20*$F$7,G20*$G$7,H20*$H$7,I20*$I$7))/5</f>
        <v>0</v>
      </c>
      <c r="D20" s="24"/>
      <c r="E20" s="24"/>
      <c r="F20" s="24"/>
      <c r="G20" s="24"/>
      <c r="H20" s="24"/>
      <c r="I20" s="24"/>
    </row>
    <row r="21" spans="1:9" ht="15" customHeight="1" thickTop="1" x14ac:dyDescent="0.25">
      <c r="B21" s="25" t="str">
        <f>Summary!C18</f>
        <v>Bidder 7</v>
      </c>
      <c r="C21" s="36"/>
      <c r="D21" s="13"/>
      <c r="E21" s="13"/>
      <c r="F21" s="13"/>
      <c r="G21" s="13"/>
      <c r="H21" s="13"/>
      <c r="I21" s="13"/>
    </row>
    <row r="22" spans="1:9" ht="15.75" thickBot="1" x14ac:dyDescent="0.3">
      <c r="B22" s="26" t="str">
        <f>Summary!C19</f>
        <v>Score (0 to 5)</v>
      </c>
      <c r="C22" s="37">
        <f>(SUM(D22*$D$7,E22*$E$7,F22*$F$7,G22*$G$7,H22*$H$7,I22*$I$7))/5</f>
        <v>0</v>
      </c>
      <c r="D22" s="24"/>
      <c r="E22" s="24"/>
      <c r="F22" s="24"/>
      <c r="G22" s="24"/>
      <c r="H22" s="24"/>
      <c r="I22" s="24"/>
    </row>
    <row r="23" spans="1:9" ht="15.75" thickTop="1" x14ac:dyDescent="0.25">
      <c r="B23" s="25" t="str">
        <f>Summary!C20</f>
        <v>Bidder 8</v>
      </c>
      <c r="C23" s="36"/>
      <c r="D23" s="13"/>
      <c r="E23" s="13"/>
      <c r="F23" s="13"/>
      <c r="G23" s="13"/>
      <c r="H23" s="13"/>
      <c r="I23" s="13"/>
    </row>
    <row r="24" spans="1:9" ht="15.75" thickBot="1" x14ac:dyDescent="0.3">
      <c r="B24" s="26" t="str">
        <f>Summary!C21</f>
        <v>Score (0 to 5)</v>
      </c>
      <c r="C24" s="37">
        <f>(SUM(D24*$D$7,E24*$E$7,F24*$F$7,G24*$G$7,H24*$H$7,I24*$I$7))/5</f>
        <v>0</v>
      </c>
      <c r="D24" s="24"/>
      <c r="E24" s="24"/>
      <c r="F24" s="24"/>
      <c r="G24" s="24"/>
      <c r="H24" s="24"/>
      <c r="I24" s="24"/>
    </row>
    <row r="25" spans="1:9" ht="15.75" thickTop="1" x14ac:dyDescent="0.25">
      <c r="B25" s="25" t="str">
        <f>Summary!C22</f>
        <v>Bidder 9</v>
      </c>
      <c r="C25" s="36"/>
      <c r="D25" s="13"/>
      <c r="E25" s="13"/>
      <c r="F25" s="13"/>
      <c r="G25" s="13"/>
      <c r="H25" s="13"/>
      <c r="I25" s="13"/>
    </row>
    <row r="26" spans="1:9" ht="15.75" thickBot="1" x14ac:dyDescent="0.3">
      <c r="B26" s="26" t="str">
        <f>Summary!C23</f>
        <v>Score (0 to 5)</v>
      </c>
      <c r="C26" s="37">
        <f>(SUM(D26*$D$7,E26*$E$7,F26*$F$7,G26*$G$7,H26*$H$7,I26*$I$7))/5</f>
        <v>0</v>
      </c>
      <c r="D26" s="24"/>
      <c r="E26" s="24"/>
      <c r="F26" s="24"/>
      <c r="G26" s="24"/>
      <c r="H26" s="24"/>
      <c r="I26" s="24"/>
    </row>
    <row r="27" spans="1:9" ht="15.75" thickTop="1" x14ac:dyDescent="0.25">
      <c r="B27" s="25" t="str">
        <f>Summary!C24</f>
        <v>Bidder 10</v>
      </c>
      <c r="C27" s="36"/>
      <c r="D27" s="13"/>
      <c r="E27" s="13"/>
      <c r="F27" s="13"/>
      <c r="G27" s="13"/>
      <c r="H27" s="13"/>
      <c r="I27" s="13"/>
    </row>
    <row r="28" spans="1:9" ht="15.75" thickBot="1" x14ac:dyDescent="0.3">
      <c r="B28" s="26" t="str">
        <f>Summary!C25</f>
        <v>Score (0 to 5)</v>
      </c>
      <c r="C28" s="37">
        <f>(SUM(D28*$D$7,E28*$E$7,F28*$F$7,G28*$G$7,H28*$H$7,I28*$I$7))/5</f>
        <v>0</v>
      </c>
      <c r="D28" s="24"/>
      <c r="E28" s="24"/>
      <c r="F28" s="24"/>
      <c r="G28" s="24"/>
      <c r="H28" s="24"/>
      <c r="I28" s="24"/>
    </row>
    <row r="29" spans="1:9" ht="15.75" thickTop="1" x14ac:dyDescent="0.25"/>
    <row r="30" spans="1:9" x14ac:dyDescent="0.25">
      <c r="A30" s="4" t="s">
        <v>10</v>
      </c>
    </row>
    <row r="31" spans="1:9" x14ac:dyDescent="0.25">
      <c r="A31" s="3">
        <v>0</v>
      </c>
      <c r="B31" s="84" t="s">
        <v>7</v>
      </c>
    </row>
    <row r="32" spans="1:9" x14ac:dyDescent="0.25">
      <c r="A32" s="3">
        <v>1</v>
      </c>
      <c r="B32" s="84" t="s">
        <v>13</v>
      </c>
    </row>
    <row r="33" spans="1:2" x14ac:dyDescent="0.25">
      <c r="A33" s="3">
        <v>2</v>
      </c>
      <c r="B33" s="84" t="s">
        <v>14</v>
      </c>
    </row>
    <row r="34" spans="1:2" x14ac:dyDescent="0.25">
      <c r="A34" s="3">
        <v>3</v>
      </c>
      <c r="B34" s="84" t="s">
        <v>15</v>
      </c>
    </row>
    <row r="35" spans="1:2" x14ac:dyDescent="0.25">
      <c r="A35" s="3">
        <v>4</v>
      </c>
      <c r="B35" s="84" t="s">
        <v>16</v>
      </c>
    </row>
  </sheetData>
  <sheetProtection sheet="1" objects="1" scenarios="1" selectLockedCells="1"/>
  <mergeCells count="2">
    <mergeCell ref="F2:G2"/>
    <mergeCell ref="H2:K2"/>
  </mergeCells>
  <dataValidations count="1">
    <dataValidation type="list" allowBlank="1" showInputMessage="1" showErrorMessage="1" sqref="D28:I28 D26:I26 D24:I24 D22:I22 D20:I20 D18:I18 D12:I12 D16:I16 D14:I14 D10:I10">
      <formula1>score</formula1>
    </dataValidation>
  </dataValidations>
  <pageMargins left="0.70866141732283472" right="0.70866141732283472" top="0.74803149606299213" bottom="0.74803149606299213" header="0.31496062992125984" footer="0.31496062992125984"/>
  <pageSetup paperSize="9" scale="45" fitToHeight="0" orientation="landscape" r:id="rId1"/>
  <headerFooter>
    <oddHeader>&amp;L&amp;F</oddHeader>
    <oddFooter>&amp;L&amp;D&amp;RPage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C4" sqref="C4"/>
    </sheetView>
  </sheetViews>
  <sheetFormatPr defaultRowHeight="15" x14ac:dyDescent="0.25"/>
  <cols>
    <col min="1" max="1" width="22.28515625" style="75" customWidth="1"/>
    <col min="2" max="2" width="14.5703125" style="75" customWidth="1"/>
    <col min="3" max="3" width="66" style="75" customWidth="1"/>
    <col min="4" max="9" width="9.140625" style="75"/>
    <col min="10" max="10" width="9.140625" style="75" customWidth="1"/>
    <col min="11" max="11" width="12.28515625" style="75" customWidth="1"/>
    <col min="12" max="16384" width="9.140625" style="75"/>
  </cols>
  <sheetData>
    <row r="1" spans="1:11" x14ac:dyDescent="0.25">
      <c r="A1" s="55" t="s">
        <v>37</v>
      </c>
      <c r="B1" s="56"/>
      <c r="C1" s="57"/>
      <c r="D1" s="95" t="s">
        <v>38</v>
      </c>
      <c r="E1" s="95"/>
      <c r="F1" s="95"/>
      <c r="G1" s="95"/>
      <c r="H1" s="95"/>
      <c r="I1" s="95"/>
      <c r="J1" s="58"/>
      <c r="K1" s="56"/>
    </row>
    <row r="2" spans="1:11" ht="121.5" customHeight="1" x14ac:dyDescent="0.25">
      <c r="A2" s="55"/>
      <c r="B2" s="56"/>
      <c r="C2" s="60" t="s">
        <v>49</v>
      </c>
      <c r="D2" s="76"/>
      <c r="E2" s="76"/>
      <c r="F2" s="76"/>
      <c r="G2" s="76"/>
      <c r="H2" s="76"/>
      <c r="I2" s="76"/>
      <c r="J2" s="58"/>
      <c r="K2" s="56"/>
    </row>
    <row r="3" spans="1:11" s="82" customFormat="1" ht="30" x14ac:dyDescent="0.25">
      <c r="A3" s="79" t="s">
        <v>9</v>
      </c>
      <c r="B3" s="79" t="s">
        <v>39</v>
      </c>
      <c r="C3" s="80"/>
      <c r="D3" s="78"/>
      <c r="E3" s="78"/>
      <c r="F3" s="78"/>
      <c r="G3" s="78"/>
      <c r="H3" s="78"/>
      <c r="I3" s="78"/>
      <c r="J3" s="81" t="s">
        <v>40</v>
      </c>
      <c r="K3" s="78" t="s">
        <v>50</v>
      </c>
    </row>
    <row r="4" spans="1:11" ht="212.25" customHeight="1" x14ac:dyDescent="0.25">
      <c r="A4" s="61" t="s">
        <v>41</v>
      </c>
      <c r="B4" s="62">
        <v>10</v>
      </c>
      <c r="C4" s="63" t="s">
        <v>51</v>
      </c>
      <c r="D4" s="64"/>
      <c r="E4" s="64"/>
      <c r="F4" s="64"/>
      <c r="G4" s="64"/>
      <c r="H4" s="64"/>
      <c r="I4" s="64"/>
      <c r="J4" s="65"/>
      <c r="K4" s="66">
        <f t="shared" ref="K4:K15" si="0">J4/4*B4</f>
        <v>0</v>
      </c>
    </row>
    <row r="5" spans="1:11" ht="156.75" x14ac:dyDescent="0.25">
      <c r="A5" s="61" t="s">
        <v>42</v>
      </c>
      <c r="B5" s="62">
        <v>30</v>
      </c>
      <c r="C5" s="67" t="s">
        <v>52</v>
      </c>
      <c r="D5" s="68"/>
      <c r="E5" s="68"/>
      <c r="F5" s="68"/>
      <c r="G5" s="68"/>
      <c r="H5" s="68"/>
      <c r="I5" s="68"/>
      <c r="J5" s="68"/>
      <c r="K5" s="66">
        <f t="shared" si="0"/>
        <v>0</v>
      </c>
    </row>
    <row r="6" spans="1:11" ht="177" customHeight="1" x14ac:dyDescent="0.25">
      <c r="A6" s="59" t="s">
        <v>12</v>
      </c>
      <c r="B6" s="69">
        <v>5</v>
      </c>
      <c r="C6" s="63" t="s">
        <v>60</v>
      </c>
      <c r="D6" s="68"/>
      <c r="E6" s="68"/>
      <c r="F6" s="68"/>
      <c r="G6" s="68"/>
      <c r="H6" s="68"/>
      <c r="I6" s="68"/>
      <c r="J6" s="68"/>
      <c r="K6" s="66">
        <f t="shared" ref="K6" si="1">J6/4*B6</f>
        <v>0</v>
      </c>
    </row>
    <row r="7" spans="1:11" ht="210" customHeight="1" x14ac:dyDescent="0.25">
      <c r="A7" s="59" t="s">
        <v>12</v>
      </c>
      <c r="B7" s="69">
        <v>10</v>
      </c>
      <c r="C7" s="63" t="s">
        <v>53</v>
      </c>
      <c r="D7" s="68"/>
      <c r="E7" s="68"/>
      <c r="F7" s="68"/>
      <c r="G7" s="68"/>
      <c r="H7" s="68"/>
      <c r="I7" s="68"/>
      <c r="J7" s="68"/>
      <c r="K7" s="66">
        <f t="shared" si="0"/>
        <v>0</v>
      </c>
    </row>
    <row r="8" spans="1:11" ht="71.25" x14ac:dyDescent="0.25">
      <c r="A8" s="59" t="s">
        <v>43</v>
      </c>
      <c r="B8" s="62">
        <v>5</v>
      </c>
      <c r="C8" s="63" t="s">
        <v>54</v>
      </c>
      <c r="D8" s="64"/>
      <c r="E8" s="68"/>
      <c r="F8" s="64"/>
      <c r="G8" s="64"/>
      <c r="H8" s="64"/>
      <c r="I8" s="64"/>
      <c r="J8" s="65"/>
      <c r="K8" s="66">
        <f t="shared" si="0"/>
        <v>0</v>
      </c>
    </row>
    <row r="9" spans="1:11" ht="57" x14ac:dyDescent="0.25">
      <c r="A9" s="59" t="s">
        <v>44</v>
      </c>
      <c r="B9" s="62">
        <v>5</v>
      </c>
      <c r="C9" s="63" t="s">
        <v>55</v>
      </c>
      <c r="D9" s="64"/>
      <c r="E9" s="68"/>
      <c r="F9" s="64"/>
      <c r="G9" s="64"/>
      <c r="H9" s="64"/>
      <c r="I9" s="64"/>
      <c r="J9" s="65"/>
      <c r="K9" s="66">
        <f t="shared" si="0"/>
        <v>0</v>
      </c>
    </row>
    <row r="10" spans="1:11" ht="185.25" x14ac:dyDescent="0.25">
      <c r="A10" s="59" t="s">
        <v>45</v>
      </c>
      <c r="B10" s="62">
        <v>5</v>
      </c>
      <c r="C10" s="63" t="s">
        <v>56</v>
      </c>
      <c r="D10" s="64"/>
      <c r="E10" s="68"/>
      <c r="F10" s="64"/>
      <c r="G10" s="64"/>
      <c r="H10" s="64"/>
      <c r="I10" s="64"/>
      <c r="J10" s="65"/>
      <c r="K10" s="66">
        <f t="shared" si="0"/>
        <v>0</v>
      </c>
    </row>
    <row r="11" spans="1:11" ht="120" customHeight="1" x14ac:dyDescent="0.25">
      <c r="A11" s="59" t="s">
        <v>46</v>
      </c>
      <c r="B11" s="62" t="e">
        <f>Summary!#REF!</f>
        <v>#REF!</v>
      </c>
      <c r="C11" s="77" t="s">
        <v>61</v>
      </c>
      <c r="D11" s="64"/>
      <c r="E11" s="68"/>
      <c r="F11" s="64"/>
      <c r="G11" s="64"/>
      <c r="H11" s="64"/>
      <c r="I11" s="64"/>
      <c r="J11" s="65"/>
      <c r="K11" s="66" t="e">
        <f t="shared" ref="K11" si="2">J11/4*B11</f>
        <v>#REF!</v>
      </c>
    </row>
    <row r="12" spans="1:11" ht="288" customHeight="1" x14ac:dyDescent="0.25">
      <c r="A12" s="59" t="s">
        <v>47</v>
      </c>
      <c r="B12" s="62">
        <v>15</v>
      </c>
      <c r="C12" s="63" t="s">
        <v>57</v>
      </c>
      <c r="D12" s="64"/>
      <c r="E12" s="68"/>
      <c r="F12" s="64"/>
      <c r="G12" s="64"/>
      <c r="H12" s="64"/>
      <c r="I12" s="64"/>
      <c r="J12" s="65"/>
      <c r="K12" s="66">
        <f t="shared" si="0"/>
        <v>0</v>
      </c>
    </row>
    <row r="13" spans="1:11" ht="99.75" x14ac:dyDescent="0.25">
      <c r="A13" s="59" t="s">
        <v>5</v>
      </c>
      <c r="B13" s="62">
        <v>10</v>
      </c>
      <c r="C13" s="63" t="s">
        <v>58</v>
      </c>
      <c r="D13" s="64"/>
      <c r="E13" s="68"/>
      <c r="F13" s="64"/>
      <c r="G13" s="64"/>
      <c r="H13" s="64"/>
      <c r="I13" s="64"/>
      <c r="J13" s="65"/>
      <c r="K13" s="66">
        <f t="shared" si="0"/>
        <v>0</v>
      </c>
    </row>
    <row r="14" spans="1:11" ht="197.25" customHeight="1" x14ac:dyDescent="0.25">
      <c r="A14" s="59" t="s">
        <v>17</v>
      </c>
      <c r="B14" s="62">
        <v>0</v>
      </c>
      <c r="C14" s="63" t="s">
        <v>62</v>
      </c>
      <c r="D14" s="64"/>
      <c r="E14" s="68"/>
      <c r="F14" s="64"/>
      <c r="G14" s="64"/>
      <c r="H14" s="64"/>
      <c r="I14" s="64"/>
      <c r="J14" s="65"/>
      <c r="K14" s="66">
        <f t="shared" si="0"/>
        <v>0</v>
      </c>
    </row>
    <row r="15" spans="1:11" ht="57" x14ac:dyDescent="0.25">
      <c r="A15" s="59" t="s">
        <v>6</v>
      </c>
      <c r="B15" s="62" t="e">
        <f>Summary!#REF!</f>
        <v>#REF!</v>
      </c>
      <c r="C15" s="63" t="s">
        <v>59</v>
      </c>
      <c r="D15" s="64"/>
      <c r="E15" s="68"/>
      <c r="F15" s="64"/>
      <c r="G15" s="64"/>
      <c r="H15" s="64"/>
      <c r="I15" s="64"/>
      <c r="J15" s="65"/>
      <c r="K15" s="66" t="e">
        <f t="shared" si="0"/>
        <v>#REF!</v>
      </c>
    </row>
    <row r="16" spans="1:11" ht="15.75" thickBot="1" x14ac:dyDescent="0.3">
      <c r="A16" s="59" t="s">
        <v>48</v>
      </c>
      <c r="B16" s="62" t="e">
        <f>SUM(B4:B15)</f>
        <v>#REF!</v>
      </c>
      <c r="C16" s="70"/>
      <c r="D16" s="71"/>
      <c r="E16" s="72"/>
      <c r="F16" s="71"/>
      <c r="G16" s="71"/>
      <c r="H16" s="71"/>
      <c r="I16" s="71"/>
      <c r="J16" s="73"/>
      <c r="K16" s="74" t="e">
        <f>SUM(K4:K15)</f>
        <v>#REF!</v>
      </c>
    </row>
  </sheetData>
  <mergeCells count="1">
    <mergeCell ref="D1:I1"/>
  </mergeCells>
  <dataValidations count="1">
    <dataValidation type="list" allowBlank="1" showInputMessage="1" showErrorMessage="1" sqref="D4:J4">
      <formula1>score</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2:K33"/>
  <sheetViews>
    <sheetView workbookViewId="0">
      <selection activeCell="I4" sqref="I4"/>
    </sheetView>
  </sheetViews>
  <sheetFormatPr defaultRowHeight="15" x14ac:dyDescent="0.25"/>
  <cols>
    <col min="1" max="1" width="5.28515625" customWidth="1"/>
    <col min="2" max="2" width="5" customWidth="1"/>
    <col min="3" max="3" width="20.85546875" customWidth="1"/>
    <col min="4" max="4" width="10.28515625" customWidth="1"/>
    <col min="11" max="11" width="22.42578125" customWidth="1"/>
  </cols>
  <sheetData>
    <row r="2" spans="2:11" x14ac:dyDescent="0.25">
      <c r="B2" s="20"/>
      <c r="C2" s="30" t="s">
        <v>22</v>
      </c>
      <c r="D2" s="20">
        <f>6-COUNTIF('Evaluator comparator'!H2:H7,0)</f>
        <v>0</v>
      </c>
      <c r="E2" s="5"/>
      <c r="F2" s="5"/>
      <c r="G2" s="5"/>
      <c r="H2" s="5"/>
      <c r="I2" s="5"/>
      <c r="J2" s="5"/>
    </row>
    <row r="3" spans="2:11" ht="75.75" x14ac:dyDescent="0.25">
      <c r="B3" s="15"/>
      <c r="C3" s="15" t="s">
        <v>9</v>
      </c>
      <c r="D3" s="16" t="s">
        <v>63</v>
      </c>
      <c r="E3" s="16" t="s">
        <v>0</v>
      </c>
      <c r="F3" s="16" t="s">
        <v>1</v>
      </c>
      <c r="G3" s="16" t="s">
        <v>2</v>
      </c>
      <c r="H3" s="16" t="s">
        <v>3</v>
      </c>
      <c r="I3" s="16" t="s">
        <v>4</v>
      </c>
      <c r="J3" s="16" t="s">
        <v>5</v>
      </c>
    </row>
    <row r="4" spans="2:11" x14ac:dyDescent="0.25">
      <c r="B4" s="7"/>
      <c r="C4" s="8" t="s">
        <v>8</v>
      </c>
      <c r="D4" s="10">
        <f>SUM(E4:J4)</f>
        <v>100</v>
      </c>
      <c r="E4" s="40">
        <v>25</v>
      </c>
      <c r="F4" s="40">
        <v>25</v>
      </c>
      <c r="G4" s="40">
        <v>10</v>
      </c>
      <c r="H4" s="40">
        <v>10</v>
      </c>
      <c r="I4" s="40">
        <v>20</v>
      </c>
      <c r="J4" s="40">
        <v>10</v>
      </c>
    </row>
    <row r="5" spans="2:11" x14ac:dyDescent="0.25">
      <c r="B5" s="20"/>
      <c r="C5" s="39" t="s">
        <v>23</v>
      </c>
      <c r="D5" s="39">
        <f>COUNTIF(E4:J4,"&gt;0")*4</f>
        <v>24</v>
      </c>
      <c r="E5" s="85" t="s">
        <v>29</v>
      </c>
      <c r="F5" s="86"/>
      <c r="G5" s="86"/>
      <c r="H5" s="86"/>
      <c r="I5" s="86"/>
      <c r="J5" s="86"/>
    </row>
    <row r="6" spans="2:11" x14ac:dyDescent="0.25">
      <c r="B6" s="20"/>
      <c r="C6" s="14" t="s">
        <v>67</v>
      </c>
      <c r="D6" s="12"/>
      <c r="E6" s="13">
        <f t="shared" ref="E6:J6" si="0">(E7*E$4)/5</f>
        <v>0</v>
      </c>
      <c r="F6" s="13">
        <f t="shared" si="0"/>
        <v>0</v>
      </c>
      <c r="G6" s="13">
        <f t="shared" si="0"/>
        <v>0</v>
      </c>
      <c r="H6" s="13">
        <f t="shared" si="0"/>
        <v>0</v>
      </c>
      <c r="I6" s="13">
        <f t="shared" si="0"/>
        <v>0</v>
      </c>
      <c r="J6" s="13">
        <f t="shared" si="0"/>
        <v>0</v>
      </c>
      <c r="K6" s="13" t="s">
        <v>75</v>
      </c>
    </row>
    <row r="7" spans="2:11" ht="15.75" thickBot="1" x14ac:dyDescent="0.3">
      <c r="B7" s="20"/>
      <c r="C7" s="21" t="s">
        <v>77</v>
      </c>
      <c r="D7" s="37">
        <f>(SUM(E7*$E$4,F7*$F$4,G7*$G$4,H7*$H$4,I7*$I$4,J7*$J$4))/5</f>
        <v>0</v>
      </c>
      <c r="E7" s="83">
        <f>'Evaluator comparator'!B8</f>
        <v>0</v>
      </c>
      <c r="F7" s="83">
        <f>'Evaluator comparator'!C8</f>
        <v>0</v>
      </c>
      <c r="G7" s="83">
        <f>'Evaluator comparator'!D8</f>
        <v>0</v>
      </c>
      <c r="H7" s="83">
        <f>'Evaluator comparator'!E8</f>
        <v>0</v>
      </c>
      <c r="I7" s="83">
        <f>'Evaluator comparator'!F8</f>
        <v>0</v>
      </c>
      <c r="J7" s="83">
        <f>'Evaluator comparator'!G8</f>
        <v>0</v>
      </c>
    </row>
    <row r="8" spans="2:11" ht="15.75" thickTop="1" x14ac:dyDescent="0.25">
      <c r="B8" s="20"/>
      <c r="C8" s="14" t="s">
        <v>66</v>
      </c>
      <c r="D8" s="36"/>
      <c r="E8" s="13">
        <f t="shared" ref="E8:J8" si="1">(E9*E$4)/5</f>
        <v>0</v>
      </c>
      <c r="F8" s="13">
        <f t="shared" si="1"/>
        <v>0</v>
      </c>
      <c r="G8" s="13">
        <f t="shared" si="1"/>
        <v>0</v>
      </c>
      <c r="H8" s="13">
        <f t="shared" si="1"/>
        <v>0</v>
      </c>
      <c r="I8" s="13">
        <f t="shared" si="1"/>
        <v>0</v>
      </c>
      <c r="J8" s="13">
        <f t="shared" si="1"/>
        <v>0</v>
      </c>
      <c r="K8" s="13" t="s">
        <v>75</v>
      </c>
    </row>
    <row r="9" spans="2:11" ht="15.75" thickBot="1" x14ac:dyDescent="0.3">
      <c r="B9" s="20"/>
      <c r="C9" s="21" t="s">
        <v>77</v>
      </c>
      <c r="D9" s="37">
        <f>(SUM(E9*$E$4,F9*$F$4,G9*$G$4,H9*$H$4,I9*$I$4,J9*$J$4))/5</f>
        <v>0</v>
      </c>
      <c r="E9" s="83">
        <f>'Evaluator comparator'!B16</f>
        <v>0</v>
      </c>
      <c r="F9" s="83">
        <f>'Evaluator comparator'!C16</f>
        <v>0</v>
      </c>
      <c r="G9" s="83">
        <f>'Evaluator comparator'!D16</f>
        <v>0</v>
      </c>
      <c r="H9" s="83">
        <f>'Evaluator comparator'!E16</f>
        <v>0</v>
      </c>
      <c r="I9" s="83">
        <f>'Evaluator comparator'!F16</f>
        <v>0</v>
      </c>
      <c r="J9" s="83">
        <f>'Evaluator comparator'!G16</f>
        <v>0</v>
      </c>
    </row>
    <row r="10" spans="2:11" ht="16.5" thickTop="1" thickBot="1" x14ac:dyDescent="0.3">
      <c r="B10" s="20"/>
      <c r="C10" s="14" t="s">
        <v>65</v>
      </c>
      <c r="D10" s="38"/>
      <c r="E10" s="13">
        <f t="shared" ref="E10:J10" si="2">(E11*E$4)/5</f>
        <v>0</v>
      </c>
      <c r="F10" s="13">
        <f t="shared" si="2"/>
        <v>0</v>
      </c>
      <c r="G10" s="13">
        <f t="shared" si="2"/>
        <v>0</v>
      </c>
      <c r="H10" s="13">
        <f t="shared" si="2"/>
        <v>0</v>
      </c>
      <c r="I10" s="13">
        <f t="shared" si="2"/>
        <v>0</v>
      </c>
      <c r="J10" s="13">
        <f t="shared" si="2"/>
        <v>0</v>
      </c>
      <c r="K10" s="13" t="s">
        <v>75</v>
      </c>
    </row>
    <row r="11" spans="2:11" ht="16.5" thickTop="1" thickBot="1" x14ac:dyDescent="0.3">
      <c r="B11" s="20"/>
      <c r="C11" s="21" t="s">
        <v>77</v>
      </c>
      <c r="D11" s="37">
        <f>(SUM(E11*$E$4,F11*$F$4,G11*$G$4,H11*$H$4,I11*$I$4,J11*$J$4))/5</f>
        <v>0</v>
      </c>
      <c r="E11" s="83">
        <f>'Evaluator comparator'!B24</f>
        <v>0</v>
      </c>
      <c r="F11" s="83">
        <f>'Evaluator comparator'!C24</f>
        <v>0</v>
      </c>
      <c r="G11" s="83">
        <f>'Evaluator comparator'!D24</f>
        <v>0</v>
      </c>
      <c r="H11" s="83">
        <f>'Evaluator comparator'!E24</f>
        <v>0</v>
      </c>
      <c r="I11" s="83">
        <f>'Evaluator comparator'!F24</f>
        <v>0</v>
      </c>
      <c r="J11" s="83">
        <f>'Evaluator comparator'!G24</f>
        <v>0</v>
      </c>
    </row>
    <row r="12" spans="2:11" ht="16.5" thickTop="1" thickBot="1" x14ac:dyDescent="0.3">
      <c r="B12" s="20"/>
      <c r="C12" s="14" t="s">
        <v>64</v>
      </c>
      <c r="D12" s="38"/>
      <c r="E12" s="13">
        <f t="shared" ref="E12:J12" si="3">(E13*E$4)/5</f>
        <v>0</v>
      </c>
      <c r="F12" s="13">
        <f t="shared" si="3"/>
        <v>0</v>
      </c>
      <c r="G12" s="13">
        <f t="shared" si="3"/>
        <v>0</v>
      </c>
      <c r="H12" s="13">
        <f t="shared" si="3"/>
        <v>0</v>
      </c>
      <c r="I12" s="13">
        <f t="shared" si="3"/>
        <v>0</v>
      </c>
      <c r="J12" s="13">
        <f t="shared" si="3"/>
        <v>0</v>
      </c>
      <c r="K12" s="13" t="s">
        <v>75</v>
      </c>
    </row>
    <row r="13" spans="2:11" ht="16.5" thickTop="1" thickBot="1" x14ac:dyDescent="0.3">
      <c r="B13" s="20"/>
      <c r="C13" s="21" t="s">
        <v>77</v>
      </c>
      <c r="D13" s="37">
        <f>(SUM(E13*$E$4,F13*$F$4,G13*$G$4,H13*$H$4,I13*$I$4,J13*$J$4))/5</f>
        <v>0</v>
      </c>
      <c r="E13" s="83">
        <f>'Evaluator comparator'!B32</f>
        <v>0</v>
      </c>
      <c r="F13" s="83">
        <f>'Evaluator comparator'!C32</f>
        <v>0</v>
      </c>
      <c r="G13" s="83">
        <f>'Evaluator comparator'!D32</f>
        <v>0</v>
      </c>
      <c r="H13" s="83">
        <f>'Evaluator comparator'!E32</f>
        <v>0</v>
      </c>
      <c r="I13" s="83">
        <f>'Evaluator comparator'!F32</f>
        <v>0</v>
      </c>
      <c r="J13" s="83">
        <f>'Evaluator comparator'!G32</f>
        <v>0</v>
      </c>
    </row>
    <row r="14" spans="2:11" ht="16.5" thickTop="1" thickBot="1" x14ac:dyDescent="0.3">
      <c r="B14" s="20"/>
      <c r="C14" s="14" t="s">
        <v>24</v>
      </c>
      <c r="D14" s="38"/>
      <c r="E14" s="13">
        <f t="shared" ref="E14:J14" si="4">(E15*E$4)/5</f>
        <v>0</v>
      </c>
      <c r="F14" s="13">
        <f t="shared" si="4"/>
        <v>0</v>
      </c>
      <c r="G14" s="13">
        <f t="shared" si="4"/>
        <v>0</v>
      </c>
      <c r="H14" s="13">
        <f t="shared" si="4"/>
        <v>0</v>
      </c>
      <c r="I14" s="13">
        <f t="shared" si="4"/>
        <v>0</v>
      </c>
      <c r="J14" s="13">
        <f t="shared" si="4"/>
        <v>0</v>
      </c>
      <c r="K14" s="13" t="s">
        <v>75</v>
      </c>
    </row>
    <row r="15" spans="2:11" ht="16.5" thickTop="1" thickBot="1" x14ac:dyDescent="0.3">
      <c r="B15" s="20"/>
      <c r="C15" s="21" t="s">
        <v>77</v>
      </c>
      <c r="D15" s="37">
        <f>(SUM(E15*$E$4,F15*$F$4,G15*$G$4,H15*$H$4,I15*$I$4,J15*$J$4))/5</f>
        <v>0</v>
      </c>
      <c r="E15" s="83">
        <f>'Evaluator comparator'!B40</f>
        <v>0</v>
      </c>
      <c r="F15" s="83">
        <f>'Evaluator comparator'!C40</f>
        <v>0</v>
      </c>
      <c r="G15" s="83">
        <f>'Evaluator comparator'!D40</f>
        <v>0</v>
      </c>
      <c r="H15" s="83">
        <f>'Evaluator comparator'!E40</f>
        <v>0</v>
      </c>
      <c r="I15" s="83">
        <f>'Evaluator comparator'!F40</f>
        <v>0</v>
      </c>
      <c r="J15" s="83">
        <f>'Evaluator comparator'!G40</f>
        <v>0</v>
      </c>
    </row>
    <row r="16" spans="2:11" ht="16.5" thickTop="1" thickBot="1" x14ac:dyDescent="0.3">
      <c r="B16" s="20"/>
      <c r="C16" s="14" t="s">
        <v>25</v>
      </c>
      <c r="D16" s="38"/>
      <c r="E16" s="13">
        <f t="shared" ref="E16:J16" si="5">(E17*E$4)/5</f>
        <v>0</v>
      </c>
      <c r="F16" s="13">
        <f t="shared" si="5"/>
        <v>0</v>
      </c>
      <c r="G16" s="13">
        <f t="shared" si="5"/>
        <v>0</v>
      </c>
      <c r="H16" s="13">
        <f t="shared" si="5"/>
        <v>0</v>
      </c>
      <c r="I16" s="13">
        <f t="shared" si="5"/>
        <v>0</v>
      </c>
      <c r="J16" s="13">
        <f t="shared" si="5"/>
        <v>0</v>
      </c>
      <c r="K16" s="13" t="s">
        <v>75</v>
      </c>
    </row>
    <row r="17" spans="1:11" ht="16.5" thickTop="1" thickBot="1" x14ac:dyDescent="0.3">
      <c r="B17" s="4"/>
      <c r="C17" s="21" t="s">
        <v>77</v>
      </c>
      <c r="D17" s="37">
        <f>(SUM(E17*$E$4,F17*$F$4,G17*$G$4,H17*$H$4,I17*$I$4,J17*$J$4))/5</f>
        <v>0</v>
      </c>
      <c r="E17" s="83">
        <f>'Evaluator comparator'!B48</f>
        <v>0</v>
      </c>
      <c r="F17" s="83">
        <f>'Evaluator comparator'!C48</f>
        <v>0</v>
      </c>
      <c r="G17" s="83">
        <f>'Evaluator comparator'!D48</f>
        <v>0</v>
      </c>
      <c r="H17" s="83">
        <f>'Evaluator comparator'!E48</f>
        <v>0</v>
      </c>
      <c r="I17" s="83">
        <f>'Evaluator comparator'!F48</f>
        <v>0</v>
      </c>
      <c r="J17" s="83">
        <f>'Evaluator comparator'!G48</f>
        <v>0</v>
      </c>
    </row>
    <row r="18" spans="1:11" ht="16.5" thickTop="1" thickBot="1" x14ac:dyDescent="0.3">
      <c r="B18" s="3"/>
      <c r="C18" s="14" t="s">
        <v>26</v>
      </c>
      <c r="D18" s="38"/>
      <c r="E18" s="13">
        <f t="shared" ref="E18:J18" si="6">(E19*E$4)/5</f>
        <v>0</v>
      </c>
      <c r="F18" s="13">
        <f t="shared" si="6"/>
        <v>0</v>
      </c>
      <c r="G18" s="13">
        <f t="shared" si="6"/>
        <v>0</v>
      </c>
      <c r="H18" s="13">
        <f t="shared" si="6"/>
        <v>0</v>
      </c>
      <c r="I18" s="13">
        <f t="shared" si="6"/>
        <v>0</v>
      </c>
      <c r="J18" s="13">
        <f t="shared" si="6"/>
        <v>0</v>
      </c>
      <c r="K18" s="13" t="s">
        <v>75</v>
      </c>
    </row>
    <row r="19" spans="1:11" ht="16.5" thickTop="1" thickBot="1" x14ac:dyDescent="0.3">
      <c r="B19" s="3"/>
      <c r="C19" s="21" t="s">
        <v>77</v>
      </c>
      <c r="D19" s="37">
        <f>(SUM(E19*$E$4,F19*$F$4,G19*$G$4,H19*$H$4,I19*$I$4,J19*$J$4))/5</f>
        <v>0</v>
      </c>
      <c r="E19" s="83">
        <f>'Evaluator comparator'!B56</f>
        <v>0</v>
      </c>
      <c r="F19" s="83">
        <f>'Evaluator comparator'!C56</f>
        <v>0</v>
      </c>
      <c r="G19" s="83">
        <f>'Evaluator comparator'!D56</f>
        <v>0</v>
      </c>
      <c r="H19" s="83">
        <f>'Evaluator comparator'!E56</f>
        <v>0</v>
      </c>
      <c r="I19" s="83">
        <f>'Evaluator comparator'!F56</f>
        <v>0</v>
      </c>
      <c r="J19" s="83">
        <f>'Evaluator comparator'!G56</f>
        <v>0</v>
      </c>
    </row>
    <row r="20" spans="1:11" ht="16.5" thickTop="1" thickBot="1" x14ac:dyDescent="0.3">
      <c r="B20" s="3"/>
      <c r="C20" s="14" t="s">
        <v>27</v>
      </c>
      <c r="D20" s="38"/>
      <c r="E20" s="13">
        <f t="shared" ref="E20:J20" si="7">(E21*E$4)/5</f>
        <v>0</v>
      </c>
      <c r="F20" s="13">
        <f t="shared" si="7"/>
        <v>0</v>
      </c>
      <c r="G20" s="13">
        <f t="shared" si="7"/>
        <v>0</v>
      </c>
      <c r="H20" s="13">
        <f t="shared" si="7"/>
        <v>0</v>
      </c>
      <c r="I20" s="13">
        <f t="shared" si="7"/>
        <v>0</v>
      </c>
      <c r="J20" s="13">
        <f t="shared" si="7"/>
        <v>0</v>
      </c>
      <c r="K20" s="13" t="s">
        <v>75</v>
      </c>
    </row>
    <row r="21" spans="1:11" ht="16.5" thickTop="1" thickBot="1" x14ac:dyDescent="0.3">
      <c r="B21" s="3"/>
      <c r="C21" s="21" t="s">
        <v>77</v>
      </c>
      <c r="D21" s="37">
        <f>(SUM(E21*$E$4,F21*$F$4,G21*$G$4,H21*$H$4,I21*$I$4,J21*$J$4))/5</f>
        <v>0</v>
      </c>
      <c r="E21" s="83">
        <f>'Evaluator comparator'!B64</f>
        <v>0</v>
      </c>
      <c r="F21" s="83">
        <f>'Evaluator comparator'!C64</f>
        <v>0</v>
      </c>
      <c r="G21" s="83">
        <f>'Evaluator comparator'!D64</f>
        <v>0</v>
      </c>
      <c r="H21" s="83">
        <f>'Evaluator comparator'!E64</f>
        <v>0</v>
      </c>
      <c r="I21" s="83">
        <f>'Evaluator comparator'!F64</f>
        <v>0</v>
      </c>
      <c r="J21" s="83">
        <f>'Evaluator comparator'!G64</f>
        <v>0</v>
      </c>
    </row>
    <row r="22" spans="1:11" ht="16.5" thickTop="1" thickBot="1" x14ac:dyDescent="0.3">
      <c r="B22" s="3"/>
      <c r="C22" s="14" t="s">
        <v>28</v>
      </c>
      <c r="D22" s="38"/>
      <c r="E22" s="13">
        <f t="shared" ref="E22:J22" si="8">(E23*E$4)/5</f>
        <v>0</v>
      </c>
      <c r="F22" s="13">
        <f t="shared" si="8"/>
        <v>0</v>
      </c>
      <c r="G22" s="13">
        <f t="shared" si="8"/>
        <v>0</v>
      </c>
      <c r="H22" s="13">
        <f t="shared" si="8"/>
        <v>0</v>
      </c>
      <c r="I22" s="13">
        <f t="shared" si="8"/>
        <v>0</v>
      </c>
      <c r="J22" s="13">
        <f t="shared" si="8"/>
        <v>0</v>
      </c>
      <c r="K22" s="13" t="s">
        <v>75</v>
      </c>
    </row>
    <row r="23" spans="1:11" ht="16.5" thickTop="1" thickBot="1" x14ac:dyDescent="0.3">
      <c r="B23" s="20"/>
      <c r="C23" s="21" t="s">
        <v>77</v>
      </c>
      <c r="D23" s="37">
        <f>(SUM(E23*$E$4,F23*$F$4,G23*$G$4,H23*$H$4,I23*$I$4,J23*$J$4))/5</f>
        <v>0</v>
      </c>
      <c r="E23" s="83">
        <f>'Evaluator comparator'!B72</f>
        <v>0</v>
      </c>
      <c r="F23" s="83">
        <f>'Evaluator comparator'!C72</f>
        <v>0</v>
      </c>
      <c r="G23" s="83">
        <f>'Evaluator comparator'!D72</f>
        <v>0</v>
      </c>
      <c r="H23" s="83">
        <f>'Evaluator comparator'!E72</f>
        <v>0</v>
      </c>
      <c r="I23" s="83">
        <f>'Evaluator comparator'!F72</f>
        <v>0</v>
      </c>
      <c r="J23" s="83">
        <f>'Evaluator comparator'!G72</f>
        <v>0</v>
      </c>
    </row>
    <row r="24" spans="1:11" ht="16.5" thickTop="1" thickBot="1" x14ac:dyDescent="0.3">
      <c r="B24" s="20"/>
      <c r="C24" s="14" t="s">
        <v>18</v>
      </c>
      <c r="D24" s="38"/>
      <c r="E24" s="13">
        <f t="shared" ref="E24:J24" si="9">(E25*E$4)/5</f>
        <v>0</v>
      </c>
      <c r="F24" s="13">
        <f t="shared" si="9"/>
        <v>0</v>
      </c>
      <c r="G24" s="13">
        <f t="shared" si="9"/>
        <v>0</v>
      </c>
      <c r="H24" s="13">
        <f t="shared" si="9"/>
        <v>0</v>
      </c>
      <c r="I24" s="13">
        <f t="shared" si="9"/>
        <v>0</v>
      </c>
      <c r="J24" s="13">
        <f t="shared" si="9"/>
        <v>0</v>
      </c>
      <c r="K24" s="13" t="s">
        <v>75</v>
      </c>
    </row>
    <row r="25" spans="1:11" ht="16.5" thickTop="1" thickBot="1" x14ac:dyDescent="0.3">
      <c r="B25" s="20"/>
      <c r="C25" s="21" t="s">
        <v>77</v>
      </c>
      <c r="D25" s="37">
        <f>(SUM(E25*$E$4,F25*$F$4,G25*$G$4,H25*$H$4,I25*$I$4,J25*$J$4))/5</f>
        <v>0</v>
      </c>
      <c r="E25" s="83">
        <f>'Evaluator comparator'!B80</f>
        <v>0</v>
      </c>
      <c r="F25" s="83">
        <f>'Evaluator comparator'!C80</f>
        <v>0</v>
      </c>
      <c r="G25" s="83">
        <f>'Evaluator comparator'!D80</f>
        <v>0</v>
      </c>
      <c r="H25" s="83">
        <f>'Evaluator comparator'!E80</f>
        <v>0</v>
      </c>
      <c r="I25" s="83">
        <f>'Evaluator comparator'!F80</f>
        <v>0</v>
      </c>
      <c r="J25" s="83">
        <f>'Evaluator comparator'!G80</f>
        <v>0</v>
      </c>
    </row>
    <row r="26" spans="1:11" ht="15.75" thickTop="1" x14ac:dyDescent="0.25">
      <c r="B26" s="20"/>
      <c r="C26" s="20"/>
      <c r="D26" s="20"/>
      <c r="E26" s="5"/>
      <c r="F26" s="5"/>
      <c r="G26" s="5"/>
      <c r="H26" s="5"/>
      <c r="I26" s="5"/>
      <c r="J26" s="5"/>
    </row>
    <row r="27" spans="1:11" x14ac:dyDescent="0.25">
      <c r="A27" s="4" t="s">
        <v>10</v>
      </c>
      <c r="B27" s="20"/>
      <c r="C27" s="20"/>
      <c r="D27" s="20"/>
      <c r="E27" s="5"/>
      <c r="F27" s="5"/>
      <c r="G27" s="5"/>
      <c r="H27" s="5"/>
      <c r="I27" s="5"/>
      <c r="J27" s="5"/>
    </row>
    <row r="28" spans="1:11" x14ac:dyDescent="0.25">
      <c r="A28" s="3">
        <v>0</v>
      </c>
      <c r="B28" s="20"/>
      <c r="C28" s="84" t="s">
        <v>68</v>
      </c>
      <c r="D28" s="20"/>
      <c r="E28" s="5"/>
      <c r="F28" s="5"/>
      <c r="G28" s="5"/>
      <c r="H28" s="5"/>
      <c r="I28" s="5"/>
      <c r="J28" s="5"/>
    </row>
    <row r="29" spans="1:11" x14ac:dyDescent="0.25">
      <c r="A29" s="3">
        <v>1</v>
      </c>
      <c r="B29" s="20"/>
      <c r="C29" s="84" t="s">
        <v>69</v>
      </c>
      <c r="D29" s="20"/>
      <c r="E29" s="5"/>
      <c r="F29" s="5"/>
      <c r="G29" s="5"/>
      <c r="H29" s="5"/>
      <c r="I29" s="5"/>
      <c r="J29" s="5"/>
    </row>
    <row r="30" spans="1:11" x14ac:dyDescent="0.25">
      <c r="A30" s="3">
        <v>2</v>
      </c>
      <c r="B30" s="20"/>
      <c r="C30" s="84" t="s">
        <v>70</v>
      </c>
      <c r="D30" s="20"/>
      <c r="E30" s="5"/>
      <c r="F30" s="5"/>
      <c r="G30" s="5"/>
      <c r="H30" s="5"/>
      <c r="I30" s="5"/>
      <c r="J30" s="5"/>
    </row>
    <row r="31" spans="1:11" x14ac:dyDescent="0.25">
      <c r="A31" s="3">
        <v>3</v>
      </c>
      <c r="B31" s="20"/>
      <c r="C31" s="84" t="s">
        <v>71</v>
      </c>
      <c r="D31" s="20"/>
      <c r="E31" s="5"/>
      <c r="F31" s="5"/>
      <c r="G31" s="5"/>
      <c r="H31" s="5"/>
      <c r="I31" s="5"/>
      <c r="J31" s="5"/>
    </row>
    <row r="32" spans="1:11" x14ac:dyDescent="0.25">
      <c r="A32" s="3">
        <v>4</v>
      </c>
      <c r="B32" s="20"/>
      <c r="C32" s="84" t="s">
        <v>72</v>
      </c>
      <c r="D32" s="20"/>
      <c r="E32" s="5"/>
      <c r="F32" s="5"/>
      <c r="G32" s="5"/>
      <c r="H32" s="5"/>
      <c r="I32" s="5"/>
      <c r="J32" s="5"/>
    </row>
    <row r="33" spans="1:3" x14ac:dyDescent="0.25">
      <c r="A33" s="3">
        <v>5</v>
      </c>
      <c r="C33" t="s">
        <v>73</v>
      </c>
    </row>
  </sheetData>
  <sheetProtection sheet="1" objects="1" scenarios="1" selectLockedCells="1"/>
  <mergeCells count="1">
    <mergeCell ref="E5:J5"/>
  </mergeCells>
  <pageMargins left="0.7" right="0.7" top="0.75" bottom="0.75" header="0.3" footer="0.3"/>
  <pageSetup paperSize="9" scale="87"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80"/>
  <sheetViews>
    <sheetView workbookViewId="0">
      <pane xSplit="1" ySplit="1" topLeftCell="B44" activePane="bottomRight" state="frozenSplit"/>
      <selection activeCell="D10" sqref="D10"/>
      <selection pane="topRight" activeCell="D10" sqref="D10"/>
      <selection pane="bottomLeft" activeCell="D10" sqref="D10"/>
      <selection pane="bottomRight" activeCell="F8" sqref="F8"/>
    </sheetView>
  </sheetViews>
  <sheetFormatPr defaultRowHeight="15" x14ac:dyDescent="0.25"/>
  <cols>
    <col min="8" max="8" width="24.7109375" style="28" customWidth="1"/>
  </cols>
  <sheetData>
    <row r="1" spans="1:10" ht="75.75" x14ac:dyDescent="0.25">
      <c r="B1" s="16" t="s">
        <v>0</v>
      </c>
      <c r="C1" s="16" t="s">
        <v>1</v>
      </c>
      <c r="D1" s="16" t="s">
        <v>2</v>
      </c>
      <c r="E1" s="16" t="s">
        <v>3</v>
      </c>
      <c r="F1" s="16" t="s">
        <v>4</v>
      </c>
      <c r="G1" s="16" t="s">
        <v>5</v>
      </c>
      <c r="H1" s="16" t="s">
        <v>21</v>
      </c>
    </row>
    <row r="2" spans="1:10" ht="15.75" thickBot="1" x14ac:dyDescent="0.3">
      <c r="A2" s="88" t="str">
        <f>Summary!C6</f>
        <v>Bidder 1</v>
      </c>
      <c r="B2" s="50">
        <f>'Evaluator 1'!$D$10</f>
        <v>0</v>
      </c>
      <c r="C2" s="50">
        <f>'Evaluator 1'!$E$10</f>
        <v>0</v>
      </c>
      <c r="D2" s="50">
        <f>'Evaluator 1'!$F$10</f>
        <v>0</v>
      </c>
      <c r="E2" s="50">
        <f>'Evaluator 1'!$G$10</f>
        <v>0</v>
      </c>
      <c r="F2" s="50">
        <f>'Evaluator 1'!$H$10</f>
        <v>0</v>
      </c>
      <c r="G2" s="50">
        <f>'Evaluator 1'!$I$10</f>
        <v>0</v>
      </c>
      <c r="H2" s="29">
        <f>'Evaluator 1'!$H$2</f>
        <v>0</v>
      </c>
    </row>
    <row r="3" spans="1:10" ht="16.5" thickTop="1" thickBot="1" x14ac:dyDescent="0.3">
      <c r="A3" s="88"/>
      <c r="B3" s="50">
        <f>'Evaluator 2'!$D$10</f>
        <v>0</v>
      </c>
      <c r="C3" s="50">
        <f>'Evaluator 2'!$E$10</f>
        <v>0</v>
      </c>
      <c r="D3" s="50">
        <f>'Evaluator 2'!$F$10</f>
        <v>0</v>
      </c>
      <c r="E3" s="50">
        <f>'Evaluator 2'!$G$10</f>
        <v>0</v>
      </c>
      <c r="F3" s="50">
        <f>'Evaluator 2'!$H$10</f>
        <v>0</v>
      </c>
      <c r="G3" s="50">
        <f>'Evaluator 2'!$I$10</f>
        <v>0</v>
      </c>
      <c r="H3" s="29">
        <f>'Evaluator 2'!$H$2</f>
        <v>0</v>
      </c>
    </row>
    <row r="4" spans="1:10" ht="16.5" thickTop="1" thickBot="1" x14ac:dyDescent="0.3">
      <c r="A4" s="88"/>
      <c r="B4" s="50">
        <f>'Evaluator 3'!$D$10</f>
        <v>0</v>
      </c>
      <c r="C4" s="50">
        <f>'Evaluator 3'!$E$10</f>
        <v>0</v>
      </c>
      <c r="D4" s="50">
        <f>'Evaluator 3'!$F$10</f>
        <v>0</v>
      </c>
      <c r="E4" s="50">
        <f>'Evaluator 3'!$G$10</f>
        <v>0</v>
      </c>
      <c r="F4" s="50">
        <f>'Evaluator 3'!$H$10</f>
        <v>0</v>
      </c>
      <c r="G4" s="50">
        <f>'Evaluator 3'!$I$10</f>
        <v>0</v>
      </c>
      <c r="H4" s="29">
        <f>'Evaluator 3'!$H$2</f>
        <v>0</v>
      </c>
    </row>
    <row r="5" spans="1:10" ht="16.5" thickTop="1" thickBot="1" x14ac:dyDescent="0.3">
      <c r="A5" s="88"/>
      <c r="B5" s="50">
        <f>'Evaluator 4'!$D$10</f>
        <v>0</v>
      </c>
      <c r="C5" s="50">
        <f>'Evaluator 4'!$E$10</f>
        <v>0</v>
      </c>
      <c r="D5" s="50">
        <f>'Evaluator 4'!$F$10</f>
        <v>0</v>
      </c>
      <c r="E5" s="50">
        <f>'Evaluator 4'!$G$10</f>
        <v>0</v>
      </c>
      <c r="F5" s="50">
        <f>'Evaluator 4'!$H$10</f>
        <v>0</v>
      </c>
      <c r="G5" s="50">
        <f>'Evaluator 4'!$I$10</f>
        <v>0</v>
      </c>
      <c r="H5" s="29">
        <f>'Evaluator 4'!$H$2</f>
        <v>0</v>
      </c>
      <c r="J5" s="29"/>
    </row>
    <row r="6" spans="1:10" ht="16.5" thickTop="1" thickBot="1" x14ac:dyDescent="0.3">
      <c r="A6" s="88"/>
      <c r="B6" s="50">
        <f>'Evaluator 5'!$D$10</f>
        <v>0</v>
      </c>
      <c r="C6" s="50">
        <f>'Evaluator 5'!$E$10</f>
        <v>0</v>
      </c>
      <c r="D6" s="50">
        <f>'Evaluator 5'!$F$10</f>
        <v>0</v>
      </c>
      <c r="E6" s="50">
        <f>'Evaluator 5'!$G$10</f>
        <v>0</v>
      </c>
      <c r="F6" s="50">
        <f>'Evaluator 5'!$H$10</f>
        <v>0</v>
      </c>
      <c r="G6" s="50">
        <f>'Evaluator 5'!$I$10</f>
        <v>0</v>
      </c>
      <c r="H6" s="29">
        <f>'Evaluator 5'!$H$2</f>
        <v>0</v>
      </c>
    </row>
    <row r="7" spans="1:10" ht="16.5" thickTop="1" thickBot="1" x14ac:dyDescent="0.3">
      <c r="A7" s="88"/>
      <c r="B7" s="50">
        <f>'Evaluator 6'!$D$10</f>
        <v>0</v>
      </c>
      <c r="C7" s="50">
        <f>'Evaluator 6'!$E$10</f>
        <v>0</v>
      </c>
      <c r="D7" s="50">
        <f>'Evaluator 6'!$F$10</f>
        <v>0</v>
      </c>
      <c r="E7" s="50">
        <f>'Evaluator 6'!$G$10</f>
        <v>0</v>
      </c>
      <c r="F7" s="50">
        <f>'Evaluator 6'!$H$10</f>
        <v>0</v>
      </c>
      <c r="G7" s="50">
        <f>'Evaluator 6'!$I$10</f>
        <v>0</v>
      </c>
      <c r="H7" s="29">
        <f>'Evaluator 6'!$H$2</f>
        <v>0</v>
      </c>
    </row>
    <row r="8" spans="1:10" ht="15.75" thickTop="1" x14ac:dyDescent="0.25">
      <c r="A8" s="47"/>
      <c r="B8" s="49"/>
      <c r="C8" s="49"/>
      <c r="D8" s="49"/>
      <c r="E8" s="49"/>
      <c r="F8" s="49"/>
      <c r="G8" s="49"/>
      <c r="H8" s="29" t="s">
        <v>31</v>
      </c>
    </row>
    <row r="9" spans="1:10" s="51" customFormat="1" x14ac:dyDescent="0.25">
      <c r="H9" s="52"/>
    </row>
    <row r="10" spans="1:10" s="51" customFormat="1" ht="15.75" thickBot="1" x14ac:dyDescent="0.3">
      <c r="A10" s="89" t="str">
        <f>Summary!C8</f>
        <v>Bidder 2</v>
      </c>
      <c r="B10" s="50">
        <f>'Evaluator 1'!$D$12</f>
        <v>0</v>
      </c>
      <c r="C10" s="50">
        <f>'Evaluator 1'!$E$12</f>
        <v>0</v>
      </c>
      <c r="D10" s="50">
        <f>'Evaluator 1'!$F$12</f>
        <v>0</v>
      </c>
      <c r="E10" s="50">
        <f>'Evaluator 1'!$G$12</f>
        <v>0</v>
      </c>
      <c r="F10" s="50">
        <f>'Evaluator 1'!$H$12</f>
        <v>0</v>
      </c>
      <c r="G10" s="50">
        <f>'Evaluator 1'!$I$12</f>
        <v>0</v>
      </c>
      <c r="H10" s="29">
        <f>'Evaluator 1'!$H$2</f>
        <v>0</v>
      </c>
    </row>
    <row r="11" spans="1:10" s="51" customFormat="1" ht="16.5" thickTop="1" thickBot="1" x14ac:dyDescent="0.3">
      <c r="A11" s="89"/>
      <c r="B11" s="50">
        <f>'Evaluator 2'!$D$12</f>
        <v>0</v>
      </c>
      <c r="C11" s="50">
        <f>'Evaluator 2'!$E$12</f>
        <v>0</v>
      </c>
      <c r="D11" s="50">
        <f>'Evaluator 2'!$F$12</f>
        <v>0</v>
      </c>
      <c r="E11" s="50">
        <f>'Evaluator 2'!$G$12</f>
        <v>0</v>
      </c>
      <c r="F11" s="50">
        <f>'Evaluator 2'!$H$12</f>
        <v>0</v>
      </c>
      <c r="G11" s="50">
        <f>'Evaluator 2'!$I$12</f>
        <v>0</v>
      </c>
      <c r="H11" s="29">
        <f>'Evaluator 2'!$H$2</f>
        <v>0</v>
      </c>
    </row>
    <row r="12" spans="1:10" s="51" customFormat="1" ht="16.5" thickTop="1" thickBot="1" x14ac:dyDescent="0.3">
      <c r="A12" s="89"/>
      <c r="B12" s="50">
        <f>'Evaluator 3'!$D$12</f>
        <v>0</v>
      </c>
      <c r="C12" s="50">
        <f>'Evaluator 3'!$E$12</f>
        <v>0</v>
      </c>
      <c r="D12" s="50">
        <f>'Evaluator 3'!$F$12</f>
        <v>0</v>
      </c>
      <c r="E12" s="50">
        <f>'Evaluator 3'!$G$12</f>
        <v>0</v>
      </c>
      <c r="F12" s="50">
        <f>'Evaluator 3'!$H$12</f>
        <v>0</v>
      </c>
      <c r="G12" s="50">
        <f>'Evaluator 3'!$I$12</f>
        <v>0</v>
      </c>
      <c r="H12" s="29">
        <f>'Evaluator 3'!$H$2</f>
        <v>0</v>
      </c>
    </row>
    <row r="13" spans="1:10" s="51" customFormat="1" ht="16.5" thickTop="1" thickBot="1" x14ac:dyDescent="0.3">
      <c r="A13" s="89"/>
      <c r="B13" s="50">
        <f>'Evaluator 4'!$D$12</f>
        <v>0</v>
      </c>
      <c r="C13" s="50">
        <f>'Evaluator 4'!$E$12</f>
        <v>0</v>
      </c>
      <c r="D13" s="50">
        <f>'Evaluator 4'!$F$12</f>
        <v>0</v>
      </c>
      <c r="E13" s="50">
        <f>'Evaluator 4'!$G$12</f>
        <v>0</v>
      </c>
      <c r="F13" s="50">
        <f>'Evaluator 4'!$H$12</f>
        <v>0</v>
      </c>
      <c r="G13" s="50">
        <f>'Evaluator 4'!$I$12</f>
        <v>0</v>
      </c>
      <c r="H13" s="29">
        <f>'Evaluator 4'!$H$2</f>
        <v>0</v>
      </c>
    </row>
    <row r="14" spans="1:10" s="51" customFormat="1" ht="16.5" thickTop="1" thickBot="1" x14ac:dyDescent="0.3">
      <c r="A14" s="89"/>
      <c r="B14" s="50">
        <f>'Evaluator 5'!$D$12</f>
        <v>0</v>
      </c>
      <c r="C14" s="50">
        <f>'Evaluator 5'!$E$12</f>
        <v>0</v>
      </c>
      <c r="D14" s="50">
        <f>'Evaluator 5'!$F$12</f>
        <v>0</v>
      </c>
      <c r="E14" s="50">
        <f>'Evaluator 5'!$G$12</f>
        <v>0</v>
      </c>
      <c r="F14" s="50">
        <f>'Evaluator 5'!$H$12</f>
        <v>0</v>
      </c>
      <c r="G14" s="50">
        <f>'Evaluator 5'!$I$12</f>
        <v>0</v>
      </c>
      <c r="H14" s="29">
        <f>'Evaluator 5'!$H$2</f>
        <v>0</v>
      </c>
    </row>
    <row r="15" spans="1:10" s="51" customFormat="1" ht="16.5" thickTop="1" thickBot="1" x14ac:dyDescent="0.3">
      <c r="A15" s="89"/>
      <c r="B15" s="50">
        <f>'Evaluator 6'!$D$12</f>
        <v>0</v>
      </c>
      <c r="C15" s="50">
        <f>'Evaluator 6'!$E$12</f>
        <v>0</v>
      </c>
      <c r="D15" s="50">
        <f>'Evaluator 6'!$F$12</f>
        <v>0</v>
      </c>
      <c r="E15" s="50">
        <f>'Evaluator 6'!$G$12</f>
        <v>0</v>
      </c>
      <c r="F15" s="50">
        <f>'Evaluator 6'!$H$12</f>
        <v>0</v>
      </c>
      <c r="G15" s="50">
        <f>'Evaluator 6'!$I$12</f>
        <v>0</v>
      </c>
      <c r="H15" s="29">
        <f>'Evaluator 6'!$H$2</f>
        <v>0</v>
      </c>
    </row>
    <row r="16" spans="1:10" ht="15.75" thickTop="1" x14ac:dyDescent="0.25">
      <c r="A16" s="47"/>
      <c r="B16" s="49"/>
      <c r="C16" s="49"/>
      <c r="D16" s="49"/>
      <c r="E16" s="49"/>
      <c r="F16" s="49"/>
      <c r="G16" s="49"/>
      <c r="H16" s="29" t="s">
        <v>31</v>
      </c>
    </row>
    <row r="17" spans="1:8" s="51" customFormat="1" x14ac:dyDescent="0.25">
      <c r="H17" s="52"/>
    </row>
    <row r="18" spans="1:8" s="51" customFormat="1" ht="15.75" thickBot="1" x14ac:dyDescent="0.3">
      <c r="A18" s="87" t="str">
        <f>Summary!C10</f>
        <v>Bidder 3</v>
      </c>
      <c r="B18" s="50">
        <f>'Evaluator 1'!$D$14</f>
        <v>0</v>
      </c>
      <c r="C18" s="50">
        <f>'Evaluator 1'!$E$14</f>
        <v>0</v>
      </c>
      <c r="D18" s="50">
        <f>'Evaluator 1'!$F$14</f>
        <v>0</v>
      </c>
      <c r="E18" s="50">
        <f>'Evaluator 1'!$G$14</f>
        <v>0</v>
      </c>
      <c r="F18" s="50">
        <f>'Evaluator 1'!$H$14</f>
        <v>0</v>
      </c>
      <c r="G18" s="50">
        <f>'Evaluator 1'!$I$14</f>
        <v>0</v>
      </c>
      <c r="H18" s="29">
        <f>'Evaluator 1'!$H$2</f>
        <v>0</v>
      </c>
    </row>
    <row r="19" spans="1:8" s="51" customFormat="1" ht="16.5" thickTop="1" thickBot="1" x14ac:dyDescent="0.3">
      <c r="A19" s="87"/>
      <c r="B19" s="50">
        <f>'Evaluator 2'!$D$14</f>
        <v>0</v>
      </c>
      <c r="C19" s="50">
        <f>'Evaluator 2'!$E$14</f>
        <v>0</v>
      </c>
      <c r="D19" s="50">
        <f>'Evaluator 2'!$F$14</f>
        <v>0</v>
      </c>
      <c r="E19" s="50">
        <f>'Evaluator 2'!$G$14</f>
        <v>0</v>
      </c>
      <c r="F19" s="50">
        <f>'Evaluator 2'!$H$14</f>
        <v>0</v>
      </c>
      <c r="G19" s="50">
        <f>'Evaluator 2'!$I$14</f>
        <v>0</v>
      </c>
      <c r="H19" s="29">
        <f>'Evaluator 2'!$H$2</f>
        <v>0</v>
      </c>
    </row>
    <row r="20" spans="1:8" s="51" customFormat="1" ht="16.5" thickTop="1" thickBot="1" x14ac:dyDescent="0.3">
      <c r="A20" s="87"/>
      <c r="B20" s="50">
        <f>'Evaluator 3'!$D$14</f>
        <v>0</v>
      </c>
      <c r="C20" s="50">
        <f>'Evaluator 3'!$E$14</f>
        <v>0</v>
      </c>
      <c r="D20" s="50">
        <f>'Evaluator 3'!$F$14</f>
        <v>0</v>
      </c>
      <c r="E20" s="50">
        <f>'Evaluator 3'!$G$14</f>
        <v>0</v>
      </c>
      <c r="F20" s="50">
        <f>'Evaluator 3'!$H$14</f>
        <v>0</v>
      </c>
      <c r="G20" s="50">
        <f>'Evaluator 3'!$I$14</f>
        <v>0</v>
      </c>
      <c r="H20" s="29">
        <f>'Evaluator 3'!$H$2</f>
        <v>0</v>
      </c>
    </row>
    <row r="21" spans="1:8" s="51" customFormat="1" ht="16.5" thickTop="1" thickBot="1" x14ac:dyDescent="0.3">
      <c r="A21" s="87"/>
      <c r="B21" s="50">
        <f>'Evaluator 4'!$D$14</f>
        <v>0</v>
      </c>
      <c r="C21" s="50">
        <f>'Evaluator 4'!$E$14</f>
        <v>0</v>
      </c>
      <c r="D21" s="50">
        <f>'Evaluator 4'!$F$14</f>
        <v>0</v>
      </c>
      <c r="E21" s="50">
        <f>'Evaluator 4'!$G$14</f>
        <v>0</v>
      </c>
      <c r="F21" s="50">
        <f>'Evaluator 4'!$H$14</f>
        <v>0</v>
      </c>
      <c r="G21" s="50">
        <f>'Evaluator 4'!$I$14</f>
        <v>0</v>
      </c>
      <c r="H21" s="29">
        <f>'Evaluator 4'!$H$2</f>
        <v>0</v>
      </c>
    </row>
    <row r="22" spans="1:8" s="51" customFormat="1" ht="16.5" thickTop="1" thickBot="1" x14ac:dyDescent="0.3">
      <c r="A22" s="87"/>
      <c r="B22" s="50">
        <f>'Evaluator 5'!$D$14</f>
        <v>0</v>
      </c>
      <c r="C22" s="50">
        <f>'Evaluator 5'!$E$14</f>
        <v>0</v>
      </c>
      <c r="D22" s="50">
        <f>'Evaluator 5'!$F$14</f>
        <v>0</v>
      </c>
      <c r="E22" s="50">
        <f>'Evaluator 5'!$G$14</f>
        <v>0</v>
      </c>
      <c r="F22" s="50">
        <f>'Evaluator 5'!$H$14</f>
        <v>0</v>
      </c>
      <c r="G22" s="50">
        <f>'Evaluator 5'!$I$14</f>
        <v>0</v>
      </c>
      <c r="H22" s="29">
        <f>'Evaluator 5'!$H$2</f>
        <v>0</v>
      </c>
    </row>
    <row r="23" spans="1:8" s="51" customFormat="1" ht="16.5" thickTop="1" thickBot="1" x14ac:dyDescent="0.3">
      <c r="A23" s="87"/>
      <c r="B23" s="50">
        <f>'Evaluator 6'!$D$14</f>
        <v>0</v>
      </c>
      <c r="C23" s="50">
        <f>'Evaluator 6'!$E$14</f>
        <v>0</v>
      </c>
      <c r="D23" s="50">
        <f>'Evaluator 6'!$F$14</f>
        <v>0</v>
      </c>
      <c r="E23" s="50">
        <f>'Evaluator 6'!$G$14</f>
        <v>0</v>
      </c>
      <c r="F23" s="50">
        <f>'Evaluator 6'!$H$14</f>
        <v>0</v>
      </c>
      <c r="G23" s="50">
        <f>'Evaluator 6'!$I$14</f>
        <v>0</v>
      </c>
      <c r="H23" s="29">
        <f>'Evaluator 6'!$H$2</f>
        <v>0</v>
      </c>
    </row>
    <row r="24" spans="1:8" ht="15.75" thickTop="1" x14ac:dyDescent="0.25">
      <c r="A24" s="48"/>
      <c r="B24" s="49"/>
      <c r="C24" s="49"/>
      <c r="D24" s="49"/>
      <c r="E24" s="49"/>
      <c r="F24" s="49"/>
      <c r="G24" s="49"/>
      <c r="H24" s="29" t="s">
        <v>31</v>
      </c>
    </row>
    <row r="25" spans="1:8" s="51" customFormat="1" x14ac:dyDescent="0.25">
      <c r="H25" s="52"/>
    </row>
    <row r="26" spans="1:8" s="51" customFormat="1" ht="15.75" thickBot="1" x14ac:dyDescent="0.3">
      <c r="A26" s="87" t="str">
        <f>Summary!C12</f>
        <v>Bidder 4</v>
      </c>
      <c r="B26" s="50">
        <f>'Evaluator 1'!$D$16</f>
        <v>0</v>
      </c>
      <c r="C26" s="50">
        <f>'Evaluator 1'!$E$16</f>
        <v>0</v>
      </c>
      <c r="D26" s="50">
        <f>'Evaluator 1'!$F$16</f>
        <v>0</v>
      </c>
      <c r="E26" s="50">
        <f>'Evaluator 1'!$G$16</f>
        <v>0</v>
      </c>
      <c r="F26" s="50">
        <f>'Evaluator 1'!$H$16</f>
        <v>0</v>
      </c>
      <c r="G26" s="50">
        <f>'Evaluator 1'!$I$16</f>
        <v>0</v>
      </c>
      <c r="H26" s="29">
        <f>'Evaluator 1'!$H$2</f>
        <v>0</v>
      </c>
    </row>
    <row r="27" spans="1:8" s="51" customFormat="1" ht="16.5" thickTop="1" thickBot="1" x14ac:dyDescent="0.3">
      <c r="A27" s="87"/>
      <c r="B27" s="50">
        <f>'Evaluator 2'!$D$16</f>
        <v>0</v>
      </c>
      <c r="C27" s="50">
        <f>'Evaluator 2'!$E$16</f>
        <v>0</v>
      </c>
      <c r="D27" s="50">
        <f>'Evaluator 2'!$F$16</f>
        <v>0</v>
      </c>
      <c r="E27" s="50">
        <f>'Evaluator 2'!$G$16</f>
        <v>0</v>
      </c>
      <c r="F27" s="50">
        <f>'Evaluator 2'!$H$16</f>
        <v>0</v>
      </c>
      <c r="G27" s="50">
        <f>'Evaluator 2'!$I$16</f>
        <v>0</v>
      </c>
      <c r="H27" s="29">
        <f>'Evaluator 2'!$H$2</f>
        <v>0</v>
      </c>
    </row>
    <row r="28" spans="1:8" s="51" customFormat="1" ht="16.5" thickTop="1" thickBot="1" x14ac:dyDescent="0.3">
      <c r="A28" s="87"/>
      <c r="B28" s="50">
        <f>'Evaluator 3'!$D$16</f>
        <v>0</v>
      </c>
      <c r="C28" s="50">
        <f>'Evaluator 3'!$E$16</f>
        <v>0</v>
      </c>
      <c r="D28" s="50">
        <f>'Evaluator 3'!$F$16</f>
        <v>0</v>
      </c>
      <c r="E28" s="50">
        <f>'Evaluator 3'!$G$16</f>
        <v>0</v>
      </c>
      <c r="F28" s="50">
        <f>'Evaluator 3'!$H$16</f>
        <v>0</v>
      </c>
      <c r="G28" s="50">
        <f>'Evaluator 3'!$I$16</f>
        <v>0</v>
      </c>
      <c r="H28" s="29">
        <f>'Evaluator 3'!$H$2</f>
        <v>0</v>
      </c>
    </row>
    <row r="29" spans="1:8" s="51" customFormat="1" ht="16.5" thickTop="1" thickBot="1" x14ac:dyDescent="0.3">
      <c r="A29" s="87"/>
      <c r="B29" s="50">
        <f>'Evaluator 4'!$D$16</f>
        <v>0</v>
      </c>
      <c r="C29" s="50">
        <f>'Evaluator 4'!$E$16</f>
        <v>0</v>
      </c>
      <c r="D29" s="50">
        <f>'Evaluator 4'!$F$16</f>
        <v>0</v>
      </c>
      <c r="E29" s="50">
        <f>'Evaluator 4'!$G$16</f>
        <v>0</v>
      </c>
      <c r="F29" s="50">
        <f>'Evaluator 4'!$H$16</f>
        <v>0</v>
      </c>
      <c r="G29" s="50">
        <f>'Evaluator 4'!$I$16</f>
        <v>0</v>
      </c>
      <c r="H29" s="29">
        <f>'Evaluator 4'!$H$2</f>
        <v>0</v>
      </c>
    </row>
    <row r="30" spans="1:8" s="51" customFormat="1" ht="16.5" thickTop="1" thickBot="1" x14ac:dyDescent="0.3">
      <c r="A30" s="87"/>
      <c r="B30" s="50">
        <f>'Evaluator 5'!$D$16</f>
        <v>0</v>
      </c>
      <c r="C30" s="50">
        <f>'Evaluator 5'!$E$16</f>
        <v>0</v>
      </c>
      <c r="D30" s="50">
        <f>'Evaluator 5'!$F$16</f>
        <v>0</v>
      </c>
      <c r="E30" s="50">
        <f>'Evaluator 5'!$G$16</f>
        <v>0</v>
      </c>
      <c r="F30" s="50">
        <f>'Evaluator 5'!$H$16</f>
        <v>0</v>
      </c>
      <c r="G30" s="50">
        <f>'Evaluator 5'!$I$16</f>
        <v>0</v>
      </c>
      <c r="H30" s="29">
        <f>'Evaluator 5'!$H$2</f>
        <v>0</v>
      </c>
    </row>
    <row r="31" spans="1:8" s="51" customFormat="1" ht="16.5" thickTop="1" thickBot="1" x14ac:dyDescent="0.3">
      <c r="A31" s="87"/>
      <c r="B31" s="50">
        <f>'Evaluator 6'!$D$16</f>
        <v>0</v>
      </c>
      <c r="C31" s="50">
        <f>'Evaluator 6'!$E$16</f>
        <v>0</v>
      </c>
      <c r="D31" s="50">
        <f>'Evaluator 6'!$F$16</f>
        <v>0</v>
      </c>
      <c r="E31" s="50">
        <f>'Evaluator 6'!$G$16</f>
        <v>0</v>
      </c>
      <c r="F31" s="50">
        <f>'Evaluator 6'!$H$16</f>
        <v>0</v>
      </c>
      <c r="G31" s="50">
        <f>'Evaluator 6'!$I$16</f>
        <v>0</v>
      </c>
      <c r="H31" s="29">
        <f>'Evaluator 6'!$H$2</f>
        <v>0</v>
      </c>
    </row>
    <row r="32" spans="1:8" ht="15.75" thickTop="1" x14ac:dyDescent="0.25">
      <c r="A32" s="48"/>
      <c r="B32" s="49"/>
      <c r="C32" s="49"/>
      <c r="D32" s="49"/>
      <c r="E32" s="49"/>
      <c r="F32" s="49"/>
      <c r="G32" s="49"/>
      <c r="H32" s="29" t="s">
        <v>31</v>
      </c>
    </row>
    <row r="33" spans="1:8" s="51" customFormat="1" x14ac:dyDescent="0.25">
      <c r="H33" s="52"/>
    </row>
    <row r="34" spans="1:8" s="51" customFormat="1" ht="15.75" thickBot="1" x14ac:dyDescent="0.3">
      <c r="A34" s="87" t="str">
        <f>Summary!C14</f>
        <v>Bidder 5</v>
      </c>
      <c r="B34" s="50">
        <f>'Evaluator 1'!$D$18</f>
        <v>0</v>
      </c>
      <c r="C34" s="50">
        <f>'Evaluator 1'!$E$18</f>
        <v>0</v>
      </c>
      <c r="D34" s="50">
        <f>'Evaluator 1'!$F$18</f>
        <v>0</v>
      </c>
      <c r="E34" s="50">
        <f>'Evaluator 1'!$G$18</f>
        <v>0</v>
      </c>
      <c r="F34" s="50">
        <f>'Evaluator 1'!$H$18</f>
        <v>0</v>
      </c>
      <c r="G34" s="50">
        <f>'Evaluator 1'!$I$18</f>
        <v>0</v>
      </c>
      <c r="H34" s="29">
        <f>'Evaluator 1'!$H$2</f>
        <v>0</v>
      </c>
    </row>
    <row r="35" spans="1:8" s="51" customFormat="1" ht="16.5" thickTop="1" thickBot="1" x14ac:dyDescent="0.3">
      <c r="A35" s="87"/>
      <c r="B35" s="50">
        <f>'Evaluator 2'!$D$18</f>
        <v>0</v>
      </c>
      <c r="C35" s="50">
        <f>'Evaluator 2'!$E$18</f>
        <v>0</v>
      </c>
      <c r="D35" s="50">
        <f>'Evaluator 2'!$F$18</f>
        <v>0</v>
      </c>
      <c r="E35" s="50">
        <f>'Evaluator 2'!$G$18</f>
        <v>0</v>
      </c>
      <c r="F35" s="50">
        <f>'Evaluator 2'!$H$18</f>
        <v>0</v>
      </c>
      <c r="G35" s="50">
        <f>'Evaluator 2'!$I$18</f>
        <v>0</v>
      </c>
      <c r="H35" s="29">
        <f>'Evaluator 2'!$H$2</f>
        <v>0</v>
      </c>
    </row>
    <row r="36" spans="1:8" s="51" customFormat="1" ht="16.5" thickTop="1" thickBot="1" x14ac:dyDescent="0.3">
      <c r="A36" s="87"/>
      <c r="B36" s="50">
        <f>'Evaluator 3'!$D$18</f>
        <v>0</v>
      </c>
      <c r="C36" s="50">
        <f>'Evaluator 3'!$E$18</f>
        <v>0</v>
      </c>
      <c r="D36" s="50">
        <f>'Evaluator 3'!$F$18</f>
        <v>0</v>
      </c>
      <c r="E36" s="50">
        <f>'Evaluator 3'!$G$18</f>
        <v>0</v>
      </c>
      <c r="F36" s="50">
        <f>'Evaluator 3'!$H$18</f>
        <v>0</v>
      </c>
      <c r="G36" s="50">
        <f>'Evaluator 3'!$I$18</f>
        <v>0</v>
      </c>
      <c r="H36" s="29">
        <f>'Evaluator 3'!$H$2</f>
        <v>0</v>
      </c>
    </row>
    <row r="37" spans="1:8" s="51" customFormat="1" ht="16.5" thickTop="1" thickBot="1" x14ac:dyDescent="0.3">
      <c r="A37" s="87"/>
      <c r="B37" s="50">
        <f>'Evaluator 4'!$D$18</f>
        <v>0</v>
      </c>
      <c r="C37" s="50">
        <f>'Evaluator 4'!$E$18</f>
        <v>0</v>
      </c>
      <c r="D37" s="50">
        <f>'Evaluator 4'!$F$18</f>
        <v>0</v>
      </c>
      <c r="E37" s="50">
        <f>'Evaluator 4'!$G$18</f>
        <v>0</v>
      </c>
      <c r="F37" s="50">
        <f>'Evaluator 4'!$H$18</f>
        <v>0</v>
      </c>
      <c r="G37" s="50">
        <f>'Evaluator 4'!$I$18</f>
        <v>0</v>
      </c>
      <c r="H37" s="29">
        <f>'Evaluator 4'!$H$2</f>
        <v>0</v>
      </c>
    </row>
    <row r="38" spans="1:8" s="51" customFormat="1" ht="16.5" thickTop="1" thickBot="1" x14ac:dyDescent="0.3">
      <c r="A38" s="87"/>
      <c r="B38" s="50">
        <f>'Evaluator 5'!$D$18</f>
        <v>0</v>
      </c>
      <c r="C38" s="50">
        <f>'Evaluator 5'!$E$18</f>
        <v>0</v>
      </c>
      <c r="D38" s="50">
        <f>'Evaluator 5'!$F$18</f>
        <v>0</v>
      </c>
      <c r="E38" s="50">
        <f>'Evaluator 5'!$G$18</f>
        <v>0</v>
      </c>
      <c r="F38" s="50">
        <f>'Evaluator 5'!$H$18</f>
        <v>0</v>
      </c>
      <c r="G38" s="50">
        <f>'Evaluator 5'!$I$18</f>
        <v>0</v>
      </c>
      <c r="H38" s="29">
        <f>'Evaluator 5'!$H$2</f>
        <v>0</v>
      </c>
    </row>
    <row r="39" spans="1:8" s="51" customFormat="1" ht="16.5" thickTop="1" thickBot="1" x14ac:dyDescent="0.3">
      <c r="A39" s="87"/>
      <c r="B39" s="50">
        <f>'Evaluator 6'!$D$18</f>
        <v>0</v>
      </c>
      <c r="C39" s="50">
        <f>'Evaluator 6'!$E$18</f>
        <v>0</v>
      </c>
      <c r="D39" s="50">
        <f>'Evaluator 6'!$F$18</f>
        <v>0</v>
      </c>
      <c r="E39" s="50">
        <f>'Evaluator 6'!$G$18</f>
        <v>0</v>
      </c>
      <c r="F39" s="50">
        <f>'Evaluator 6'!$H$18</f>
        <v>0</v>
      </c>
      <c r="G39" s="50">
        <f>'Evaluator 6'!$I$18</f>
        <v>0</v>
      </c>
      <c r="H39" s="29">
        <f>'Evaluator 6'!$H$2</f>
        <v>0</v>
      </c>
    </row>
    <row r="40" spans="1:8" ht="15.75" thickTop="1" x14ac:dyDescent="0.25">
      <c r="A40" s="48"/>
      <c r="B40" s="49"/>
      <c r="C40" s="49"/>
      <c r="D40" s="49"/>
      <c r="E40" s="49"/>
      <c r="F40" s="49"/>
      <c r="G40" s="49"/>
      <c r="H40" s="29" t="s">
        <v>31</v>
      </c>
    </row>
    <row r="41" spans="1:8" s="51" customFormat="1" x14ac:dyDescent="0.25">
      <c r="H41" s="52"/>
    </row>
    <row r="42" spans="1:8" s="51" customFormat="1" ht="15.75" thickBot="1" x14ac:dyDescent="0.3">
      <c r="A42" s="87" t="str">
        <f>Summary!C16</f>
        <v>Bidder 6</v>
      </c>
      <c r="B42" s="50">
        <f>'Evaluator 1'!$D$20</f>
        <v>0</v>
      </c>
      <c r="C42" s="50">
        <f>'Evaluator 1'!$E$20</f>
        <v>0</v>
      </c>
      <c r="D42" s="50">
        <f>'Evaluator 1'!$F$20</f>
        <v>0</v>
      </c>
      <c r="E42" s="50">
        <f>'Evaluator 1'!$G$20</f>
        <v>0</v>
      </c>
      <c r="F42" s="50">
        <f>'Evaluator 1'!$H$20</f>
        <v>0</v>
      </c>
      <c r="G42" s="50">
        <f>'Evaluator 1'!$I$20</f>
        <v>0</v>
      </c>
      <c r="H42" s="29">
        <f>'Evaluator 1'!$H$2</f>
        <v>0</v>
      </c>
    </row>
    <row r="43" spans="1:8" s="51" customFormat="1" ht="16.5" thickTop="1" thickBot="1" x14ac:dyDescent="0.3">
      <c r="A43" s="87"/>
      <c r="B43" s="50">
        <f>'Evaluator 2'!$D$20</f>
        <v>0</v>
      </c>
      <c r="C43" s="50">
        <f>'Evaluator 2'!$E$20</f>
        <v>0</v>
      </c>
      <c r="D43" s="50">
        <f>'Evaluator 2'!$F$20</f>
        <v>0</v>
      </c>
      <c r="E43" s="50">
        <f>'Evaluator 2'!$G$20</f>
        <v>0</v>
      </c>
      <c r="F43" s="50">
        <f>'Evaluator 2'!$H$20</f>
        <v>0</v>
      </c>
      <c r="G43" s="50">
        <f>'Evaluator 2'!$I$20</f>
        <v>0</v>
      </c>
      <c r="H43" s="29">
        <f>'Evaluator 2'!$H$2</f>
        <v>0</v>
      </c>
    </row>
    <row r="44" spans="1:8" s="51" customFormat="1" ht="16.5" thickTop="1" thickBot="1" x14ac:dyDescent="0.3">
      <c r="A44" s="87"/>
      <c r="B44" s="50">
        <f>'Evaluator 3'!$D$20</f>
        <v>0</v>
      </c>
      <c r="C44" s="50">
        <f>'Evaluator 3'!$E$20</f>
        <v>0</v>
      </c>
      <c r="D44" s="50">
        <f>'Evaluator 3'!$F$20</f>
        <v>0</v>
      </c>
      <c r="E44" s="50">
        <f>'Evaluator 3'!$G$20</f>
        <v>0</v>
      </c>
      <c r="F44" s="50">
        <f>'Evaluator 3'!$H$20</f>
        <v>0</v>
      </c>
      <c r="G44" s="50">
        <f>'Evaluator 3'!$I$20</f>
        <v>0</v>
      </c>
      <c r="H44" s="29">
        <f>'Evaluator 3'!$H$2</f>
        <v>0</v>
      </c>
    </row>
    <row r="45" spans="1:8" s="51" customFormat="1" ht="16.5" thickTop="1" thickBot="1" x14ac:dyDescent="0.3">
      <c r="A45" s="87"/>
      <c r="B45" s="50">
        <f>'Evaluator 4'!$D$20</f>
        <v>0</v>
      </c>
      <c r="C45" s="50">
        <f>'Evaluator 4'!$E$20</f>
        <v>0</v>
      </c>
      <c r="D45" s="50">
        <f>'Evaluator 4'!$F$20</f>
        <v>0</v>
      </c>
      <c r="E45" s="50">
        <f>'Evaluator 4'!$G$20</f>
        <v>0</v>
      </c>
      <c r="F45" s="50">
        <f>'Evaluator 4'!$H$20</f>
        <v>0</v>
      </c>
      <c r="G45" s="50">
        <f>'Evaluator 4'!$I$20</f>
        <v>0</v>
      </c>
      <c r="H45" s="29">
        <f>'Evaluator 4'!$H$2</f>
        <v>0</v>
      </c>
    </row>
    <row r="46" spans="1:8" s="51" customFormat="1" ht="16.5" thickTop="1" thickBot="1" x14ac:dyDescent="0.3">
      <c r="A46" s="87"/>
      <c r="B46" s="50">
        <f>'Evaluator 5'!$D$20</f>
        <v>0</v>
      </c>
      <c r="C46" s="50">
        <f>'Evaluator 5'!$E$20</f>
        <v>0</v>
      </c>
      <c r="D46" s="50">
        <f>'Evaluator 5'!$F$20</f>
        <v>0</v>
      </c>
      <c r="E46" s="50">
        <f>'Evaluator 5'!$G$20</f>
        <v>0</v>
      </c>
      <c r="F46" s="50">
        <f>'Evaluator 5'!$H$20</f>
        <v>0</v>
      </c>
      <c r="G46" s="50">
        <f>'Evaluator 5'!$I$20</f>
        <v>0</v>
      </c>
      <c r="H46" s="29">
        <f>'Evaluator 5'!$H$2</f>
        <v>0</v>
      </c>
    </row>
    <row r="47" spans="1:8" s="51" customFormat="1" ht="16.5" thickTop="1" thickBot="1" x14ac:dyDescent="0.3">
      <c r="A47" s="87"/>
      <c r="B47" s="50">
        <f>'Evaluator 6'!$D$20</f>
        <v>0</v>
      </c>
      <c r="C47" s="50">
        <f>'Evaluator 6'!$E$20</f>
        <v>0</v>
      </c>
      <c r="D47" s="50">
        <f>'Evaluator 6'!$F$20</f>
        <v>0</v>
      </c>
      <c r="E47" s="50">
        <f>'Evaluator 6'!$G$20</f>
        <v>0</v>
      </c>
      <c r="F47" s="50">
        <f>'Evaluator 6'!$H$20</f>
        <v>0</v>
      </c>
      <c r="G47" s="50">
        <f>'Evaluator 6'!$I$20</f>
        <v>0</v>
      </c>
      <c r="H47" s="29">
        <f>'Evaluator 6'!$H$2</f>
        <v>0</v>
      </c>
    </row>
    <row r="48" spans="1:8" ht="15.75" thickTop="1" x14ac:dyDescent="0.25">
      <c r="A48" s="48"/>
      <c r="B48" s="49"/>
      <c r="C48" s="49"/>
      <c r="D48" s="49"/>
      <c r="E48" s="49"/>
      <c r="F48" s="49"/>
      <c r="G48" s="49"/>
      <c r="H48" s="29" t="s">
        <v>31</v>
      </c>
    </row>
    <row r="49" spans="1:8" s="51" customFormat="1" x14ac:dyDescent="0.25">
      <c r="H49" s="52"/>
    </row>
    <row r="50" spans="1:8" s="51" customFormat="1" ht="15.75" thickBot="1" x14ac:dyDescent="0.3">
      <c r="A50" s="87" t="str">
        <f>Summary!C18</f>
        <v>Bidder 7</v>
      </c>
      <c r="B50" s="50">
        <f>'Evaluator 1'!$D$22</f>
        <v>0</v>
      </c>
      <c r="C50" s="50">
        <f>'Evaluator 1'!$E$22</f>
        <v>0</v>
      </c>
      <c r="D50" s="50">
        <f>'Evaluator 1'!$F$22</f>
        <v>0</v>
      </c>
      <c r="E50" s="50">
        <f>'Evaluator 1'!$G$22</f>
        <v>0</v>
      </c>
      <c r="F50" s="50">
        <f>'Evaluator 1'!$H$22</f>
        <v>0</v>
      </c>
      <c r="G50" s="50">
        <f>'Evaluator 1'!$I$22</f>
        <v>0</v>
      </c>
      <c r="H50" s="29">
        <f>'Evaluator 1'!$H$2</f>
        <v>0</v>
      </c>
    </row>
    <row r="51" spans="1:8" s="51" customFormat="1" ht="16.5" thickTop="1" thickBot="1" x14ac:dyDescent="0.3">
      <c r="A51" s="87"/>
      <c r="B51" s="50">
        <f>'Evaluator 2'!$D$22</f>
        <v>0</v>
      </c>
      <c r="C51" s="50">
        <f>'Evaluator 2'!$E$22</f>
        <v>0</v>
      </c>
      <c r="D51" s="50">
        <f>'Evaluator 2'!$F$22</f>
        <v>0</v>
      </c>
      <c r="E51" s="50">
        <f>'Evaluator 2'!$G$22</f>
        <v>0</v>
      </c>
      <c r="F51" s="50">
        <f>'Evaluator 2'!$H$22</f>
        <v>0</v>
      </c>
      <c r="G51" s="50">
        <f>'Evaluator 2'!$I$22</f>
        <v>0</v>
      </c>
      <c r="H51" s="29">
        <f>'Evaluator 2'!$H$2</f>
        <v>0</v>
      </c>
    </row>
    <row r="52" spans="1:8" s="51" customFormat="1" ht="16.5" thickTop="1" thickBot="1" x14ac:dyDescent="0.3">
      <c r="A52" s="87"/>
      <c r="B52" s="50">
        <f>'Evaluator 3'!$D$22</f>
        <v>0</v>
      </c>
      <c r="C52" s="50">
        <f>'Evaluator 3'!$E$22</f>
        <v>0</v>
      </c>
      <c r="D52" s="50">
        <f>'Evaluator 3'!$F$22</f>
        <v>0</v>
      </c>
      <c r="E52" s="50">
        <f>'Evaluator 3'!$G$22</f>
        <v>0</v>
      </c>
      <c r="F52" s="50">
        <f>'Evaluator 3'!$H$22</f>
        <v>0</v>
      </c>
      <c r="G52" s="50">
        <f>'Evaluator 3'!$I$22</f>
        <v>0</v>
      </c>
      <c r="H52" s="29">
        <f>'Evaluator 3'!$H$2</f>
        <v>0</v>
      </c>
    </row>
    <row r="53" spans="1:8" s="51" customFormat="1" ht="16.5" thickTop="1" thickBot="1" x14ac:dyDescent="0.3">
      <c r="A53" s="87"/>
      <c r="B53" s="50">
        <f>'Evaluator 4'!$D$22</f>
        <v>0</v>
      </c>
      <c r="C53" s="50">
        <f>'Evaluator 4'!$E$22</f>
        <v>0</v>
      </c>
      <c r="D53" s="50">
        <f>'Evaluator 4'!$F$22</f>
        <v>0</v>
      </c>
      <c r="E53" s="50">
        <f>'Evaluator 4'!$G$22</f>
        <v>0</v>
      </c>
      <c r="F53" s="50">
        <f>'Evaluator 4'!$H$22</f>
        <v>0</v>
      </c>
      <c r="G53" s="50">
        <f>'Evaluator 4'!$I$22</f>
        <v>0</v>
      </c>
      <c r="H53" s="29">
        <f>'Evaluator 4'!$H$2</f>
        <v>0</v>
      </c>
    </row>
    <row r="54" spans="1:8" s="51" customFormat="1" ht="16.5" thickTop="1" thickBot="1" x14ac:dyDescent="0.3">
      <c r="A54" s="87"/>
      <c r="B54" s="50">
        <f>'Evaluator 5'!$D$22</f>
        <v>0</v>
      </c>
      <c r="C54" s="50">
        <f>'Evaluator 5'!$E$22</f>
        <v>0</v>
      </c>
      <c r="D54" s="50">
        <f>'Evaluator 5'!$F$22</f>
        <v>0</v>
      </c>
      <c r="E54" s="50">
        <f>'Evaluator 5'!$G$22</f>
        <v>0</v>
      </c>
      <c r="F54" s="50">
        <f>'Evaluator 5'!$H$22</f>
        <v>0</v>
      </c>
      <c r="G54" s="50">
        <f>'Evaluator 5'!$I$22</f>
        <v>0</v>
      </c>
      <c r="H54" s="29">
        <f>'Evaluator 5'!$H$2</f>
        <v>0</v>
      </c>
    </row>
    <row r="55" spans="1:8" s="51" customFormat="1" ht="16.5" thickTop="1" thickBot="1" x14ac:dyDescent="0.3">
      <c r="A55" s="87"/>
      <c r="B55" s="50">
        <f>'Evaluator 6'!$D$22</f>
        <v>0</v>
      </c>
      <c r="C55" s="50">
        <f>'Evaluator 6'!$E$22</f>
        <v>0</v>
      </c>
      <c r="D55" s="50">
        <f>'Evaluator 6'!$F$22</f>
        <v>0</v>
      </c>
      <c r="E55" s="50">
        <f>'Evaluator 6'!$G$22</f>
        <v>0</v>
      </c>
      <c r="F55" s="50">
        <f>'Evaluator 6'!$H$22</f>
        <v>0</v>
      </c>
      <c r="G55" s="50">
        <f>'Evaluator 6'!$I$22</f>
        <v>0</v>
      </c>
      <c r="H55" s="29">
        <f>'Evaluator 6'!$H$2</f>
        <v>0</v>
      </c>
    </row>
    <row r="56" spans="1:8" ht="15.75" thickTop="1" x14ac:dyDescent="0.25">
      <c r="A56" s="48"/>
      <c r="B56" s="49"/>
      <c r="C56" s="49"/>
      <c r="D56" s="49"/>
      <c r="E56" s="49"/>
      <c r="F56" s="49"/>
      <c r="G56" s="49"/>
      <c r="H56" s="29" t="s">
        <v>31</v>
      </c>
    </row>
    <row r="57" spans="1:8" s="51" customFormat="1" x14ac:dyDescent="0.25">
      <c r="H57" s="52"/>
    </row>
    <row r="58" spans="1:8" s="51" customFormat="1" ht="15.75" thickBot="1" x14ac:dyDescent="0.3">
      <c r="A58" s="87" t="str">
        <f>Summary!C20</f>
        <v>Bidder 8</v>
      </c>
      <c r="B58" s="50">
        <f>'Evaluator 1'!$D$24</f>
        <v>0</v>
      </c>
      <c r="C58" s="50">
        <f>'Evaluator 1'!$E$24</f>
        <v>0</v>
      </c>
      <c r="D58" s="50">
        <f>'Evaluator 1'!$F$24</f>
        <v>0</v>
      </c>
      <c r="E58" s="50">
        <f>'Evaluator 1'!$G$24</f>
        <v>0</v>
      </c>
      <c r="F58" s="50">
        <f>'Evaluator 1'!$H$24</f>
        <v>0</v>
      </c>
      <c r="G58" s="50">
        <f>'Evaluator 1'!$I$24</f>
        <v>0</v>
      </c>
      <c r="H58" s="29">
        <f>'Evaluator 1'!$H$2</f>
        <v>0</v>
      </c>
    </row>
    <row r="59" spans="1:8" s="51" customFormat="1" ht="16.5" thickTop="1" thickBot="1" x14ac:dyDescent="0.3">
      <c r="A59" s="87"/>
      <c r="B59" s="50">
        <f>'Evaluator 2'!$D$24</f>
        <v>0</v>
      </c>
      <c r="C59" s="50">
        <f>'Evaluator 2'!$E$24</f>
        <v>0</v>
      </c>
      <c r="D59" s="50">
        <f>'Evaluator 2'!$F$24</f>
        <v>0</v>
      </c>
      <c r="E59" s="50">
        <f>'Evaluator 2'!$G$24</f>
        <v>0</v>
      </c>
      <c r="F59" s="50">
        <f>'Evaluator 2'!$H$24</f>
        <v>0</v>
      </c>
      <c r="G59" s="50">
        <f>'Evaluator 2'!$I$24</f>
        <v>0</v>
      </c>
      <c r="H59" s="29">
        <f>'Evaluator 2'!$H$2</f>
        <v>0</v>
      </c>
    </row>
    <row r="60" spans="1:8" s="51" customFormat="1" ht="16.5" thickTop="1" thickBot="1" x14ac:dyDescent="0.3">
      <c r="A60" s="87"/>
      <c r="B60" s="50">
        <f>'Evaluator 3'!$D$24</f>
        <v>0</v>
      </c>
      <c r="C60" s="50">
        <f>'Evaluator 3'!$E$24</f>
        <v>0</v>
      </c>
      <c r="D60" s="50">
        <f>'Evaluator 3'!$F$24</f>
        <v>0</v>
      </c>
      <c r="E60" s="50">
        <f>'Evaluator 3'!$G$24</f>
        <v>0</v>
      </c>
      <c r="F60" s="50">
        <f>'Evaluator 3'!$H$24</f>
        <v>0</v>
      </c>
      <c r="G60" s="50">
        <f>'Evaluator 3'!$I$24</f>
        <v>0</v>
      </c>
      <c r="H60" s="29">
        <f>'Evaluator 3'!$H$2</f>
        <v>0</v>
      </c>
    </row>
    <row r="61" spans="1:8" s="51" customFormat="1" ht="16.5" thickTop="1" thickBot="1" x14ac:dyDescent="0.3">
      <c r="A61" s="87"/>
      <c r="B61" s="50">
        <f>'Evaluator 4'!$D$24</f>
        <v>0</v>
      </c>
      <c r="C61" s="50">
        <f>'Evaluator 4'!$E$24</f>
        <v>0</v>
      </c>
      <c r="D61" s="50">
        <f>'Evaluator 4'!$F$24</f>
        <v>0</v>
      </c>
      <c r="E61" s="50">
        <f>'Evaluator 4'!$G$24</f>
        <v>0</v>
      </c>
      <c r="F61" s="50">
        <f>'Evaluator 4'!$H$24</f>
        <v>0</v>
      </c>
      <c r="G61" s="50">
        <f>'Evaluator 4'!$I$24</f>
        <v>0</v>
      </c>
      <c r="H61" s="29">
        <f>'Evaluator 4'!$H$2</f>
        <v>0</v>
      </c>
    </row>
    <row r="62" spans="1:8" s="51" customFormat="1" ht="16.5" thickTop="1" thickBot="1" x14ac:dyDescent="0.3">
      <c r="A62" s="87"/>
      <c r="B62" s="50">
        <f>'Evaluator 5'!$D$24</f>
        <v>0</v>
      </c>
      <c r="C62" s="50">
        <f>'Evaluator 5'!$E$24</f>
        <v>0</v>
      </c>
      <c r="D62" s="50">
        <f>'Evaluator 5'!$F$24</f>
        <v>0</v>
      </c>
      <c r="E62" s="50">
        <f>'Evaluator 5'!$G$24</f>
        <v>0</v>
      </c>
      <c r="F62" s="50">
        <f>'Evaluator 5'!$H$24</f>
        <v>0</v>
      </c>
      <c r="G62" s="50">
        <f>'Evaluator 5'!$I$24</f>
        <v>0</v>
      </c>
      <c r="H62" s="29">
        <f>'Evaluator 5'!$H$2</f>
        <v>0</v>
      </c>
    </row>
    <row r="63" spans="1:8" s="51" customFormat="1" ht="16.5" thickTop="1" thickBot="1" x14ac:dyDescent="0.3">
      <c r="A63" s="87"/>
      <c r="B63" s="50">
        <f>'Evaluator 6'!$D$24</f>
        <v>0</v>
      </c>
      <c r="C63" s="50">
        <f>'Evaluator 6'!$E$24</f>
        <v>0</v>
      </c>
      <c r="D63" s="50">
        <f>'Evaluator 6'!$F$24</f>
        <v>0</v>
      </c>
      <c r="E63" s="50">
        <f>'Evaluator 6'!$G$24</f>
        <v>0</v>
      </c>
      <c r="F63" s="50">
        <f>'Evaluator 6'!$H$24</f>
        <v>0</v>
      </c>
      <c r="G63" s="50">
        <f>'Evaluator 6'!$I$24</f>
        <v>0</v>
      </c>
      <c r="H63" s="29">
        <f>'Evaluator 6'!$H$2</f>
        <v>0</v>
      </c>
    </row>
    <row r="64" spans="1:8" ht="15.75" thickTop="1" x14ac:dyDescent="0.25">
      <c r="A64" s="48"/>
      <c r="B64" s="49"/>
      <c r="C64" s="49"/>
      <c r="D64" s="49"/>
      <c r="E64" s="49"/>
      <c r="F64" s="49"/>
      <c r="G64" s="49"/>
      <c r="H64" s="29" t="s">
        <v>31</v>
      </c>
    </row>
    <row r="65" spans="1:8" s="51" customFormat="1" x14ac:dyDescent="0.25">
      <c r="H65" s="52"/>
    </row>
    <row r="66" spans="1:8" s="51" customFormat="1" ht="15.75" thickBot="1" x14ac:dyDescent="0.3">
      <c r="A66" s="87" t="str">
        <f>Summary!C22</f>
        <v>Bidder 9</v>
      </c>
      <c r="B66" s="50">
        <f>'Evaluator 1'!$D$26</f>
        <v>0</v>
      </c>
      <c r="C66" s="50">
        <f>'Evaluator 1'!$E$26</f>
        <v>0</v>
      </c>
      <c r="D66" s="50">
        <f>'Evaluator 1'!$F$26</f>
        <v>0</v>
      </c>
      <c r="E66" s="50">
        <f>'Evaluator 1'!$G$26</f>
        <v>0</v>
      </c>
      <c r="F66" s="50">
        <f>'Evaluator 1'!$H$26</f>
        <v>0</v>
      </c>
      <c r="G66" s="50">
        <f>'Evaluator 1'!$I$26</f>
        <v>0</v>
      </c>
      <c r="H66" s="29">
        <f>'Evaluator 1'!$H$2</f>
        <v>0</v>
      </c>
    </row>
    <row r="67" spans="1:8" s="51" customFormat="1" ht="16.5" thickTop="1" thickBot="1" x14ac:dyDescent="0.3">
      <c r="A67" s="87"/>
      <c r="B67" s="50">
        <f>'Evaluator 2'!$D$26</f>
        <v>0</v>
      </c>
      <c r="C67" s="50">
        <f>'Evaluator 2'!$E$26</f>
        <v>0</v>
      </c>
      <c r="D67" s="50">
        <f>'Evaluator 2'!$F$26</f>
        <v>0</v>
      </c>
      <c r="E67" s="50">
        <f>'Evaluator 2'!$G$26</f>
        <v>0</v>
      </c>
      <c r="F67" s="50">
        <f>'Evaluator 2'!$H$26</f>
        <v>0</v>
      </c>
      <c r="G67" s="50">
        <f>'Evaluator 2'!$I$26</f>
        <v>0</v>
      </c>
      <c r="H67" s="29">
        <f>'Evaluator 2'!$H$2</f>
        <v>0</v>
      </c>
    </row>
    <row r="68" spans="1:8" s="51" customFormat="1" ht="16.5" thickTop="1" thickBot="1" x14ac:dyDescent="0.3">
      <c r="A68" s="87"/>
      <c r="B68" s="50">
        <f>'Evaluator 3'!$D$26</f>
        <v>0</v>
      </c>
      <c r="C68" s="50">
        <f>'Evaluator 3'!$E$26</f>
        <v>0</v>
      </c>
      <c r="D68" s="50">
        <f>'Evaluator 3'!$F$26</f>
        <v>0</v>
      </c>
      <c r="E68" s="50">
        <f>'Evaluator 3'!$G$26</f>
        <v>0</v>
      </c>
      <c r="F68" s="50">
        <f>'Evaluator 3'!$H$26</f>
        <v>0</v>
      </c>
      <c r="G68" s="50">
        <f>'Evaluator 3'!$I$26</f>
        <v>0</v>
      </c>
      <c r="H68" s="29">
        <f>'Evaluator 3'!$H$2</f>
        <v>0</v>
      </c>
    </row>
    <row r="69" spans="1:8" s="51" customFormat="1" ht="16.5" thickTop="1" thickBot="1" x14ac:dyDescent="0.3">
      <c r="A69" s="87"/>
      <c r="B69" s="50">
        <f>'Evaluator 4'!$D$26</f>
        <v>0</v>
      </c>
      <c r="C69" s="50">
        <f>'Evaluator 4'!$E$26</f>
        <v>0</v>
      </c>
      <c r="D69" s="50">
        <f>'Evaluator 4'!$F$26</f>
        <v>0</v>
      </c>
      <c r="E69" s="50">
        <f>'Evaluator 4'!$G$26</f>
        <v>0</v>
      </c>
      <c r="F69" s="50">
        <f>'Evaluator 4'!$H$26</f>
        <v>0</v>
      </c>
      <c r="G69" s="50">
        <f>'Evaluator 4'!$I$26</f>
        <v>0</v>
      </c>
      <c r="H69" s="29">
        <f>'Evaluator 4'!$H$2</f>
        <v>0</v>
      </c>
    </row>
    <row r="70" spans="1:8" s="51" customFormat="1" ht="16.5" thickTop="1" thickBot="1" x14ac:dyDescent="0.3">
      <c r="A70" s="87"/>
      <c r="B70" s="50">
        <f>'Evaluator 5'!$D$26</f>
        <v>0</v>
      </c>
      <c r="C70" s="50">
        <f>'Evaluator 5'!$E$26</f>
        <v>0</v>
      </c>
      <c r="D70" s="50">
        <f>'Evaluator 5'!$F$26</f>
        <v>0</v>
      </c>
      <c r="E70" s="50">
        <f>'Evaluator 5'!$G$26</f>
        <v>0</v>
      </c>
      <c r="F70" s="50">
        <f>'Evaluator 5'!$H$26</f>
        <v>0</v>
      </c>
      <c r="G70" s="50">
        <f>'Evaluator 5'!$I$26</f>
        <v>0</v>
      </c>
      <c r="H70" s="29">
        <f>'Evaluator 5'!$H$2</f>
        <v>0</v>
      </c>
    </row>
    <row r="71" spans="1:8" s="51" customFormat="1" ht="16.5" thickTop="1" thickBot="1" x14ac:dyDescent="0.3">
      <c r="A71" s="87"/>
      <c r="B71" s="50">
        <f>'Evaluator 6'!$D$26</f>
        <v>0</v>
      </c>
      <c r="C71" s="50">
        <f>'Evaluator 6'!$E$26</f>
        <v>0</v>
      </c>
      <c r="D71" s="50">
        <f>'Evaluator 6'!$F$26</f>
        <v>0</v>
      </c>
      <c r="E71" s="50">
        <f>'Evaluator 6'!$G$26</f>
        <v>0</v>
      </c>
      <c r="F71" s="50">
        <f>'Evaluator 6'!$H$26</f>
        <v>0</v>
      </c>
      <c r="G71" s="50">
        <f>'Evaluator 6'!$I$26</f>
        <v>0</v>
      </c>
      <c r="H71" s="29">
        <f>'Evaluator 6'!$H$2</f>
        <v>0</v>
      </c>
    </row>
    <row r="72" spans="1:8" ht="15.75" thickTop="1" x14ac:dyDescent="0.25">
      <c r="A72" s="48"/>
      <c r="B72" s="49"/>
      <c r="C72" s="49"/>
      <c r="D72" s="49"/>
      <c r="E72" s="49"/>
      <c r="F72" s="49"/>
      <c r="G72" s="49"/>
      <c r="H72" s="29" t="s">
        <v>31</v>
      </c>
    </row>
    <row r="73" spans="1:8" s="51" customFormat="1" x14ac:dyDescent="0.25">
      <c r="H73" s="52"/>
    </row>
    <row r="74" spans="1:8" s="51" customFormat="1" ht="15.75" thickBot="1" x14ac:dyDescent="0.3">
      <c r="A74" s="87" t="str">
        <f>Summary!C24</f>
        <v>Bidder 10</v>
      </c>
      <c r="B74" s="50">
        <f>'Evaluator 1'!$D$28</f>
        <v>0</v>
      </c>
      <c r="C74" s="50">
        <f>'Evaluator 1'!$E$28</f>
        <v>0</v>
      </c>
      <c r="D74" s="50">
        <f>'Evaluator 1'!$F$28</f>
        <v>0</v>
      </c>
      <c r="E74" s="50">
        <f>'Evaluator 1'!$G$28</f>
        <v>0</v>
      </c>
      <c r="F74" s="50">
        <f>'Evaluator 1'!$H$28</f>
        <v>0</v>
      </c>
      <c r="G74" s="50">
        <f>'Evaluator 1'!$I$28</f>
        <v>0</v>
      </c>
      <c r="H74" s="29">
        <f>'Evaluator 1'!$H$2</f>
        <v>0</v>
      </c>
    </row>
    <row r="75" spans="1:8" s="51" customFormat="1" ht="16.5" thickTop="1" thickBot="1" x14ac:dyDescent="0.3">
      <c r="A75" s="87"/>
      <c r="B75" s="50">
        <f>'Evaluator 2'!$D$28</f>
        <v>0</v>
      </c>
      <c r="C75" s="50">
        <f>'Evaluator 2'!$E$28</f>
        <v>0</v>
      </c>
      <c r="D75" s="50">
        <f>'Evaluator 2'!$F$28</f>
        <v>0</v>
      </c>
      <c r="E75" s="50">
        <f>'Evaluator 2'!$G$28</f>
        <v>0</v>
      </c>
      <c r="F75" s="50">
        <f>'Evaluator 2'!$H$28</f>
        <v>0</v>
      </c>
      <c r="G75" s="50">
        <f>'Evaluator 2'!$I$28</f>
        <v>0</v>
      </c>
      <c r="H75" s="29">
        <f>'Evaluator 2'!$H$2</f>
        <v>0</v>
      </c>
    </row>
    <row r="76" spans="1:8" s="51" customFormat="1" ht="16.5" thickTop="1" thickBot="1" x14ac:dyDescent="0.3">
      <c r="A76" s="87"/>
      <c r="B76" s="50">
        <f>'Evaluator 3'!$D$28</f>
        <v>0</v>
      </c>
      <c r="C76" s="50">
        <f>'Evaluator 3'!$E$28</f>
        <v>0</v>
      </c>
      <c r="D76" s="50">
        <f>'Evaluator 3'!$F$28</f>
        <v>0</v>
      </c>
      <c r="E76" s="50">
        <f>'Evaluator 3'!$G$28</f>
        <v>0</v>
      </c>
      <c r="F76" s="50">
        <f>'Evaluator 3'!$H$28</f>
        <v>0</v>
      </c>
      <c r="G76" s="50">
        <f>'Evaluator 3'!$I$28</f>
        <v>0</v>
      </c>
      <c r="H76" s="29">
        <f>'Evaluator 3'!$H$2</f>
        <v>0</v>
      </c>
    </row>
    <row r="77" spans="1:8" s="51" customFormat="1" ht="16.5" thickTop="1" thickBot="1" x14ac:dyDescent="0.3">
      <c r="A77" s="87"/>
      <c r="B77" s="50">
        <f>'Evaluator 4'!$D$28</f>
        <v>0</v>
      </c>
      <c r="C77" s="50">
        <f>'Evaluator 4'!$E$28</f>
        <v>0</v>
      </c>
      <c r="D77" s="50">
        <f>'Evaluator 4'!$F$28</f>
        <v>0</v>
      </c>
      <c r="E77" s="50">
        <f>'Evaluator 4'!$G$28</f>
        <v>0</v>
      </c>
      <c r="F77" s="50">
        <f>'Evaluator 4'!$H$28</f>
        <v>0</v>
      </c>
      <c r="G77" s="50">
        <f>'Evaluator 4'!$I$28</f>
        <v>0</v>
      </c>
      <c r="H77" s="29">
        <f>'Evaluator 4'!$H$2</f>
        <v>0</v>
      </c>
    </row>
    <row r="78" spans="1:8" s="51" customFormat="1" ht="16.5" thickTop="1" thickBot="1" x14ac:dyDescent="0.3">
      <c r="A78" s="87"/>
      <c r="B78" s="50">
        <f>'Evaluator 5'!$D$28</f>
        <v>0</v>
      </c>
      <c r="C78" s="50">
        <f>'Evaluator 5'!$E$28</f>
        <v>0</v>
      </c>
      <c r="D78" s="50">
        <f>'Evaluator 5'!$F$28</f>
        <v>0</v>
      </c>
      <c r="E78" s="50">
        <f>'Evaluator 5'!$G$28</f>
        <v>0</v>
      </c>
      <c r="F78" s="50">
        <f>'Evaluator 5'!$H$28</f>
        <v>0</v>
      </c>
      <c r="G78" s="50">
        <f>'Evaluator 5'!$I$28</f>
        <v>0</v>
      </c>
      <c r="H78" s="29">
        <f>'Evaluator 5'!$H$2</f>
        <v>0</v>
      </c>
    </row>
    <row r="79" spans="1:8" s="51" customFormat="1" ht="16.5" thickTop="1" thickBot="1" x14ac:dyDescent="0.3">
      <c r="A79" s="87"/>
      <c r="B79" s="50">
        <f>'Evaluator 6'!$D$28</f>
        <v>0</v>
      </c>
      <c r="C79" s="50">
        <f>'Evaluator 6'!$E$28</f>
        <v>0</v>
      </c>
      <c r="D79" s="50">
        <f>'Evaluator 6'!$F$28</f>
        <v>0</v>
      </c>
      <c r="E79" s="50">
        <f>'Evaluator 6'!$G$28</f>
        <v>0</v>
      </c>
      <c r="F79" s="50">
        <f>'Evaluator 6'!$H$28</f>
        <v>0</v>
      </c>
      <c r="G79" s="50">
        <f>'Evaluator 6'!$I$28</f>
        <v>0</v>
      </c>
      <c r="H79" s="29">
        <f>'Evaluator 6'!$H$2</f>
        <v>0</v>
      </c>
    </row>
    <row r="80" spans="1:8" ht="15.75" thickTop="1" x14ac:dyDescent="0.25">
      <c r="B80" s="49"/>
      <c r="C80" s="49"/>
      <c r="D80" s="49"/>
      <c r="E80" s="49"/>
      <c r="F80" s="49"/>
      <c r="G80" s="49"/>
      <c r="H80" s="29" t="s">
        <v>31</v>
      </c>
    </row>
  </sheetData>
  <sheetProtection sheet="1" objects="1" scenarios="1" selectLockedCells="1"/>
  <mergeCells count="10">
    <mergeCell ref="A2:A7"/>
    <mergeCell ref="A10:A15"/>
    <mergeCell ref="A18:A23"/>
    <mergeCell ref="A26:A31"/>
    <mergeCell ref="A34:A39"/>
    <mergeCell ref="A42:A47"/>
    <mergeCell ref="A50:A55"/>
    <mergeCell ref="A58:A63"/>
    <mergeCell ref="A66:A71"/>
    <mergeCell ref="A74:A79"/>
  </mergeCells>
  <conditionalFormatting sqref="H2:H1048576">
    <cfRule type="cellIs" dxfId="0" priority="1" operator="equal">
      <formula>0</formula>
    </cfRule>
  </conditionalFormatting>
  <dataValidations count="1">
    <dataValidation type="list" allowBlank="1" showInputMessage="1" showErrorMessage="1" sqref="B72:G72 B80:G80 B64:G64 B56:G56 B48:G48 B40:G40 B32:G32 B24:G24 B16:G16 B8:G8">
      <formula1>score</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tint="0.79998168889431442"/>
    <pageSetUpPr fitToPage="1"/>
  </sheetPr>
  <dimension ref="A1:K37"/>
  <sheetViews>
    <sheetView showGridLines="0" workbookViewId="0">
      <pane xSplit="3" ySplit="7" topLeftCell="D8" activePane="bottomRight" state="frozenSplit"/>
      <selection pane="topRight" activeCell="C1" sqref="C1"/>
      <selection pane="bottomLeft" activeCell="A7" sqref="A7"/>
      <selection pane="bottomRight" activeCell="D10" sqref="D10"/>
    </sheetView>
  </sheetViews>
  <sheetFormatPr defaultRowHeight="15" x14ac:dyDescent="0.25"/>
  <cols>
    <col min="1" max="1" width="8.140625" style="1" customWidth="1"/>
    <col min="2" max="2" width="26.85546875" style="1" bestFit="1" customWidth="1"/>
    <col min="3" max="3" width="12.28515625" style="31" customWidth="1"/>
    <col min="4" max="9" width="10.7109375" style="5" customWidth="1"/>
    <col min="10" max="16384" width="9.140625" style="1"/>
  </cols>
  <sheetData>
    <row r="1" spans="2:11" ht="15.75" thickBot="1" x14ac:dyDescent="0.3"/>
    <row r="2" spans="2:11" ht="21.75" thickBot="1" x14ac:dyDescent="0.3">
      <c r="B2" s="18"/>
      <c r="C2" s="32"/>
      <c r="D2" s="19"/>
      <c r="E2" s="19"/>
      <c r="F2" s="90" t="s">
        <v>11</v>
      </c>
      <c r="G2" s="91"/>
      <c r="H2" s="92"/>
      <c r="I2" s="93"/>
      <c r="J2" s="93"/>
      <c r="K2" s="94"/>
    </row>
    <row r="3" spans="2:11" s="2" customFormat="1" x14ac:dyDescent="0.25">
      <c r="C3" s="33"/>
      <c r="D3" s="6"/>
      <c r="E3" s="6"/>
      <c r="F3" s="6"/>
      <c r="G3" s="6"/>
      <c r="H3" s="6"/>
      <c r="I3" s="6"/>
    </row>
    <row r="4" spans="2:11" s="2" customFormat="1" x14ac:dyDescent="0.25">
      <c r="C4" s="33"/>
      <c r="D4" s="6"/>
      <c r="E4" s="6"/>
      <c r="F4" s="6"/>
      <c r="G4" s="6"/>
      <c r="H4" s="6"/>
      <c r="I4" s="6"/>
    </row>
    <row r="6" spans="2:11" s="15" customFormat="1" ht="76.5" customHeight="1" x14ac:dyDescent="0.25">
      <c r="B6" s="15" t="s">
        <v>9</v>
      </c>
      <c r="C6" s="34" t="s">
        <v>20</v>
      </c>
      <c r="D6" s="16" t="s">
        <v>0</v>
      </c>
      <c r="E6" s="16" t="s">
        <v>1</v>
      </c>
      <c r="F6" s="16" t="s">
        <v>2</v>
      </c>
      <c r="G6" s="16" t="s">
        <v>3</v>
      </c>
      <c r="H6" s="16" t="s">
        <v>4</v>
      </c>
      <c r="I6" s="16" t="s">
        <v>5</v>
      </c>
    </row>
    <row r="7" spans="2:11" s="7" customFormat="1" ht="12.75" x14ac:dyDescent="0.25">
      <c r="B7" s="8" t="s">
        <v>8</v>
      </c>
      <c r="C7" s="35"/>
      <c r="D7" s="27">
        <f>Summary!E4</f>
        <v>25</v>
      </c>
      <c r="E7" s="27">
        <f>Summary!F4</f>
        <v>25</v>
      </c>
      <c r="F7" s="27">
        <f>Summary!G4</f>
        <v>10</v>
      </c>
      <c r="G7" s="27">
        <f>Summary!H4</f>
        <v>10</v>
      </c>
      <c r="H7" s="27">
        <f>Summary!I4</f>
        <v>20</v>
      </c>
      <c r="I7" s="27">
        <f>Summary!J4</f>
        <v>10</v>
      </c>
    </row>
    <row r="8" spans="2:11" x14ac:dyDescent="0.25">
      <c r="C8" s="39">
        <f>COUNTIF(D7:I7,"&gt;0")*4</f>
        <v>24</v>
      </c>
      <c r="D8" s="11"/>
      <c r="E8" s="11"/>
      <c r="F8" s="11"/>
      <c r="G8" s="11"/>
      <c r="H8" s="11"/>
      <c r="I8" s="11"/>
    </row>
    <row r="9" spans="2:11" x14ac:dyDescent="0.25">
      <c r="B9" s="25" t="str">
        <f>Summary!C6</f>
        <v>Bidder 1</v>
      </c>
      <c r="C9" s="36"/>
      <c r="D9" s="13"/>
      <c r="E9" s="13"/>
      <c r="F9" s="13"/>
      <c r="G9" s="13"/>
      <c r="H9" s="13"/>
      <c r="I9" s="13"/>
    </row>
    <row r="10" spans="2:11" ht="15.75" thickBot="1" x14ac:dyDescent="0.3">
      <c r="B10" s="26" t="str">
        <f>Summary!C7</f>
        <v>Score (0 to 5)</v>
      </c>
      <c r="C10" s="37">
        <f>(SUM(D10*$D$7,E10*$E$7,F10*$F$7,G10*$G$7,H10*$H$7,I10*$I$7))/5</f>
        <v>0</v>
      </c>
      <c r="D10" s="24"/>
      <c r="E10" s="24"/>
      <c r="F10" s="24"/>
      <c r="G10" s="24"/>
      <c r="H10" s="24"/>
      <c r="I10" s="24"/>
    </row>
    <row r="11" spans="2:11" ht="15.75" thickTop="1" x14ac:dyDescent="0.25">
      <c r="B11" s="25" t="str">
        <f>Summary!C8</f>
        <v>Bidder 2</v>
      </c>
      <c r="C11" s="36"/>
      <c r="D11" s="13"/>
      <c r="E11" s="13"/>
      <c r="F11" s="13"/>
      <c r="G11" s="13"/>
      <c r="H11" s="13"/>
      <c r="I11" s="13"/>
    </row>
    <row r="12" spans="2:11" ht="15.75" thickBot="1" x14ac:dyDescent="0.3">
      <c r="B12" s="26" t="str">
        <f>Summary!C9</f>
        <v>Score (0 to 5)</v>
      </c>
      <c r="C12" s="37">
        <f>(SUM(D12*$D$7,E12*$E$7,F12*$F$7,G12*$G$7,H12*$H$7,I12*$I$7))/5</f>
        <v>0</v>
      </c>
      <c r="D12" s="24"/>
      <c r="E12" s="24"/>
      <c r="F12" s="24"/>
      <c r="G12" s="24"/>
      <c r="H12" s="24"/>
      <c r="I12" s="24"/>
    </row>
    <row r="13" spans="2:11" s="17" customFormat="1" ht="15.75" thickTop="1" x14ac:dyDescent="0.25">
      <c r="B13" s="25" t="str">
        <f>Summary!C10</f>
        <v>Bidder 3</v>
      </c>
      <c r="C13" s="36"/>
      <c r="D13" s="13"/>
      <c r="E13" s="13"/>
      <c r="F13" s="13"/>
      <c r="G13" s="13"/>
      <c r="H13" s="13"/>
      <c r="I13" s="13"/>
    </row>
    <row r="14" spans="2:11" s="17" customFormat="1" ht="15.75" thickBot="1" x14ac:dyDescent="0.3">
      <c r="B14" s="26" t="str">
        <f>Summary!C11</f>
        <v>Score (0 to 5)</v>
      </c>
      <c r="C14" s="37">
        <f>(SUM(D14*$D$7,E14*$E$7,F14*$F$7,G14*$G$7,H14*$H$7,I14*$I$7))/5</f>
        <v>0</v>
      </c>
      <c r="D14" s="24"/>
      <c r="E14" s="24"/>
      <c r="F14" s="24"/>
      <c r="G14" s="24"/>
      <c r="H14" s="24"/>
      <c r="I14" s="24"/>
    </row>
    <row r="15" spans="2:11" s="17" customFormat="1" ht="15.75" thickTop="1" x14ac:dyDescent="0.25">
      <c r="B15" s="25" t="str">
        <f>Summary!C12</f>
        <v>Bidder 4</v>
      </c>
      <c r="C15" s="36"/>
      <c r="D15" s="13"/>
      <c r="E15" s="13"/>
      <c r="F15" s="13"/>
      <c r="G15" s="13"/>
      <c r="H15" s="13"/>
      <c r="I15" s="13"/>
    </row>
    <row r="16" spans="2:11" s="17" customFormat="1" ht="15.75" thickBot="1" x14ac:dyDescent="0.3">
      <c r="B16" s="26" t="str">
        <f>Summary!C13</f>
        <v>Score (0 to 5)</v>
      </c>
      <c r="C16" s="37">
        <f>(SUM(D16*$D$7,E16*$E$7,F16*$F$7,G16*$G$7,H16*$H$7,I16*$I$7))/5</f>
        <v>0</v>
      </c>
      <c r="D16" s="24"/>
      <c r="E16" s="24"/>
      <c r="F16" s="24"/>
      <c r="G16" s="24"/>
      <c r="H16" s="24"/>
      <c r="I16" s="24"/>
    </row>
    <row r="17" spans="1:9" s="17" customFormat="1" ht="15.75" thickTop="1" x14ac:dyDescent="0.25">
      <c r="B17" s="25" t="str">
        <f>Summary!C14</f>
        <v>Bidder 5</v>
      </c>
      <c r="C17" s="36"/>
      <c r="D17" s="13"/>
      <c r="E17" s="13"/>
      <c r="F17" s="13"/>
      <c r="G17" s="13"/>
      <c r="H17" s="13"/>
      <c r="I17" s="13"/>
    </row>
    <row r="18" spans="1:9" s="17" customFormat="1" ht="15.75" thickBot="1" x14ac:dyDescent="0.3">
      <c r="B18" s="26" t="str">
        <f>Summary!C15</f>
        <v>Score (0 to 5)</v>
      </c>
      <c r="C18" s="37">
        <f>(SUM(D18*$D$7,E18*$E$7,F18*$F$7,G18*$G$7,H18*$H$7,I18*$I$7))/5</f>
        <v>0</v>
      </c>
      <c r="D18" s="24"/>
      <c r="E18" s="24"/>
      <c r="F18" s="24"/>
      <c r="G18" s="24"/>
      <c r="H18" s="24"/>
      <c r="I18" s="24"/>
    </row>
    <row r="19" spans="1:9" ht="15.75" thickTop="1" x14ac:dyDescent="0.25">
      <c r="B19" s="25" t="str">
        <f>Summary!C16</f>
        <v>Bidder 6</v>
      </c>
      <c r="C19" s="36"/>
      <c r="D19" s="13"/>
      <c r="E19" s="13"/>
      <c r="F19" s="13"/>
      <c r="G19" s="13"/>
      <c r="H19" s="13"/>
      <c r="I19" s="13"/>
    </row>
    <row r="20" spans="1:9" ht="15.75" thickBot="1" x14ac:dyDescent="0.3">
      <c r="B20" s="26" t="str">
        <f>Summary!C17</f>
        <v>Score (0 to 5)</v>
      </c>
      <c r="C20" s="37">
        <f>(SUM(D20*$D$7,E20*$E$7,F20*$F$7,G20*$G$7,H20*$H$7,I20*$I$7))/5</f>
        <v>0</v>
      </c>
      <c r="D20" s="24"/>
      <c r="E20" s="24"/>
      <c r="F20" s="24"/>
      <c r="G20" s="24"/>
      <c r="H20" s="24"/>
      <c r="I20" s="24"/>
    </row>
    <row r="21" spans="1:9" ht="15" customHeight="1" thickTop="1" x14ac:dyDescent="0.25">
      <c r="B21" s="25" t="str">
        <f>Summary!C18</f>
        <v>Bidder 7</v>
      </c>
      <c r="C21" s="36"/>
      <c r="D21" s="13"/>
      <c r="E21" s="13"/>
      <c r="F21" s="13"/>
      <c r="G21" s="13"/>
      <c r="H21" s="13"/>
      <c r="I21" s="13"/>
    </row>
    <row r="22" spans="1:9" ht="15.75" thickBot="1" x14ac:dyDescent="0.3">
      <c r="B22" s="26" t="str">
        <f>Summary!C19</f>
        <v>Score (0 to 5)</v>
      </c>
      <c r="C22" s="37">
        <f>(SUM(D22*$D$7,E22*$E$7,F22*$F$7,G22*$G$7,H22*$H$7,I22*$I$7))/5</f>
        <v>0</v>
      </c>
      <c r="D22" s="24"/>
      <c r="E22" s="24"/>
      <c r="F22" s="24"/>
      <c r="G22" s="24"/>
      <c r="H22" s="24"/>
      <c r="I22" s="24"/>
    </row>
    <row r="23" spans="1:9" ht="15.75" thickTop="1" x14ac:dyDescent="0.25">
      <c r="B23" s="25" t="str">
        <f>Summary!C20</f>
        <v>Bidder 8</v>
      </c>
      <c r="C23" s="36"/>
      <c r="D23" s="13"/>
      <c r="E23" s="13"/>
      <c r="F23" s="13"/>
      <c r="G23" s="13"/>
      <c r="H23" s="13"/>
      <c r="I23" s="13"/>
    </row>
    <row r="24" spans="1:9" ht="15.75" thickBot="1" x14ac:dyDescent="0.3">
      <c r="B24" s="26" t="str">
        <f>Summary!C21</f>
        <v>Score (0 to 5)</v>
      </c>
      <c r="C24" s="37">
        <f>(SUM(D24*$D$7,E24*$E$7,F24*$F$7,G24*$G$7,H24*$H$7,I24*$I$7))/5</f>
        <v>0</v>
      </c>
      <c r="D24" s="24"/>
      <c r="E24" s="24"/>
      <c r="F24" s="24"/>
      <c r="G24" s="24"/>
      <c r="H24" s="24"/>
      <c r="I24" s="24"/>
    </row>
    <row r="25" spans="1:9" ht="15.75" thickTop="1" x14ac:dyDescent="0.25">
      <c r="B25" s="25" t="str">
        <f>Summary!C22</f>
        <v>Bidder 9</v>
      </c>
      <c r="C25" s="36"/>
      <c r="D25" s="13"/>
      <c r="E25" s="13"/>
      <c r="F25" s="13"/>
      <c r="G25" s="13"/>
      <c r="H25" s="13"/>
      <c r="I25" s="13"/>
    </row>
    <row r="26" spans="1:9" ht="15.75" thickBot="1" x14ac:dyDescent="0.3">
      <c r="B26" s="26" t="str">
        <f>Summary!C23</f>
        <v>Score (0 to 5)</v>
      </c>
      <c r="C26" s="37">
        <f>(SUM(D26*$D$7,E26*$E$7,F26*$F$7,G26*$G$7,H26*$H$7,I26*$I$7))/5</f>
        <v>0</v>
      </c>
      <c r="D26" s="24"/>
      <c r="E26" s="24"/>
      <c r="F26" s="24"/>
      <c r="G26" s="24"/>
      <c r="H26" s="24"/>
      <c r="I26" s="24"/>
    </row>
    <row r="27" spans="1:9" ht="15.75" thickTop="1" x14ac:dyDescent="0.25">
      <c r="A27" s="17"/>
      <c r="B27" s="25" t="str">
        <f>Summary!C24</f>
        <v>Bidder 10</v>
      </c>
      <c r="C27" s="36"/>
      <c r="D27" s="13"/>
      <c r="E27" s="13"/>
      <c r="F27" s="13"/>
      <c r="G27" s="13"/>
      <c r="H27" s="13"/>
      <c r="I27" s="13"/>
    </row>
    <row r="28" spans="1:9" ht="15.75" thickBot="1" x14ac:dyDescent="0.3">
      <c r="B28" s="26" t="str">
        <f>Summary!C25</f>
        <v>Score (0 to 5)</v>
      </c>
      <c r="C28" s="37">
        <f>(SUM(D28*$D$7,E28*$E$7,F28*$F$7,G28*$G$7,H28*$H$7,I28*$I$7))/5</f>
        <v>0</v>
      </c>
      <c r="D28" s="24"/>
      <c r="E28" s="24"/>
      <c r="F28" s="24"/>
      <c r="G28" s="24"/>
      <c r="H28" s="24"/>
      <c r="I28" s="24"/>
    </row>
    <row r="29" spans="1:9" ht="15.75" thickTop="1" x14ac:dyDescent="0.25"/>
    <row r="30" spans="1:9" x14ac:dyDescent="0.25">
      <c r="A30" s="4" t="s">
        <v>10</v>
      </c>
    </row>
    <row r="31" spans="1:9" x14ac:dyDescent="0.25">
      <c r="A31" s="3">
        <v>0</v>
      </c>
      <c r="B31" s="17" t="s">
        <v>7</v>
      </c>
    </row>
    <row r="32" spans="1:9" x14ac:dyDescent="0.25">
      <c r="A32" s="3">
        <v>1</v>
      </c>
      <c r="B32" s="17" t="s">
        <v>13</v>
      </c>
    </row>
    <row r="33" spans="1:2" x14ac:dyDescent="0.25">
      <c r="A33" s="3">
        <v>2</v>
      </c>
      <c r="B33" s="17" t="s">
        <v>14</v>
      </c>
    </row>
    <row r="34" spans="1:2" x14ac:dyDescent="0.25">
      <c r="A34" s="3">
        <v>3</v>
      </c>
      <c r="B34" s="17" t="s">
        <v>15</v>
      </c>
    </row>
    <row r="35" spans="1:2" x14ac:dyDescent="0.25">
      <c r="A35" s="3">
        <v>4</v>
      </c>
      <c r="B35" s="17" t="s">
        <v>16</v>
      </c>
    </row>
    <row r="36" spans="1:2" x14ac:dyDescent="0.25">
      <c r="B36" s="17"/>
    </row>
    <row r="37" spans="1:2" x14ac:dyDescent="0.25">
      <c r="B37" s="17"/>
    </row>
  </sheetData>
  <sheetProtection sheet="1" objects="1" scenarios="1" selectLockedCells="1"/>
  <mergeCells count="2">
    <mergeCell ref="F2:G2"/>
    <mergeCell ref="H2:K2"/>
  </mergeCells>
  <dataValidations count="1">
    <dataValidation type="list" allowBlank="1" showInputMessage="1" showErrorMessage="1" sqref="D28:I28 D26:I26 D24:I24 D22:I22 D20:I20 D18:I18 D12:I12 D16:I16 D14:I14 D10:I10">
      <formula1>score</formula1>
    </dataValidation>
  </dataValidations>
  <pageMargins left="0.70866141732283472" right="0.70866141732283472" top="0.74803149606299213" bottom="0.74803149606299213" header="0.31496062992125984" footer="0.31496062992125984"/>
  <pageSetup paperSize="9" scale="45" fitToHeight="0" orientation="landscape" r:id="rId1"/>
  <headerFooter>
    <oddHeader>&amp;L&amp;F</oddHeader>
    <oddFooter>&amp;L&amp;D&amp;RPage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sqref="A1:A7"/>
    </sheetView>
  </sheetViews>
  <sheetFormatPr defaultRowHeight="15" x14ac:dyDescent="0.25"/>
  <sheetData>
    <row r="1" spans="1:1" x14ac:dyDescent="0.25">
      <c r="A1" t="s">
        <v>74</v>
      </c>
    </row>
    <row r="2" spans="1:1" x14ac:dyDescent="0.25">
      <c r="A2">
        <v>0</v>
      </c>
    </row>
    <row r="3" spans="1:1" x14ac:dyDescent="0.25">
      <c r="A3">
        <v>1</v>
      </c>
    </row>
    <row r="4" spans="1:1" x14ac:dyDescent="0.25">
      <c r="A4">
        <v>2</v>
      </c>
    </row>
    <row r="5" spans="1:1" x14ac:dyDescent="0.25">
      <c r="A5">
        <v>3</v>
      </c>
    </row>
    <row r="6" spans="1:1" x14ac:dyDescent="0.25">
      <c r="A6">
        <v>4</v>
      </c>
    </row>
    <row r="7" spans="1:1" x14ac:dyDescent="0.25">
      <c r="A7">
        <v>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K35"/>
  <sheetViews>
    <sheetView showGridLines="0" workbookViewId="0">
      <pane xSplit="3" ySplit="7" topLeftCell="D14" activePane="bottomRight" state="frozenSplit"/>
      <selection pane="topRight" activeCell="C1" sqref="C1"/>
      <selection pane="bottomLeft" activeCell="A7" sqref="A7"/>
      <selection pane="bottomRight" activeCell="H2" sqref="H2:K2"/>
    </sheetView>
  </sheetViews>
  <sheetFormatPr defaultRowHeight="15" x14ac:dyDescent="0.25"/>
  <cols>
    <col min="1" max="1" width="8.140625" style="84" customWidth="1"/>
    <col min="2" max="2" width="26.85546875" style="84" bestFit="1" customWidth="1"/>
    <col min="3" max="3" width="12.28515625" style="31" customWidth="1"/>
    <col min="4" max="9" width="10.7109375" style="5" customWidth="1"/>
    <col min="10" max="16384" width="9.140625" style="84"/>
  </cols>
  <sheetData>
    <row r="1" spans="2:11" ht="15.75" thickBot="1" x14ac:dyDescent="0.3"/>
    <row r="2" spans="2:11" ht="21.75" thickBot="1" x14ac:dyDescent="0.3">
      <c r="B2" s="18"/>
      <c r="C2" s="32"/>
      <c r="D2" s="19"/>
      <c r="E2" s="19"/>
      <c r="F2" s="90" t="s">
        <v>11</v>
      </c>
      <c r="G2" s="91"/>
      <c r="H2" s="92"/>
      <c r="I2" s="93"/>
      <c r="J2" s="93"/>
      <c r="K2" s="94"/>
    </row>
    <row r="3" spans="2:11" s="2" customFormat="1" x14ac:dyDescent="0.25">
      <c r="C3" s="33"/>
      <c r="D3" s="6"/>
      <c r="E3" s="6"/>
      <c r="F3" s="6"/>
      <c r="G3" s="6"/>
      <c r="H3" s="6"/>
      <c r="I3" s="6"/>
    </row>
    <row r="4" spans="2:11" s="2" customFormat="1" x14ac:dyDescent="0.25">
      <c r="C4" s="33"/>
      <c r="D4" s="6"/>
      <c r="E4" s="6"/>
      <c r="F4" s="6"/>
      <c r="G4" s="6"/>
      <c r="H4" s="6"/>
      <c r="I4" s="6"/>
    </row>
    <row r="6" spans="2:11" s="15" customFormat="1" ht="76.5" customHeight="1" x14ac:dyDescent="0.25">
      <c r="B6" s="15" t="s">
        <v>9</v>
      </c>
      <c r="C6" s="34" t="s">
        <v>20</v>
      </c>
      <c r="D6" s="16" t="s">
        <v>0</v>
      </c>
      <c r="E6" s="16" t="s">
        <v>1</v>
      </c>
      <c r="F6" s="16" t="s">
        <v>2</v>
      </c>
      <c r="G6" s="16" t="s">
        <v>3</v>
      </c>
      <c r="H6" s="16" t="s">
        <v>4</v>
      </c>
      <c r="I6" s="16" t="s">
        <v>5</v>
      </c>
    </row>
    <row r="7" spans="2:11" s="7" customFormat="1" ht="12.75" x14ac:dyDescent="0.25">
      <c r="B7" s="8" t="s">
        <v>8</v>
      </c>
      <c r="C7" s="35"/>
      <c r="D7" s="27">
        <f>Summary!E4</f>
        <v>25</v>
      </c>
      <c r="E7" s="27">
        <f>Summary!F4</f>
        <v>25</v>
      </c>
      <c r="F7" s="27">
        <f>Summary!G4</f>
        <v>10</v>
      </c>
      <c r="G7" s="27">
        <f>Summary!H4</f>
        <v>10</v>
      </c>
      <c r="H7" s="27">
        <f>Summary!I4</f>
        <v>20</v>
      </c>
      <c r="I7" s="27">
        <f>Summary!J4</f>
        <v>10</v>
      </c>
    </row>
    <row r="8" spans="2:11" x14ac:dyDescent="0.25">
      <c r="C8" s="39">
        <f>COUNTIF(D7:I7,"&gt;0")*4</f>
        <v>24</v>
      </c>
      <c r="D8" s="11"/>
      <c r="E8" s="11"/>
      <c r="F8" s="11"/>
      <c r="G8" s="11"/>
      <c r="H8" s="11"/>
      <c r="I8" s="11"/>
    </row>
    <row r="9" spans="2:11" x14ac:dyDescent="0.25">
      <c r="B9" s="25" t="str">
        <f>Summary!C6</f>
        <v>Bidder 1</v>
      </c>
      <c r="C9" s="36"/>
      <c r="D9" s="13"/>
      <c r="E9" s="13"/>
      <c r="F9" s="13"/>
      <c r="G9" s="13"/>
      <c r="H9" s="13"/>
      <c r="I9" s="13"/>
    </row>
    <row r="10" spans="2:11" ht="15.75" thickBot="1" x14ac:dyDescent="0.3">
      <c r="B10" s="26" t="str">
        <f>Summary!C7</f>
        <v>Score (0 to 5)</v>
      </c>
      <c r="C10" s="37">
        <f>(SUM(D10*$D$7,E10*$E$7,F10*$F$7,G10*$G$7,H10*$H$7,I10*$I$7))/5</f>
        <v>0</v>
      </c>
      <c r="D10" s="24"/>
      <c r="E10" s="24"/>
      <c r="F10" s="24"/>
      <c r="G10" s="24"/>
      <c r="H10" s="24"/>
      <c r="I10" s="24"/>
    </row>
    <row r="11" spans="2:11" ht="15.75" thickTop="1" x14ac:dyDescent="0.25">
      <c r="B11" s="25" t="str">
        <f>Summary!C8</f>
        <v>Bidder 2</v>
      </c>
      <c r="C11" s="36"/>
      <c r="D11" s="13"/>
      <c r="E11" s="13"/>
      <c r="F11" s="13"/>
      <c r="G11" s="13"/>
      <c r="H11" s="13"/>
      <c r="I11" s="13"/>
    </row>
    <row r="12" spans="2:11" ht="15.75" thickBot="1" x14ac:dyDescent="0.3">
      <c r="B12" s="26" t="str">
        <f>Summary!C9</f>
        <v>Score (0 to 5)</v>
      </c>
      <c r="C12" s="37">
        <f>(SUM(D12*$D$7,E12*$E$7,F12*$F$7,G12*$G$7,H12*$H$7,I12*$I$7))/5</f>
        <v>0</v>
      </c>
      <c r="D12" s="24"/>
      <c r="E12" s="24"/>
      <c r="F12" s="24"/>
      <c r="G12" s="24"/>
      <c r="H12" s="24"/>
      <c r="I12" s="24"/>
    </row>
    <row r="13" spans="2:11" ht="15.75" thickTop="1" x14ac:dyDescent="0.25">
      <c r="B13" s="25" t="str">
        <f>Summary!C10</f>
        <v>Bidder 3</v>
      </c>
      <c r="C13" s="36"/>
      <c r="D13" s="13"/>
      <c r="E13" s="13"/>
      <c r="F13" s="13"/>
      <c r="G13" s="13"/>
      <c r="H13" s="13"/>
      <c r="I13" s="13"/>
    </row>
    <row r="14" spans="2:11" ht="15.75" thickBot="1" x14ac:dyDescent="0.3">
      <c r="B14" s="26" t="str">
        <f>Summary!C11</f>
        <v>Score (0 to 5)</v>
      </c>
      <c r="C14" s="37">
        <f>(SUM(D14*$D$7,E14*$E$7,F14*$F$7,G14*$G$7,H14*$H$7,I14*$I$7))/5</f>
        <v>0</v>
      </c>
      <c r="D14" s="24"/>
      <c r="E14" s="24"/>
      <c r="F14" s="24"/>
      <c r="G14" s="24"/>
      <c r="H14" s="24"/>
      <c r="I14" s="24"/>
    </row>
    <row r="15" spans="2:11" ht="15.75" thickTop="1" x14ac:dyDescent="0.25">
      <c r="B15" s="25" t="str">
        <f>Summary!C12</f>
        <v>Bidder 4</v>
      </c>
      <c r="C15" s="36"/>
      <c r="D15" s="13"/>
      <c r="E15" s="13"/>
      <c r="F15" s="13"/>
      <c r="G15" s="13"/>
      <c r="H15" s="13"/>
      <c r="I15" s="13"/>
    </row>
    <row r="16" spans="2:11" ht="15.75" thickBot="1" x14ac:dyDescent="0.3">
      <c r="B16" s="26" t="str">
        <f>Summary!C13</f>
        <v>Score (0 to 5)</v>
      </c>
      <c r="C16" s="37">
        <f>(SUM(D16*$D$7,E16*$E$7,F16*$F$7,G16*$G$7,H16*$H$7,I16*$I$7))/5</f>
        <v>0</v>
      </c>
      <c r="D16" s="24"/>
      <c r="E16" s="24"/>
      <c r="F16" s="24"/>
      <c r="G16" s="24"/>
      <c r="H16" s="24"/>
      <c r="I16" s="24"/>
    </row>
    <row r="17" spans="1:9" ht="15.75" thickTop="1" x14ac:dyDescent="0.25">
      <c r="B17" s="25" t="str">
        <f>Summary!C14</f>
        <v>Bidder 5</v>
      </c>
      <c r="C17" s="36"/>
      <c r="D17" s="13"/>
      <c r="E17" s="13"/>
      <c r="F17" s="13"/>
      <c r="G17" s="13"/>
      <c r="H17" s="13"/>
      <c r="I17" s="13"/>
    </row>
    <row r="18" spans="1:9" ht="15.75" thickBot="1" x14ac:dyDescent="0.3">
      <c r="B18" s="26" t="str">
        <f>Summary!C15</f>
        <v>Score (0 to 5)</v>
      </c>
      <c r="C18" s="37">
        <f>(SUM(D18*$D$7,E18*$E$7,F18*$F$7,G18*$G$7,H18*$H$7,I18*$I$7))/5</f>
        <v>0</v>
      </c>
      <c r="D18" s="24"/>
      <c r="E18" s="24"/>
      <c r="F18" s="24"/>
      <c r="G18" s="24"/>
      <c r="H18" s="24"/>
      <c r="I18" s="24"/>
    </row>
    <row r="19" spans="1:9" ht="15.75" thickTop="1" x14ac:dyDescent="0.25">
      <c r="B19" s="25" t="str">
        <f>Summary!C16</f>
        <v>Bidder 6</v>
      </c>
      <c r="C19" s="36"/>
      <c r="D19" s="13"/>
      <c r="E19" s="13"/>
      <c r="F19" s="13"/>
      <c r="G19" s="13"/>
      <c r="H19" s="13"/>
      <c r="I19" s="13"/>
    </row>
    <row r="20" spans="1:9" ht="15.75" thickBot="1" x14ac:dyDescent="0.3">
      <c r="B20" s="26" t="str">
        <f>Summary!C17</f>
        <v>Score (0 to 5)</v>
      </c>
      <c r="C20" s="37">
        <f>(SUM(D20*$D$7,E20*$E$7,F20*$F$7,G20*$G$7,H20*$H$7,I20*$I$7))/5</f>
        <v>0</v>
      </c>
      <c r="D20" s="24"/>
      <c r="E20" s="24"/>
      <c r="F20" s="24"/>
      <c r="G20" s="24"/>
      <c r="H20" s="24"/>
      <c r="I20" s="24"/>
    </row>
    <row r="21" spans="1:9" ht="15" customHeight="1" thickTop="1" x14ac:dyDescent="0.25">
      <c r="B21" s="25" t="str">
        <f>Summary!C18</f>
        <v>Bidder 7</v>
      </c>
      <c r="C21" s="36"/>
      <c r="D21" s="13"/>
      <c r="E21" s="13"/>
      <c r="F21" s="13"/>
      <c r="G21" s="13"/>
      <c r="H21" s="13"/>
      <c r="I21" s="13"/>
    </row>
    <row r="22" spans="1:9" ht="15.75" thickBot="1" x14ac:dyDescent="0.3">
      <c r="B22" s="26" t="str">
        <f>Summary!C19</f>
        <v>Score (0 to 5)</v>
      </c>
      <c r="C22" s="37">
        <f>(SUM(D22*$D$7,E22*$E$7,F22*$F$7,G22*$G$7,H22*$H$7,I22*$I$7))/5</f>
        <v>0</v>
      </c>
      <c r="D22" s="24"/>
      <c r="E22" s="24"/>
      <c r="F22" s="24"/>
      <c r="G22" s="24"/>
      <c r="H22" s="24"/>
      <c r="I22" s="24"/>
    </row>
    <row r="23" spans="1:9" ht="15.75" thickTop="1" x14ac:dyDescent="0.25">
      <c r="B23" s="25" t="str">
        <f>Summary!C20</f>
        <v>Bidder 8</v>
      </c>
      <c r="C23" s="36"/>
      <c r="D23" s="13"/>
      <c r="E23" s="13"/>
      <c r="F23" s="13"/>
      <c r="G23" s="13"/>
      <c r="H23" s="13"/>
      <c r="I23" s="13"/>
    </row>
    <row r="24" spans="1:9" ht="15.75" thickBot="1" x14ac:dyDescent="0.3">
      <c r="B24" s="26" t="str">
        <f>Summary!C21</f>
        <v>Score (0 to 5)</v>
      </c>
      <c r="C24" s="37">
        <f>(SUM(D24*$D$7,E24*$E$7,F24*$F$7,G24*$G$7,H24*$H$7,I24*$I$7))/5</f>
        <v>0</v>
      </c>
      <c r="D24" s="24"/>
      <c r="E24" s="24"/>
      <c r="F24" s="24"/>
      <c r="G24" s="24"/>
      <c r="H24" s="24"/>
      <c r="I24" s="24"/>
    </row>
    <row r="25" spans="1:9" ht="15.75" thickTop="1" x14ac:dyDescent="0.25">
      <c r="B25" s="25" t="str">
        <f>Summary!C22</f>
        <v>Bidder 9</v>
      </c>
      <c r="C25" s="36"/>
      <c r="D25" s="13"/>
      <c r="E25" s="13"/>
      <c r="F25" s="13"/>
      <c r="G25" s="13"/>
      <c r="H25" s="13"/>
      <c r="I25" s="13"/>
    </row>
    <row r="26" spans="1:9" ht="15.75" thickBot="1" x14ac:dyDescent="0.3">
      <c r="B26" s="26" t="str">
        <f>Summary!C23</f>
        <v>Score (0 to 5)</v>
      </c>
      <c r="C26" s="37">
        <f>(SUM(D26*$D$7,E26*$E$7,F26*$F$7,G26*$G$7,H26*$H$7,I26*$I$7))/5</f>
        <v>0</v>
      </c>
      <c r="D26" s="24"/>
      <c r="E26" s="24"/>
      <c r="F26" s="24"/>
      <c r="G26" s="24"/>
      <c r="H26" s="24"/>
      <c r="I26" s="24"/>
    </row>
    <row r="27" spans="1:9" ht="15.75" thickTop="1" x14ac:dyDescent="0.25">
      <c r="B27" s="25" t="str">
        <f>Summary!C24</f>
        <v>Bidder 10</v>
      </c>
      <c r="C27" s="36"/>
      <c r="D27" s="13"/>
      <c r="E27" s="13"/>
      <c r="F27" s="13"/>
      <c r="G27" s="13"/>
      <c r="H27" s="13"/>
      <c r="I27" s="13"/>
    </row>
    <row r="28" spans="1:9" ht="15.75" thickBot="1" x14ac:dyDescent="0.3">
      <c r="B28" s="26" t="str">
        <f>Summary!C25</f>
        <v>Score (0 to 5)</v>
      </c>
      <c r="C28" s="37">
        <f>(SUM(D28*$D$7,E28*$E$7,F28*$F$7,G28*$G$7,H28*$H$7,I28*$I$7))/5</f>
        <v>0</v>
      </c>
      <c r="D28" s="24"/>
      <c r="E28" s="24"/>
      <c r="F28" s="24"/>
      <c r="G28" s="24"/>
      <c r="H28" s="24"/>
      <c r="I28" s="24"/>
    </row>
    <row r="29" spans="1:9" ht="15.75" thickTop="1" x14ac:dyDescent="0.25"/>
    <row r="30" spans="1:9" x14ac:dyDescent="0.25">
      <c r="A30" s="4" t="s">
        <v>10</v>
      </c>
    </row>
    <row r="31" spans="1:9" x14ac:dyDescent="0.25">
      <c r="A31" s="3">
        <v>0</v>
      </c>
      <c r="B31" s="84" t="s">
        <v>7</v>
      </c>
    </row>
    <row r="32" spans="1:9" x14ac:dyDescent="0.25">
      <c r="A32" s="3">
        <v>1</v>
      </c>
      <c r="B32" s="84" t="s">
        <v>13</v>
      </c>
    </row>
    <row r="33" spans="1:2" x14ac:dyDescent="0.25">
      <c r="A33" s="3">
        <v>2</v>
      </c>
      <c r="B33" s="84" t="s">
        <v>14</v>
      </c>
    </row>
    <row r="34" spans="1:2" x14ac:dyDescent="0.25">
      <c r="A34" s="3">
        <v>3</v>
      </c>
      <c r="B34" s="84" t="s">
        <v>15</v>
      </c>
    </row>
    <row r="35" spans="1:2" x14ac:dyDescent="0.25">
      <c r="A35" s="3">
        <v>4</v>
      </c>
      <c r="B35" s="84" t="s">
        <v>16</v>
      </c>
    </row>
  </sheetData>
  <sheetProtection sheet="1" objects="1" scenarios="1" selectLockedCells="1"/>
  <mergeCells count="2">
    <mergeCell ref="F2:G2"/>
    <mergeCell ref="H2:K2"/>
  </mergeCells>
  <dataValidations count="1">
    <dataValidation type="list" allowBlank="1" showInputMessage="1" showErrorMessage="1" sqref="D28:I28 D26:I26 D24:I24 D22:I22 D20:I20 D18:I18 D12:I12 D16:I16 D14:I14 D10:I10">
      <formula1>score</formula1>
    </dataValidation>
  </dataValidations>
  <pageMargins left="0.70866141732283472" right="0.70866141732283472" top="0.74803149606299213" bottom="0.74803149606299213" header="0.31496062992125984" footer="0.31496062992125984"/>
  <pageSetup paperSize="9" scale="45" fitToHeight="0" orientation="landscape" r:id="rId1"/>
  <headerFooter>
    <oddHeader>&amp;L&amp;F</oddHeader>
    <oddFooter>&amp;L&amp;D&amp;RPage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K35"/>
  <sheetViews>
    <sheetView showGridLines="0" workbookViewId="0">
      <pane xSplit="3" ySplit="7" topLeftCell="D11" activePane="bottomRight" state="frozenSplit"/>
      <selection pane="topRight" activeCell="C1" sqref="C1"/>
      <selection pane="bottomLeft" activeCell="A7" sqref="A7"/>
      <selection pane="bottomRight" activeCell="H2" sqref="H2:K2"/>
    </sheetView>
  </sheetViews>
  <sheetFormatPr defaultRowHeight="15" x14ac:dyDescent="0.25"/>
  <cols>
    <col min="1" max="1" width="8.140625" style="84" customWidth="1"/>
    <col min="2" max="2" width="26.85546875" style="84" bestFit="1" customWidth="1"/>
    <col min="3" max="3" width="12.28515625" style="31" customWidth="1"/>
    <col min="4" max="9" width="10.7109375" style="5" customWidth="1"/>
    <col min="10" max="16384" width="9.140625" style="84"/>
  </cols>
  <sheetData>
    <row r="1" spans="2:11" ht="15.75" thickBot="1" x14ac:dyDescent="0.3"/>
    <row r="2" spans="2:11" ht="21.75" thickBot="1" x14ac:dyDescent="0.3">
      <c r="B2" s="18"/>
      <c r="C2" s="32"/>
      <c r="D2" s="19"/>
      <c r="E2" s="19"/>
      <c r="F2" s="90" t="s">
        <v>11</v>
      </c>
      <c r="G2" s="91"/>
      <c r="H2" s="92"/>
      <c r="I2" s="93"/>
      <c r="J2" s="93"/>
      <c r="K2" s="94"/>
    </row>
    <row r="3" spans="2:11" s="2" customFormat="1" x14ac:dyDescent="0.25">
      <c r="C3" s="33"/>
      <c r="D3" s="6"/>
      <c r="E3" s="6"/>
      <c r="F3" s="6"/>
      <c r="G3" s="6"/>
      <c r="H3" s="6"/>
      <c r="I3" s="6"/>
    </row>
    <row r="4" spans="2:11" s="2" customFormat="1" x14ac:dyDescent="0.25">
      <c r="C4" s="33"/>
      <c r="D4" s="6"/>
      <c r="E4" s="6"/>
      <c r="F4" s="6"/>
      <c r="G4" s="6"/>
      <c r="H4" s="6"/>
      <c r="I4" s="6"/>
    </row>
    <row r="6" spans="2:11" s="15" customFormat="1" ht="76.5" customHeight="1" x14ac:dyDescent="0.25">
      <c r="B6" s="15" t="s">
        <v>9</v>
      </c>
      <c r="C6" s="34" t="s">
        <v>20</v>
      </c>
      <c r="D6" s="16" t="s">
        <v>0</v>
      </c>
      <c r="E6" s="16" t="s">
        <v>1</v>
      </c>
      <c r="F6" s="16" t="s">
        <v>2</v>
      </c>
      <c r="G6" s="16" t="s">
        <v>3</v>
      </c>
      <c r="H6" s="16" t="s">
        <v>4</v>
      </c>
      <c r="I6" s="16" t="s">
        <v>5</v>
      </c>
    </row>
    <row r="7" spans="2:11" s="7" customFormat="1" ht="12.75" x14ac:dyDescent="0.25">
      <c r="B7" s="8" t="s">
        <v>8</v>
      </c>
      <c r="C7" s="35"/>
      <c r="D7" s="27">
        <f>Summary!E4</f>
        <v>25</v>
      </c>
      <c r="E7" s="27">
        <f>Summary!F4</f>
        <v>25</v>
      </c>
      <c r="F7" s="27">
        <f>Summary!G4</f>
        <v>10</v>
      </c>
      <c r="G7" s="27">
        <f>Summary!H4</f>
        <v>10</v>
      </c>
      <c r="H7" s="27">
        <f>Summary!I4</f>
        <v>20</v>
      </c>
      <c r="I7" s="27">
        <f>Summary!J4</f>
        <v>10</v>
      </c>
    </row>
    <row r="8" spans="2:11" x14ac:dyDescent="0.25">
      <c r="C8" s="39">
        <f>COUNTIF(D7:I7,"&gt;0")*4</f>
        <v>24</v>
      </c>
      <c r="D8" s="11"/>
      <c r="E8" s="11"/>
      <c r="F8" s="11"/>
      <c r="G8" s="11"/>
      <c r="H8" s="11"/>
      <c r="I8" s="11"/>
    </row>
    <row r="9" spans="2:11" x14ac:dyDescent="0.25">
      <c r="B9" s="25" t="str">
        <f>Summary!C6</f>
        <v>Bidder 1</v>
      </c>
      <c r="C9" s="36"/>
      <c r="D9" s="13"/>
      <c r="E9" s="13"/>
      <c r="F9" s="13"/>
      <c r="G9" s="13"/>
      <c r="H9" s="13"/>
      <c r="I9" s="13"/>
    </row>
    <row r="10" spans="2:11" ht="15.75" thickBot="1" x14ac:dyDescent="0.3">
      <c r="B10" s="26" t="str">
        <f>Summary!C7</f>
        <v>Score (0 to 5)</v>
      </c>
      <c r="C10" s="37">
        <f>(SUM(D10*$D$7,E10*$E$7,F10*$F$7,G10*$G$7,H10*$H$7,I10*$I$7))/5</f>
        <v>0</v>
      </c>
      <c r="D10" s="24"/>
      <c r="E10" s="24"/>
      <c r="F10" s="24"/>
      <c r="G10" s="24"/>
      <c r="H10" s="24"/>
      <c r="I10" s="24"/>
    </row>
    <row r="11" spans="2:11" ht="15.75" thickTop="1" x14ac:dyDescent="0.25">
      <c r="B11" s="25" t="str">
        <f>Summary!C8</f>
        <v>Bidder 2</v>
      </c>
      <c r="C11" s="36"/>
      <c r="D11" s="13"/>
      <c r="E11" s="13"/>
      <c r="F11" s="13"/>
      <c r="G11" s="13"/>
      <c r="H11" s="13"/>
      <c r="I11" s="13"/>
    </row>
    <row r="12" spans="2:11" ht="15.75" thickBot="1" x14ac:dyDescent="0.3">
      <c r="B12" s="26" t="str">
        <f>Summary!C9</f>
        <v>Score (0 to 5)</v>
      </c>
      <c r="C12" s="37">
        <f>(SUM(D12*$D$7,E12*$E$7,F12*$F$7,G12*$G$7,H12*$H$7,I12*$I$7))/5</f>
        <v>0</v>
      </c>
      <c r="D12" s="24"/>
      <c r="E12" s="24"/>
      <c r="F12" s="24"/>
      <c r="G12" s="24"/>
      <c r="H12" s="24"/>
      <c r="I12" s="24"/>
    </row>
    <row r="13" spans="2:11" ht="15.75" thickTop="1" x14ac:dyDescent="0.25">
      <c r="B13" s="25" t="str">
        <f>Summary!C10</f>
        <v>Bidder 3</v>
      </c>
      <c r="C13" s="36"/>
      <c r="D13" s="13"/>
      <c r="E13" s="13"/>
      <c r="F13" s="13"/>
      <c r="G13" s="13"/>
      <c r="H13" s="13"/>
      <c r="I13" s="13"/>
    </row>
    <row r="14" spans="2:11" ht="15.75" thickBot="1" x14ac:dyDescent="0.3">
      <c r="B14" s="26" t="str">
        <f>Summary!C11</f>
        <v>Score (0 to 5)</v>
      </c>
      <c r="C14" s="37">
        <f>(SUM(D14*$D$7,E14*$E$7,F14*$F$7,G14*$G$7,H14*$H$7,I14*$I$7))/5</f>
        <v>0</v>
      </c>
      <c r="D14" s="24"/>
      <c r="E14" s="24"/>
      <c r="F14" s="24"/>
      <c r="G14" s="24"/>
      <c r="H14" s="24"/>
      <c r="I14" s="24"/>
    </row>
    <row r="15" spans="2:11" ht="15.75" thickTop="1" x14ac:dyDescent="0.25">
      <c r="B15" s="25" t="str">
        <f>Summary!C12</f>
        <v>Bidder 4</v>
      </c>
      <c r="C15" s="36"/>
      <c r="D15" s="13"/>
      <c r="E15" s="13"/>
      <c r="F15" s="13"/>
      <c r="G15" s="13"/>
      <c r="H15" s="13"/>
      <c r="I15" s="13"/>
    </row>
    <row r="16" spans="2:11" ht="15.75" thickBot="1" x14ac:dyDescent="0.3">
      <c r="B16" s="26" t="str">
        <f>Summary!C13</f>
        <v>Score (0 to 5)</v>
      </c>
      <c r="C16" s="37">
        <f>(SUM(D16*$D$7,E16*$E$7,F16*$F$7,G16*$G$7,H16*$H$7,I16*$I$7))/5</f>
        <v>0</v>
      </c>
      <c r="D16" s="24"/>
      <c r="E16" s="24"/>
      <c r="F16" s="24"/>
      <c r="G16" s="24"/>
      <c r="H16" s="24"/>
      <c r="I16" s="24"/>
    </row>
    <row r="17" spans="1:9" ht="15.75" thickTop="1" x14ac:dyDescent="0.25">
      <c r="B17" s="25" t="str">
        <f>Summary!C14</f>
        <v>Bidder 5</v>
      </c>
      <c r="C17" s="36"/>
      <c r="D17" s="13"/>
      <c r="E17" s="13"/>
      <c r="F17" s="13"/>
      <c r="G17" s="13"/>
      <c r="H17" s="13"/>
      <c r="I17" s="13"/>
    </row>
    <row r="18" spans="1:9" ht="15.75" thickBot="1" x14ac:dyDescent="0.3">
      <c r="B18" s="26" t="str">
        <f>Summary!C15</f>
        <v>Score (0 to 5)</v>
      </c>
      <c r="C18" s="37">
        <f>(SUM(D18*$D$7,E18*$E$7,F18*$F$7,G18*$G$7,H18*$H$7,I18*$I$7))/5</f>
        <v>0</v>
      </c>
      <c r="D18" s="24"/>
      <c r="E18" s="24"/>
      <c r="F18" s="24"/>
      <c r="G18" s="24"/>
      <c r="H18" s="24"/>
      <c r="I18" s="24"/>
    </row>
    <row r="19" spans="1:9" ht="15.75" thickTop="1" x14ac:dyDescent="0.25">
      <c r="B19" s="25" t="str">
        <f>Summary!C16</f>
        <v>Bidder 6</v>
      </c>
      <c r="C19" s="36"/>
      <c r="D19" s="13"/>
      <c r="E19" s="13"/>
      <c r="F19" s="13"/>
      <c r="G19" s="13"/>
      <c r="H19" s="13"/>
      <c r="I19" s="13"/>
    </row>
    <row r="20" spans="1:9" ht="15.75" thickBot="1" x14ac:dyDescent="0.3">
      <c r="B20" s="26" t="str">
        <f>Summary!C17</f>
        <v>Score (0 to 5)</v>
      </c>
      <c r="C20" s="37">
        <f>(SUM(D20*$D$7,E20*$E$7,F20*$F$7,G20*$G$7,H20*$H$7,I20*$I$7))/5</f>
        <v>0</v>
      </c>
      <c r="D20" s="24"/>
      <c r="E20" s="24"/>
      <c r="F20" s="24"/>
      <c r="G20" s="24"/>
      <c r="H20" s="24"/>
      <c r="I20" s="24"/>
    </row>
    <row r="21" spans="1:9" ht="15" customHeight="1" thickTop="1" x14ac:dyDescent="0.25">
      <c r="B21" s="25" t="str">
        <f>Summary!C18</f>
        <v>Bidder 7</v>
      </c>
      <c r="C21" s="36"/>
      <c r="D21" s="13"/>
      <c r="E21" s="13"/>
      <c r="F21" s="13"/>
      <c r="G21" s="13"/>
      <c r="H21" s="13"/>
      <c r="I21" s="13"/>
    </row>
    <row r="22" spans="1:9" ht="15.75" thickBot="1" x14ac:dyDescent="0.3">
      <c r="B22" s="26" t="str">
        <f>Summary!C19</f>
        <v>Score (0 to 5)</v>
      </c>
      <c r="C22" s="37">
        <f>(SUM(D22*$D$7,E22*$E$7,F22*$F$7,G22*$G$7,H22*$H$7,I22*$I$7))/5</f>
        <v>0</v>
      </c>
      <c r="D22" s="24"/>
      <c r="E22" s="24"/>
      <c r="F22" s="24"/>
      <c r="G22" s="24"/>
      <c r="H22" s="24"/>
      <c r="I22" s="24"/>
    </row>
    <row r="23" spans="1:9" ht="15.75" thickTop="1" x14ac:dyDescent="0.25">
      <c r="B23" s="25" t="str">
        <f>Summary!C20</f>
        <v>Bidder 8</v>
      </c>
      <c r="C23" s="36"/>
      <c r="D23" s="13"/>
      <c r="E23" s="13"/>
      <c r="F23" s="13"/>
      <c r="G23" s="13"/>
      <c r="H23" s="13"/>
      <c r="I23" s="13"/>
    </row>
    <row r="24" spans="1:9" ht="15.75" thickBot="1" x14ac:dyDescent="0.3">
      <c r="B24" s="26" t="str">
        <f>Summary!C21</f>
        <v>Score (0 to 5)</v>
      </c>
      <c r="C24" s="37">
        <f>(SUM(D24*$D$7,E24*$E$7,F24*$F$7,G24*$G$7,H24*$H$7,I24*$I$7))/5</f>
        <v>0</v>
      </c>
      <c r="D24" s="24"/>
      <c r="E24" s="24"/>
      <c r="F24" s="24"/>
      <c r="G24" s="24"/>
      <c r="H24" s="24"/>
      <c r="I24" s="24"/>
    </row>
    <row r="25" spans="1:9" ht="15.75" thickTop="1" x14ac:dyDescent="0.25">
      <c r="B25" s="25" t="str">
        <f>Summary!C22</f>
        <v>Bidder 9</v>
      </c>
      <c r="C25" s="36"/>
      <c r="D25" s="13"/>
      <c r="E25" s="13"/>
      <c r="F25" s="13"/>
      <c r="G25" s="13"/>
      <c r="H25" s="13"/>
      <c r="I25" s="13"/>
    </row>
    <row r="26" spans="1:9" ht="15.75" thickBot="1" x14ac:dyDescent="0.3">
      <c r="B26" s="26" t="str">
        <f>Summary!C23</f>
        <v>Score (0 to 5)</v>
      </c>
      <c r="C26" s="37">
        <f>(SUM(D26*$D$7,E26*$E$7,F26*$F$7,G26*$G$7,H26*$H$7,I26*$I$7))/5</f>
        <v>0</v>
      </c>
      <c r="D26" s="24"/>
      <c r="E26" s="24"/>
      <c r="F26" s="24"/>
      <c r="G26" s="24"/>
      <c r="H26" s="24"/>
      <c r="I26" s="24"/>
    </row>
    <row r="27" spans="1:9" ht="15.75" thickTop="1" x14ac:dyDescent="0.25">
      <c r="B27" s="25" t="str">
        <f>Summary!C24</f>
        <v>Bidder 10</v>
      </c>
      <c r="C27" s="36"/>
      <c r="D27" s="13"/>
      <c r="E27" s="13"/>
      <c r="F27" s="13"/>
      <c r="G27" s="13"/>
      <c r="H27" s="13"/>
      <c r="I27" s="13"/>
    </row>
    <row r="28" spans="1:9" ht="15.75" thickBot="1" x14ac:dyDescent="0.3">
      <c r="B28" s="26" t="str">
        <f>Summary!C25</f>
        <v>Score (0 to 5)</v>
      </c>
      <c r="C28" s="37">
        <f>(SUM(D28*$D$7,E28*$E$7,F28*$F$7,G28*$G$7,H28*$H$7,I28*$I$7))/5</f>
        <v>0</v>
      </c>
      <c r="D28" s="24"/>
      <c r="E28" s="24"/>
      <c r="F28" s="24"/>
      <c r="G28" s="24"/>
      <c r="H28" s="24"/>
      <c r="I28" s="24"/>
    </row>
    <row r="29" spans="1:9" ht="15.75" thickTop="1" x14ac:dyDescent="0.25"/>
    <row r="30" spans="1:9" x14ac:dyDescent="0.25">
      <c r="A30" s="4" t="s">
        <v>10</v>
      </c>
    </row>
    <row r="31" spans="1:9" x14ac:dyDescent="0.25">
      <c r="A31" s="3">
        <v>0</v>
      </c>
      <c r="B31" s="84" t="s">
        <v>7</v>
      </c>
    </row>
    <row r="32" spans="1:9" x14ac:dyDescent="0.25">
      <c r="A32" s="3">
        <v>1</v>
      </c>
      <c r="B32" s="84" t="s">
        <v>13</v>
      </c>
    </row>
    <row r="33" spans="1:2" x14ac:dyDescent="0.25">
      <c r="A33" s="3">
        <v>2</v>
      </c>
      <c r="B33" s="84" t="s">
        <v>14</v>
      </c>
    </row>
    <row r="34" spans="1:2" x14ac:dyDescent="0.25">
      <c r="A34" s="3">
        <v>3</v>
      </c>
      <c r="B34" s="84" t="s">
        <v>15</v>
      </c>
    </row>
    <row r="35" spans="1:2" x14ac:dyDescent="0.25">
      <c r="A35" s="3">
        <v>4</v>
      </c>
      <c r="B35" s="84" t="s">
        <v>16</v>
      </c>
    </row>
  </sheetData>
  <sheetProtection sheet="1" objects="1" scenarios="1" selectLockedCells="1"/>
  <mergeCells count="2">
    <mergeCell ref="F2:G2"/>
    <mergeCell ref="H2:K2"/>
  </mergeCells>
  <dataValidations count="1">
    <dataValidation type="list" allowBlank="1" showInputMessage="1" showErrorMessage="1" sqref="D28:I28 D26:I26 D24:I24 D22:I22 D20:I20 D18:I18 D12:I12 D16:I16 D14:I14 D10:I10">
      <formula1>score</formula1>
    </dataValidation>
  </dataValidations>
  <pageMargins left="0.70866141732283472" right="0.70866141732283472" top="0.74803149606299213" bottom="0.74803149606299213" header="0.31496062992125984" footer="0.31496062992125984"/>
  <pageSetup paperSize="9" scale="45" fitToHeight="0" orientation="landscape" r:id="rId1"/>
  <headerFooter>
    <oddHeader>&amp;L&amp;F</oddHeader>
    <oddFooter>&amp;L&amp;D&amp;RPage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K35"/>
  <sheetViews>
    <sheetView showGridLines="0" workbookViewId="0">
      <pane xSplit="3" ySplit="7" topLeftCell="D8" activePane="bottomRight" state="frozenSplit"/>
      <selection pane="topRight" activeCell="C1" sqref="C1"/>
      <selection pane="bottomLeft" activeCell="A7" sqref="A7"/>
      <selection pane="bottomRight" activeCell="H2" sqref="H2:K2"/>
    </sheetView>
  </sheetViews>
  <sheetFormatPr defaultRowHeight="15" x14ac:dyDescent="0.25"/>
  <cols>
    <col min="1" max="1" width="8.140625" style="84" customWidth="1"/>
    <col min="2" max="2" width="26.85546875" style="84" bestFit="1" customWidth="1"/>
    <col min="3" max="3" width="12.28515625" style="31" customWidth="1"/>
    <col min="4" max="9" width="10.7109375" style="5" customWidth="1"/>
    <col min="10" max="16384" width="9.140625" style="84"/>
  </cols>
  <sheetData>
    <row r="1" spans="2:11" ht="15.75" thickBot="1" x14ac:dyDescent="0.3"/>
    <row r="2" spans="2:11" ht="21.75" thickBot="1" x14ac:dyDescent="0.3">
      <c r="B2" s="18"/>
      <c r="C2" s="32"/>
      <c r="D2" s="19"/>
      <c r="E2" s="19"/>
      <c r="F2" s="90" t="s">
        <v>11</v>
      </c>
      <c r="G2" s="91"/>
      <c r="H2" s="92"/>
      <c r="I2" s="93"/>
      <c r="J2" s="93"/>
      <c r="K2" s="94"/>
    </row>
    <row r="3" spans="2:11" s="2" customFormat="1" x14ac:dyDescent="0.25">
      <c r="C3" s="33"/>
      <c r="D3" s="6"/>
      <c r="E3" s="6"/>
      <c r="F3" s="6"/>
      <c r="G3" s="6"/>
      <c r="H3" s="6"/>
      <c r="I3" s="6"/>
    </row>
    <row r="4" spans="2:11" s="2" customFormat="1" x14ac:dyDescent="0.25">
      <c r="C4" s="33"/>
      <c r="D4" s="6"/>
      <c r="E4" s="6"/>
      <c r="F4" s="6"/>
      <c r="G4" s="6"/>
      <c r="H4" s="6"/>
      <c r="I4" s="6"/>
    </row>
    <row r="6" spans="2:11" s="15" customFormat="1" ht="76.5" customHeight="1" x14ac:dyDescent="0.25">
      <c r="B6" s="15" t="s">
        <v>9</v>
      </c>
      <c r="C6" s="34" t="s">
        <v>20</v>
      </c>
      <c r="D6" s="16" t="s">
        <v>0</v>
      </c>
      <c r="E6" s="16" t="s">
        <v>1</v>
      </c>
      <c r="F6" s="16" t="s">
        <v>2</v>
      </c>
      <c r="G6" s="16" t="s">
        <v>3</v>
      </c>
      <c r="H6" s="16" t="s">
        <v>4</v>
      </c>
      <c r="I6" s="16" t="s">
        <v>5</v>
      </c>
    </row>
    <row r="7" spans="2:11" s="7" customFormat="1" ht="12.75" x14ac:dyDescent="0.25">
      <c r="B7" s="8" t="s">
        <v>8</v>
      </c>
      <c r="C7" s="35"/>
      <c r="D7" s="27">
        <f>Summary!E4</f>
        <v>25</v>
      </c>
      <c r="E7" s="27">
        <f>Summary!F4</f>
        <v>25</v>
      </c>
      <c r="F7" s="27">
        <f>Summary!G4</f>
        <v>10</v>
      </c>
      <c r="G7" s="27">
        <f>Summary!H4</f>
        <v>10</v>
      </c>
      <c r="H7" s="27">
        <f>Summary!I4</f>
        <v>20</v>
      </c>
      <c r="I7" s="27">
        <f>Summary!J4</f>
        <v>10</v>
      </c>
    </row>
    <row r="8" spans="2:11" x14ac:dyDescent="0.25">
      <c r="C8" s="39">
        <f>COUNTIF(D7:I7,"&gt;0")*4</f>
        <v>24</v>
      </c>
      <c r="D8" s="11"/>
      <c r="E8" s="11"/>
      <c r="F8" s="11"/>
      <c r="G8" s="11"/>
      <c r="H8" s="11"/>
      <c r="I8" s="11"/>
    </row>
    <row r="9" spans="2:11" x14ac:dyDescent="0.25">
      <c r="B9" s="25" t="str">
        <f>Summary!C6</f>
        <v>Bidder 1</v>
      </c>
      <c r="C9" s="36"/>
      <c r="D9" s="13"/>
      <c r="E9" s="13"/>
      <c r="F9" s="13"/>
      <c r="G9" s="13"/>
      <c r="H9" s="13"/>
      <c r="I9" s="13"/>
    </row>
    <row r="10" spans="2:11" ht="15.75" thickBot="1" x14ac:dyDescent="0.3">
      <c r="B10" s="26" t="str">
        <f>Summary!C7</f>
        <v>Score (0 to 5)</v>
      </c>
      <c r="C10" s="37">
        <f>(SUM(D10*$D$7,E10*$E$7,F10*$F$7,G10*$G$7,H10*$H$7,I10*$I$7))/5</f>
        <v>0</v>
      </c>
      <c r="D10" s="24"/>
      <c r="E10" s="24"/>
      <c r="F10" s="24"/>
      <c r="G10" s="24"/>
      <c r="H10" s="24"/>
      <c r="I10" s="24"/>
    </row>
    <row r="11" spans="2:11" ht="15.75" thickTop="1" x14ac:dyDescent="0.25">
      <c r="B11" s="25" t="str">
        <f>Summary!C8</f>
        <v>Bidder 2</v>
      </c>
      <c r="C11" s="36"/>
      <c r="D11" s="13"/>
      <c r="E11" s="13"/>
      <c r="F11" s="13"/>
      <c r="G11" s="13"/>
      <c r="H11" s="13"/>
      <c r="I11" s="13"/>
    </row>
    <row r="12" spans="2:11" ht="15.75" thickBot="1" x14ac:dyDescent="0.3">
      <c r="B12" s="26" t="str">
        <f>Summary!C9</f>
        <v>Score (0 to 5)</v>
      </c>
      <c r="C12" s="37">
        <f>(SUM(D12*$D$7,E12*$E$7,F12*$F$7,G12*$G$7,H12*$H$7,I12*$I$7))/5</f>
        <v>0</v>
      </c>
      <c r="D12" s="24"/>
      <c r="E12" s="24"/>
      <c r="F12" s="24"/>
      <c r="G12" s="24"/>
      <c r="H12" s="24"/>
      <c r="I12" s="24"/>
    </row>
    <row r="13" spans="2:11" ht="15.75" thickTop="1" x14ac:dyDescent="0.25">
      <c r="B13" s="25" t="str">
        <f>Summary!C10</f>
        <v>Bidder 3</v>
      </c>
      <c r="C13" s="36"/>
      <c r="D13" s="13"/>
      <c r="E13" s="13"/>
      <c r="F13" s="13"/>
      <c r="G13" s="13"/>
      <c r="H13" s="13"/>
      <c r="I13" s="13"/>
    </row>
    <row r="14" spans="2:11" ht="15.75" thickBot="1" x14ac:dyDescent="0.3">
      <c r="B14" s="26" t="str">
        <f>Summary!C11</f>
        <v>Score (0 to 5)</v>
      </c>
      <c r="C14" s="37">
        <f>(SUM(D14*$D$7,E14*$E$7,F14*$F$7,G14*$G$7,H14*$H$7,I14*$I$7))/5</f>
        <v>0</v>
      </c>
      <c r="D14" s="24"/>
      <c r="E14" s="24"/>
      <c r="F14" s="24"/>
      <c r="G14" s="24"/>
      <c r="H14" s="24"/>
      <c r="I14" s="24"/>
    </row>
    <row r="15" spans="2:11" ht="15.75" thickTop="1" x14ac:dyDescent="0.25">
      <c r="B15" s="25" t="str">
        <f>Summary!C12</f>
        <v>Bidder 4</v>
      </c>
      <c r="C15" s="36"/>
      <c r="D15" s="13"/>
      <c r="E15" s="13"/>
      <c r="F15" s="13"/>
      <c r="G15" s="13"/>
      <c r="H15" s="13"/>
      <c r="I15" s="13"/>
    </row>
    <row r="16" spans="2:11" ht="15.75" thickBot="1" x14ac:dyDescent="0.3">
      <c r="B16" s="26" t="str">
        <f>Summary!C13</f>
        <v>Score (0 to 5)</v>
      </c>
      <c r="C16" s="37">
        <f>(SUM(D16*$D$7,E16*$E$7,F16*$F$7,G16*$G$7,H16*$H$7,I16*$I$7))/5</f>
        <v>0</v>
      </c>
      <c r="D16" s="24"/>
      <c r="E16" s="24"/>
      <c r="F16" s="24"/>
      <c r="G16" s="24"/>
      <c r="H16" s="24"/>
      <c r="I16" s="24"/>
    </row>
    <row r="17" spans="1:9" ht="15.75" thickTop="1" x14ac:dyDescent="0.25">
      <c r="B17" s="25" t="str">
        <f>Summary!C14</f>
        <v>Bidder 5</v>
      </c>
      <c r="C17" s="36"/>
      <c r="D17" s="13"/>
      <c r="E17" s="13"/>
      <c r="F17" s="13"/>
      <c r="G17" s="13"/>
      <c r="H17" s="13"/>
      <c r="I17" s="13"/>
    </row>
    <row r="18" spans="1:9" ht="15.75" thickBot="1" x14ac:dyDescent="0.3">
      <c r="B18" s="26" t="str">
        <f>Summary!C15</f>
        <v>Score (0 to 5)</v>
      </c>
      <c r="C18" s="37">
        <f>(SUM(D18*$D$7,E18*$E$7,F18*$F$7,G18*$G$7,H18*$H$7,I18*$I$7))/5</f>
        <v>0</v>
      </c>
      <c r="D18" s="24"/>
      <c r="E18" s="24"/>
      <c r="F18" s="24"/>
      <c r="G18" s="24"/>
      <c r="H18" s="24"/>
      <c r="I18" s="24"/>
    </row>
    <row r="19" spans="1:9" ht="15.75" thickTop="1" x14ac:dyDescent="0.25">
      <c r="B19" s="25" t="str">
        <f>Summary!C16</f>
        <v>Bidder 6</v>
      </c>
      <c r="C19" s="36"/>
      <c r="D19" s="13"/>
      <c r="E19" s="13"/>
      <c r="F19" s="13"/>
      <c r="G19" s="13"/>
      <c r="H19" s="13"/>
      <c r="I19" s="13"/>
    </row>
    <row r="20" spans="1:9" ht="15.75" thickBot="1" x14ac:dyDescent="0.3">
      <c r="B20" s="26" t="str">
        <f>Summary!C17</f>
        <v>Score (0 to 5)</v>
      </c>
      <c r="C20" s="37">
        <f>(SUM(D20*$D$7,E20*$E$7,F20*$F$7,G20*$G$7,H20*$H$7,I20*$I$7))/5</f>
        <v>0</v>
      </c>
      <c r="D20" s="24"/>
      <c r="E20" s="24"/>
      <c r="F20" s="24"/>
      <c r="G20" s="24"/>
      <c r="H20" s="24"/>
      <c r="I20" s="24"/>
    </row>
    <row r="21" spans="1:9" ht="15" customHeight="1" thickTop="1" x14ac:dyDescent="0.25">
      <c r="B21" s="25" t="str">
        <f>Summary!C18</f>
        <v>Bidder 7</v>
      </c>
      <c r="C21" s="36"/>
      <c r="D21" s="13"/>
      <c r="E21" s="13"/>
      <c r="F21" s="13"/>
      <c r="G21" s="13"/>
      <c r="H21" s="13"/>
      <c r="I21" s="13"/>
    </row>
    <row r="22" spans="1:9" ht="15.75" thickBot="1" x14ac:dyDescent="0.3">
      <c r="B22" s="26" t="str">
        <f>Summary!C19</f>
        <v>Score (0 to 5)</v>
      </c>
      <c r="C22" s="37">
        <f>(SUM(D22*$D$7,E22*$E$7,F22*$F$7,G22*$G$7,H22*$H$7,I22*$I$7))/5</f>
        <v>0</v>
      </c>
      <c r="D22" s="24"/>
      <c r="E22" s="24"/>
      <c r="F22" s="24"/>
      <c r="G22" s="24"/>
      <c r="H22" s="24"/>
      <c r="I22" s="24"/>
    </row>
    <row r="23" spans="1:9" ht="15.75" thickTop="1" x14ac:dyDescent="0.25">
      <c r="B23" s="25" t="str">
        <f>Summary!C20</f>
        <v>Bidder 8</v>
      </c>
      <c r="C23" s="36"/>
      <c r="D23" s="13"/>
      <c r="E23" s="13"/>
      <c r="F23" s="13"/>
      <c r="G23" s="13"/>
      <c r="H23" s="13"/>
      <c r="I23" s="13"/>
    </row>
    <row r="24" spans="1:9" ht="15.75" thickBot="1" x14ac:dyDescent="0.3">
      <c r="B24" s="26" t="str">
        <f>Summary!C21</f>
        <v>Score (0 to 5)</v>
      </c>
      <c r="C24" s="37">
        <f>(SUM(D24*$D$7,E24*$E$7,F24*$F$7,G24*$G$7,H24*$H$7,I24*$I$7))/5</f>
        <v>0</v>
      </c>
      <c r="D24" s="24"/>
      <c r="E24" s="24"/>
      <c r="F24" s="24"/>
      <c r="G24" s="24"/>
      <c r="H24" s="24"/>
      <c r="I24" s="24"/>
    </row>
    <row r="25" spans="1:9" ht="15.75" thickTop="1" x14ac:dyDescent="0.25">
      <c r="B25" s="25" t="str">
        <f>Summary!C22</f>
        <v>Bidder 9</v>
      </c>
      <c r="C25" s="36"/>
      <c r="D25" s="13"/>
      <c r="E25" s="13"/>
      <c r="F25" s="13"/>
      <c r="G25" s="13"/>
      <c r="H25" s="13"/>
      <c r="I25" s="13"/>
    </row>
    <row r="26" spans="1:9" ht="15.75" thickBot="1" x14ac:dyDescent="0.3">
      <c r="B26" s="26" t="str">
        <f>Summary!C23</f>
        <v>Score (0 to 5)</v>
      </c>
      <c r="C26" s="37">
        <f>(SUM(D26*$D$7,E26*$E$7,F26*$F$7,G26*$G$7,H26*$H$7,I26*$I$7))/5</f>
        <v>0</v>
      </c>
      <c r="D26" s="24"/>
      <c r="E26" s="24"/>
      <c r="F26" s="24"/>
      <c r="G26" s="24"/>
      <c r="H26" s="24"/>
      <c r="I26" s="24"/>
    </row>
    <row r="27" spans="1:9" ht="15.75" thickTop="1" x14ac:dyDescent="0.25">
      <c r="B27" s="25" t="str">
        <f>Summary!C24</f>
        <v>Bidder 10</v>
      </c>
      <c r="C27" s="36"/>
      <c r="D27" s="13"/>
      <c r="E27" s="13"/>
      <c r="F27" s="13"/>
      <c r="G27" s="13"/>
      <c r="H27" s="13"/>
      <c r="I27" s="13"/>
    </row>
    <row r="28" spans="1:9" ht="15.75" thickBot="1" x14ac:dyDescent="0.3">
      <c r="B28" s="26" t="str">
        <f>Summary!C25</f>
        <v>Score (0 to 5)</v>
      </c>
      <c r="C28" s="37">
        <f>(SUM(D28*$D$7,E28*$E$7,F28*$F$7,G28*$G$7,H28*$H$7,I28*$I$7))/5</f>
        <v>0</v>
      </c>
      <c r="D28" s="24"/>
      <c r="E28" s="24"/>
      <c r="F28" s="24"/>
      <c r="G28" s="24"/>
      <c r="H28" s="24"/>
      <c r="I28" s="24"/>
    </row>
    <row r="29" spans="1:9" ht="15.75" thickTop="1" x14ac:dyDescent="0.25"/>
    <row r="30" spans="1:9" x14ac:dyDescent="0.25">
      <c r="A30" s="4" t="s">
        <v>10</v>
      </c>
    </row>
    <row r="31" spans="1:9" x14ac:dyDescent="0.25">
      <c r="A31" s="3">
        <v>0</v>
      </c>
      <c r="B31" s="84" t="s">
        <v>7</v>
      </c>
    </row>
    <row r="32" spans="1:9" x14ac:dyDescent="0.25">
      <c r="A32" s="3">
        <v>1</v>
      </c>
      <c r="B32" s="84" t="s">
        <v>13</v>
      </c>
    </row>
    <row r="33" spans="1:2" x14ac:dyDescent="0.25">
      <c r="A33" s="3">
        <v>2</v>
      </c>
      <c r="B33" s="84" t="s">
        <v>14</v>
      </c>
    </row>
    <row r="34" spans="1:2" x14ac:dyDescent="0.25">
      <c r="A34" s="3">
        <v>3</v>
      </c>
      <c r="B34" s="84" t="s">
        <v>15</v>
      </c>
    </row>
    <row r="35" spans="1:2" x14ac:dyDescent="0.25">
      <c r="A35" s="3">
        <v>4</v>
      </c>
      <c r="B35" s="84" t="s">
        <v>16</v>
      </c>
    </row>
  </sheetData>
  <sheetProtection sheet="1" objects="1" scenarios="1" selectLockedCells="1"/>
  <mergeCells count="2">
    <mergeCell ref="F2:G2"/>
    <mergeCell ref="H2:K2"/>
  </mergeCells>
  <dataValidations count="1">
    <dataValidation type="list" allowBlank="1" showInputMessage="1" showErrorMessage="1" sqref="D28:I28 D26:I26 D24:I24 D22:I22 D20:I20 D18:I18 D12:I12 D16:I16 D14:I14 D10:I10">
      <formula1>score</formula1>
    </dataValidation>
  </dataValidations>
  <pageMargins left="0.70866141732283472" right="0.70866141732283472" top="0.74803149606299213" bottom="0.74803149606299213" header="0.31496062992125984" footer="0.31496062992125984"/>
  <pageSetup paperSize="9" scale="45" fitToHeight="0" orientation="landscape" r:id="rId1"/>
  <headerFooter>
    <oddHeader>&amp;L&amp;F</oddHeader>
    <oddFooter>&amp;L&amp;D&amp;RPage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K35"/>
  <sheetViews>
    <sheetView showGridLines="0" workbookViewId="0">
      <pane xSplit="3" ySplit="7" topLeftCell="D8" activePane="bottomRight" state="frozenSplit"/>
      <selection pane="topRight" activeCell="C1" sqref="C1"/>
      <selection pane="bottomLeft" activeCell="A7" sqref="A7"/>
      <selection pane="bottomRight" activeCell="H2" sqref="H2:K2"/>
    </sheetView>
  </sheetViews>
  <sheetFormatPr defaultRowHeight="15" x14ac:dyDescent="0.25"/>
  <cols>
    <col min="1" max="1" width="8.140625" style="84" customWidth="1"/>
    <col min="2" max="2" width="26.85546875" style="84" bestFit="1" customWidth="1"/>
    <col min="3" max="3" width="12.28515625" style="31" customWidth="1"/>
    <col min="4" max="9" width="10.7109375" style="5" customWidth="1"/>
    <col min="10" max="16384" width="9.140625" style="84"/>
  </cols>
  <sheetData>
    <row r="1" spans="2:11" ht="15.75" thickBot="1" x14ac:dyDescent="0.3"/>
    <row r="2" spans="2:11" ht="21.75" thickBot="1" x14ac:dyDescent="0.3">
      <c r="B2" s="18"/>
      <c r="C2" s="32"/>
      <c r="D2" s="19"/>
      <c r="E2" s="19"/>
      <c r="F2" s="90" t="s">
        <v>11</v>
      </c>
      <c r="G2" s="91"/>
      <c r="H2" s="92"/>
      <c r="I2" s="93"/>
      <c r="J2" s="93"/>
      <c r="K2" s="94"/>
    </row>
    <row r="3" spans="2:11" s="2" customFormat="1" x14ac:dyDescent="0.25">
      <c r="C3" s="33"/>
      <c r="D3" s="6"/>
      <c r="E3" s="6"/>
      <c r="F3" s="6"/>
      <c r="G3" s="6"/>
      <c r="H3" s="6"/>
      <c r="I3" s="6"/>
    </row>
    <row r="4" spans="2:11" s="2" customFormat="1" x14ac:dyDescent="0.25">
      <c r="C4" s="33"/>
      <c r="D4" s="6"/>
      <c r="E4" s="6"/>
      <c r="F4" s="6"/>
      <c r="G4" s="6"/>
      <c r="H4" s="6"/>
      <c r="I4" s="6"/>
    </row>
    <row r="6" spans="2:11" s="15" customFormat="1" ht="76.5" customHeight="1" x14ac:dyDescent="0.25">
      <c r="B6" s="15" t="s">
        <v>9</v>
      </c>
      <c r="C6" s="34" t="s">
        <v>20</v>
      </c>
      <c r="D6" s="16" t="s">
        <v>0</v>
      </c>
      <c r="E6" s="16" t="s">
        <v>1</v>
      </c>
      <c r="F6" s="16" t="s">
        <v>2</v>
      </c>
      <c r="G6" s="16" t="s">
        <v>3</v>
      </c>
      <c r="H6" s="16" t="s">
        <v>4</v>
      </c>
      <c r="I6" s="16" t="s">
        <v>5</v>
      </c>
    </row>
    <row r="7" spans="2:11" s="7" customFormat="1" ht="12.75" x14ac:dyDescent="0.25">
      <c r="B7" s="8" t="s">
        <v>8</v>
      </c>
      <c r="C7" s="35"/>
      <c r="D7" s="27">
        <f>Summary!E4</f>
        <v>25</v>
      </c>
      <c r="E7" s="27">
        <f>Summary!F4</f>
        <v>25</v>
      </c>
      <c r="F7" s="27">
        <f>Summary!G4</f>
        <v>10</v>
      </c>
      <c r="G7" s="27">
        <f>Summary!H4</f>
        <v>10</v>
      </c>
      <c r="H7" s="27">
        <f>Summary!I4</f>
        <v>20</v>
      </c>
      <c r="I7" s="27">
        <f>Summary!J4</f>
        <v>10</v>
      </c>
    </row>
    <row r="8" spans="2:11" x14ac:dyDescent="0.25">
      <c r="C8" s="39">
        <f>COUNTIF(D7:I7,"&gt;0")*4</f>
        <v>24</v>
      </c>
      <c r="D8" s="11"/>
      <c r="E8" s="11"/>
      <c r="F8" s="11"/>
      <c r="G8" s="11"/>
      <c r="H8" s="11"/>
      <c r="I8" s="11"/>
    </row>
    <row r="9" spans="2:11" x14ac:dyDescent="0.25">
      <c r="B9" s="25" t="str">
        <f>Summary!C6</f>
        <v>Bidder 1</v>
      </c>
      <c r="C9" s="36"/>
      <c r="D9" s="13"/>
      <c r="E9" s="13"/>
      <c r="F9" s="13"/>
      <c r="G9" s="13"/>
      <c r="H9" s="13"/>
      <c r="I9" s="13"/>
    </row>
    <row r="10" spans="2:11" ht="15.75" thickBot="1" x14ac:dyDescent="0.3">
      <c r="B10" s="26" t="str">
        <f>Summary!C7</f>
        <v>Score (0 to 5)</v>
      </c>
      <c r="C10" s="37">
        <f>(SUM(D10*$D$7,E10*$E$7,F10*$F$7,G10*$G$7,H10*$H$7,I10*$I$7))/5</f>
        <v>0</v>
      </c>
      <c r="D10" s="24"/>
      <c r="E10" s="24"/>
      <c r="F10" s="24"/>
      <c r="G10" s="24"/>
      <c r="H10" s="24"/>
      <c r="I10" s="24"/>
    </row>
    <row r="11" spans="2:11" ht="15.75" thickTop="1" x14ac:dyDescent="0.25">
      <c r="B11" s="25" t="str">
        <f>Summary!C8</f>
        <v>Bidder 2</v>
      </c>
      <c r="C11" s="36"/>
      <c r="D11" s="13"/>
      <c r="E11" s="13"/>
      <c r="F11" s="13"/>
      <c r="G11" s="13"/>
      <c r="H11" s="13"/>
      <c r="I11" s="13"/>
    </row>
    <row r="12" spans="2:11" ht="15.75" thickBot="1" x14ac:dyDescent="0.3">
      <c r="B12" s="26" t="str">
        <f>Summary!C9</f>
        <v>Score (0 to 5)</v>
      </c>
      <c r="C12" s="37">
        <f>(SUM(D12*$D$7,E12*$E$7,F12*$F$7,G12*$G$7,H12*$H$7,I12*$I$7))/5</f>
        <v>0</v>
      </c>
      <c r="D12" s="24"/>
      <c r="E12" s="24"/>
      <c r="F12" s="24"/>
      <c r="G12" s="24"/>
      <c r="H12" s="24"/>
      <c r="I12" s="24"/>
    </row>
    <row r="13" spans="2:11" ht="15.75" thickTop="1" x14ac:dyDescent="0.25">
      <c r="B13" s="25" t="str">
        <f>Summary!C10</f>
        <v>Bidder 3</v>
      </c>
      <c r="C13" s="36"/>
      <c r="D13" s="13"/>
      <c r="E13" s="13"/>
      <c r="F13" s="13"/>
      <c r="G13" s="13"/>
      <c r="H13" s="13"/>
      <c r="I13" s="13"/>
    </row>
    <row r="14" spans="2:11" ht="15.75" thickBot="1" x14ac:dyDescent="0.3">
      <c r="B14" s="26" t="str">
        <f>Summary!C11</f>
        <v>Score (0 to 5)</v>
      </c>
      <c r="C14" s="37">
        <f>(SUM(D14*$D$7,E14*$E$7,F14*$F$7,G14*$G$7,H14*$H$7,I14*$I$7))/5</f>
        <v>0</v>
      </c>
      <c r="D14" s="24"/>
      <c r="E14" s="24"/>
      <c r="F14" s="24"/>
      <c r="G14" s="24"/>
      <c r="H14" s="24"/>
      <c r="I14" s="24"/>
    </row>
    <row r="15" spans="2:11" ht="15.75" thickTop="1" x14ac:dyDescent="0.25">
      <c r="B15" s="25" t="str">
        <f>Summary!C12</f>
        <v>Bidder 4</v>
      </c>
      <c r="C15" s="36"/>
      <c r="D15" s="13"/>
      <c r="E15" s="13"/>
      <c r="F15" s="13"/>
      <c r="G15" s="13"/>
      <c r="H15" s="13"/>
      <c r="I15" s="13"/>
    </row>
    <row r="16" spans="2:11" ht="15.75" thickBot="1" x14ac:dyDescent="0.3">
      <c r="B16" s="26" t="str">
        <f>Summary!C13</f>
        <v>Score (0 to 5)</v>
      </c>
      <c r="C16" s="37">
        <f>(SUM(D16*$D$7,E16*$E$7,F16*$F$7,G16*$G$7,H16*$H$7,I16*$I$7))/5</f>
        <v>0</v>
      </c>
      <c r="D16" s="24"/>
      <c r="E16" s="24"/>
      <c r="F16" s="24"/>
      <c r="G16" s="24"/>
      <c r="H16" s="24"/>
      <c r="I16" s="24"/>
    </row>
    <row r="17" spans="1:9" ht="15.75" thickTop="1" x14ac:dyDescent="0.25">
      <c r="B17" s="25" t="str">
        <f>Summary!C14</f>
        <v>Bidder 5</v>
      </c>
      <c r="C17" s="36"/>
      <c r="D17" s="13"/>
      <c r="E17" s="13"/>
      <c r="F17" s="13"/>
      <c r="G17" s="13"/>
      <c r="H17" s="13"/>
      <c r="I17" s="13"/>
    </row>
    <row r="18" spans="1:9" ht="15.75" thickBot="1" x14ac:dyDescent="0.3">
      <c r="B18" s="26" t="str">
        <f>Summary!C15</f>
        <v>Score (0 to 5)</v>
      </c>
      <c r="C18" s="37">
        <f>(SUM(D18*$D$7,E18*$E$7,F18*$F$7,G18*$G$7,H18*$H$7,I18*$I$7))/5</f>
        <v>0</v>
      </c>
      <c r="D18" s="24"/>
      <c r="E18" s="24"/>
      <c r="F18" s="24"/>
      <c r="G18" s="24"/>
      <c r="H18" s="24"/>
      <c r="I18" s="24"/>
    </row>
    <row r="19" spans="1:9" ht="15.75" thickTop="1" x14ac:dyDescent="0.25">
      <c r="B19" s="25" t="str">
        <f>Summary!C16</f>
        <v>Bidder 6</v>
      </c>
      <c r="C19" s="36"/>
      <c r="D19" s="13"/>
      <c r="E19" s="13"/>
      <c r="F19" s="13"/>
      <c r="G19" s="13"/>
      <c r="H19" s="13"/>
      <c r="I19" s="13"/>
    </row>
    <row r="20" spans="1:9" ht="15.75" thickBot="1" x14ac:dyDescent="0.3">
      <c r="B20" s="26" t="str">
        <f>Summary!C17</f>
        <v>Score (0 to 5)</v>
      </c>
      <c r="C20" s="37">
        <f>(SUM(D20*$D$7,E20*$E$7,F20*$F$7,G20*$G$7,H20*$H$7,I20*$I$7))/5</f>
        <v>0</v>
      </c>
      <c r="D20" s="24"/>
      <c r="E20" s="24"/>
      <c r="F20" s="24"/>
      <c r="G20" s="24"/>
      <c r="H20" s="24"/>
      <c r="I20" s="24"/>
    </row>
    <row r="21" spans="1:9" ht="15" customHeight="1" thickTop="1" x14ac:dyDescent="0.25">
      <c r="B21" s="25" t="str">
        <f>Summary!C18</f>
        <v>Bidder 7</v>
      </c>
      <c r="C21" s="36"/>
      <c r="D21" s="13"/>
      <c r="E21" s="13"/>
      <c r="F21" s="13"/>
      <c r="G21" s="13"/>
      <c r="H21" s="13"/>
      <c r="I21" s="13"/>
    </row>
    <row r="22" spans="1:9" ht="15.75" thickBot="1" x14ac:dyDescent="0.3">
      <c r="B22" s="26" t="str">
        <f>Summary!C19</f>
        <v>Score (0 to 5)</v>
      </c>
      <c r="C22" s="37">
        <f>(SUM(D22*$D$7,E22*$E$7,F22*$F$7,G22*$G$7,H22*$H$7,I22*$I$7))/5</f>
        <v>0</v>
      </c>
      <c r="D22" s="24"/>
      <c r="E22" s="24"/>
      <c r="F22" s="24"/>
      <c r="G22" s="24"/>
      <c r="H22" s="24"/>
      <c r="I22" s="24"/>
    </row>
    <row r="23" spans="1:9" ht="15.75" thickTop="1" x14ac:dyDescent="0.25">
      <c r="B23" s="25" t="str">
        <f>Summary!C20</f>
        <v>Bidder 8</v>
      </c>
      <c r="C23" s="36"/>
      <c r="D23" s="13"/>
      <c r="E23" s="13"/>
      <c r="F23" s="13"/>
      <c r="G23" s="13"/>
      <c r="H23" s="13"/>
      <c r="I23" s="13"/>
    </row>
    <row r="24" spans="1:9" ht="15.75" thickBot="1" x14ac:dyDescent="0.3">
      <c r="B24" s="26" t="str">
        <f>Summary!C21</f>
        <v>Score (0 to 5)</v>
      </c>
      <c r="C24" s="37">
        <f>(SUM(D24*$D$7,E24*$E$7,F24*$F$7,G24*$G$7,H24*$H$7,I24*$I$7))/5</f>
        <v>0</v>
      </c>
      <c r="D24" s="24"/>
      <c r="E24" s="24"/>
      <c r="F24" s="24"/>
      <c r="G24" s="24"/>
      <c r="H24" s="24"/>
      <c r="I24" s="24"/>
    </row>
    <row r="25" spans="1:9" ht="15.75" thickTop="1" x14ac:dyDescent="0.25">
      <c r="B25" s="25" t="str">
        <f>Summary!C22</f>
        <v>Bidder 9</v>
      </c>
      <c r="C25" s="36"/>
      <c r="D25" s="13"/>
      <c r="E25" s="13"/>
      <c r="F25" s="13"/>
      <c r="G25" s="13"/>
      <c r="H25" s="13"/>
      <c r="I25" s="13"/>
    </row>
    <row r="26" spans="1:9" ht="15.75" thickBot="1" x14ac:dyDescent="0.3">
      <c r="B26" s="26" t="str">
        <f>Summary!C23</f>
        <v>Score (0 to 5)</v>
      </c>
      <c r="C26" s="37">
        <f>(SUM(D26*$D$7,E26*$E$7,F26*$F$7,G26*$G$7,H26*$H$7,I26*$I$7))/5</f>
        <v>0</v>
      </c>
      <c r="D26" s="24"/>
      <c r="E26" s="24"/>
      <c r="F26" s="24"/>
      <c r="G26" s="24"/>
      <c r="H26" s="24"/>
      <c r="I26" s="24"/>
    </row>
    <row r="27" spans="1:9" ht="15.75" thickTop="1" x14ac:dyDescent="0.25">
      <c r="B27" s="25" t="str">
        <f>Summary!C24</f>
        <v>Bidder 10</v>
      </c>
      <c r="C27" s="36"/>
      <c r="D27" s="13"/>
      <c r="E27" s="13"/>
      <c r="F27" s="13"/>
      <c r="G27" s="13"/>
      <c r="H27" s="13"/>
      <c r="I27" s="13"/>
    </row>
    <row r="28" spans="1:9" ht="15.75" thickBot="1" x14ac:dyDescent="0.3">
      <c r="B28" s="26" t="str">
        <f>Summary!C25</f>
        <v>Score (0 to 5)</v>
      </c>
      <c r="C28" s="37">
        <f>(SUM(D28*$D$7,E28*$E$7,F28*$F$7,G28*$G$7,H28*$H$7,I28*$I$7))/5</f>
        <v>0</v>
      </c>
      <c r="D28" s="24"/>
      <c r="E28" s="24"/>
      <c r="F28" s="24"/>
      <c r="G28" s="24"/>
      <c r="H28" s="24"/>
      <c r="I28" s="24"/>
    </row>
    <row r="29" spans="1:9" ht="15.75" thickTop="1" x14ac:dyDescent="0.25"/>
    <row r="30" spans="1:9" x14ac:dyDescent="0.25">
      <c r="A30" s="4" t="s">
        <v>10</v>
      </c>
    </row>
    <row r="31" spans="1:9" x14ac:dyDescent="0.25">
      <c r="A31" s="3">
        <v>0</v>
      </c>
      <c r="B31" s="84" t="s">
        <v>7</v>
      </c>
    </row>
    <row r="32" spans="1:9" x14ac:dyDescent="0.25">
      <c r="A32" s="3">
        <v>1</v>
      </c>
      <c r="B32" s="84" t="s">
        <v>13</v>
      </c>
    </row>
    <row r="33" spans="1:2" x14ac:dyDescent="0.25">
      <c r="A33" s="3">
        <v>2</v>
      </c>
      <c r="B33" s="84" t="s">
        <v>14</v>
      </c>
    </row>
    <row r="34" spans="1:2" x14ac:dyDescent="0.25">
      <c r="A34" s="3">
        <v>3</v>
      </c>
      <c r="B34" s="84" t="s">
        <v>15</v>
      </c>
    </row>
    <row r="35" spans="1:2" x14ac:dyDescent="0.25">
      <c r="A35" s="3">
        <v>4</v>
      </c>
      <c r="B35" s="84" t="s">
        <v>16</v>
      </c>
    </row>
  </sheetData>
  <sheetProtection sheet="1" objects="1" scenarios="1" selectLockedCells="1"/>
  <mergeCells count="2">
    <mergeCell ref="F2:G2"/>
    <mergeCell ref="H2:K2"/>
  </mergeCells>
  <dataValidations count="1">
    <dataValidation type="list" allowBlank="1" showInputMessage="1" showErrorMessage="1" sqref="D28:I28 D26:I26 D24:I24 D22:I22 D20:I20 D18:I18 D12:I12 D16:I16 D14:I14 D10:I10">
      <formula1>score</formula1>
    </dataValidation>
  </dataValidations>
  <pageMargins left="0.70866141732283472" right="0.70866141732283472" top="0.74803149606299213" bottom="0.74803149606299213" header="0.31496062992125984" footer="0.31496062992125984"/>
  <pageSetup paperSize="9" scale="45" fitToHeight="0" orientation="landscape" r:id="rId1"/>
  <headerFooter>
    <oddHeader>&amp;L&amp;F</oddHeader>
    <oddFooter>&amp;L&amp;D&amp;RPage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documentManagement>
    <TaxCatchAll xmlns="b8cb3cbd-ce5c-4a72-9da4-9013f91c5903">
      <Value>81</Value>
      <Value>2</Value>
      <Value>1</Value>
    </TaxCatchAll>
    <Comments xmlns="http://schemas.microsoft.com/sharepoint/v3" xsi:nil="true"/>
    <_dlc_DocId xmlns="b8cb3cbd-ce5c-4a72-9da4-9013f91c5903">756UUDZ5763E-10-23274</_dlc_DocId>
    <_dlc_DocIdUrl xmlns="b8cb3cbd-ce5c-4a72-9da4-9013f91c5903">
      <Url>http://workplaces/sites/fc/b/_layouts/DocIdRedir.aspx?ID=756UUDZ5763E-10-23274</Url>
      <Description>756UUDZ5763E-10-23274</Description>
    </_dlc_DocIdUrl>
    <IWPOrganisationalUnitTaxHTField0 xmlns="7882e8ba-d4ca-4255-9ed3-ad9839d6d72a">
      <Terms xmlns="http://schemas.microsoft.com/office/infopath/2007/PartnerControls">
        <TermInfo xmlns="http://schemas.microsoft.com/office/infopath/2007/PartnerControls">
          <TermName xmlns="http://schemas.microsoft.com/office/infopath/2007/PartnerControls">EFA</TermName>
          <TermId xmlns="http://schemas.microsoft.com/office/infopath/2007/PartnerControls">f55057f6-e680-4dd8-a168-9494a8b9b0ae</TermId>
        </TermInfo>
      </Terms>
    </IWPOrganisationalUnitTaxHTField0>
    <IWPFunctionTaxHTField0 xmlns="7882e8ba-d4ca-4255-9ed3-ad9839d6d72a">
      <Terms xmlns="http://schemas.microsoft.com/office/infopath/2007/PartnerControls"/>
    </IWPFunctionTaxHTField0>
    <IWPSubjectTaxHTField0 xmlns="7882e8ba-d4ca-4255-9ed3-ad9839d6d72a">
      <Terms xmlns="http://schemas.microsoft.com/office/infopath/2007/PartnerControls"/>
    </IWPSubjectTaxHTField0>
    <IWPSiteTypeTaxHTField0 xmlns="7882e8ba-d4ca-4255-9ed3-ad9839d6d72a">
      <Terms xmlns="http://schemas.microsoft.com/office/infopath/2007/PartnerControls"/>
    </IWPSiteTypeTaxHTField0>
    <IWPContributor xmlns="7882e8ba-d4ca-4255-9ed3-ad9839d6d72a">
      <UserInfo>
        <DisplayName/>
        <AccountId xsi:nil="true"/>
        <AccountType/>
      </UserInfo>
    </IWPContributor>
    <IWPRightsProtectiveMarkingTaxHTField0 xmlns="7882e8ba-d4ca-4255-9ed3-ad9839d6d72a">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0884c477-2e62-47ea-b19c-5af6e91124c5</TermId>
        </TermInfo>
      </Terms>
    </IWPRightsProtectiveMarkingTaxHTField0>
    <IWPOwnerTaxHTField0 xmlns="7882e8ba-d4ca-4255-9ed3-ad9839d6d72a">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a484111e-5b24-4ad9-9778-c536c8c88985</TermId>
        </TermInfo>
      </Terms>
    </IWPOwnerTaxHTField0>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PolicyDirtyBag xmlns="microsoft.office.server.policy.changes">
  <Microsoft.Office.RecordsManagement.PolicyFeatures.Expiration op="Delete"/>
</PolicyDirtyBag>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haredContentType xmlns="Microsoft.SharePoint.Taxonomy.ContentTypeSync" SourceId="fcff89b5-5d6d-4e65-a829-6f4a98dd03af" ContentTypeId="0x0101007F645D6FBA204A029FECB8BFC6578C39005279853530254253B886E13194843F8A003AA4A7828D8545A79A93568021812356" PreviousValue="false"/>
</file>

<file path=customXml/item6.xml><?xml version="1.0" encoding="utf-8"?>
<ct:contentTypeSchema xmlns:ct="http://schemas.microsoft.com/office/2006/metadata/contentType" xmlns:ma="http://schemas.microsoft.com/office/2006/metadata/properties/metaAttributes" ct:_="" ma:_="" ma:contentTypeName="Unmanaged Document" ma:contentTypeID="0x0101007F645D6FBA204A029FECB8BFC6578C39005279853530254253B886E13194843F8A003AA4A7828D8545A79A93568021812356005BB025A3B0FE6B4A80F80D8F94DCF16A" ma:contentTypeVersion="28" ma:contentTypeDescription="For working documents that do not need to be declared as records.  Will be deleted two years after last modified date." ma:contentTypeScope="" ma:versionID="bdcbd1e7ac66bdf7622ff0775f33d2c4">
  <xsd:schema xmlns:xsd="http://www.w3.org/2001/XMLSchema" xmlns:xs="http://www.w3.org/2001/XMLSchema" xmlns:p="http://schemas.microsoft.com/office/2006/metadata/properties" xmlns:ns1="http://schemas.microsoft.com/sharepoint/v3" xmlns:ns2="b8cb3cbd-ce5c-4a72-9da4-9013f91c5903" xmlns:ns3="7882e8ba-d4ca-4255-9ed3-ad9839d6d72a" targetNamespace="http://schemas.microsoft.com/office/2006/metadata/properties" ma:root="true" ma:fieldsID="e991c5599a4f94e5688bcbf2b112a003" ns1:_="" ns2:_="" ns3:_="">
    <xsd:import namespace="http://schemas.microsoft.com/sharepoint/v3"/>
    <xsd:import namespace="b8cb3cbd-ce5c-4a72-9da4-9013f91c5903"/>
    <xsd:import namespace="7882e8ba-d4ca-4255-9ed3-ad9839d6d72a"/>
    <xsd:element name="properties">
      <xsd:complexType>
        <xsd:sequence>
          <xsd:element name="documentManagement">
            <xsd:complexType>
              <xsd:all>
                <xsd:element ref="ns2:_dlc_DocId" minOccurs="0"/>
                <xsd:element ref="ns2:_dlc_DocIdUrl" minOccurs="0"/>
                <xsd:element ref="ns2:_dlc_DocIdPersistId" minOccurs="0"/>
                <xsd:element ref="ns1:Comments" minOccurs="0"/>
                <xsd:element ref="ns3:IWPContributor" minOccurs="0"/>
                <xsd:element ref="ns3:IWPFunctionTaxHTField0" minOccurs="0"/>
                <xsd:element ref="ns3:IWPOwnerTaxHTField0" minOccurs="0"/>
                <xsd:element ref="ns3:IWPRightsProtectiveMarkingTaxHTField0" minOccurs="0"/>
                <xsd:element ref="ns3:IWPSubjectTaxHTField0" minOccurs="0"/>
                <xsd:element ref="ns3:IWPSiteTypeTaxHTField0" minOccurs="0"/>
                <xsd:element ref="ns2:TaxCatchAll" minOccurs="0"/>
                <xsd:element ref="ns2:TaxCatchAllLabel" minOccurs="0"/>
                <xsd:element ref="ns3:IWPOrganisationalUnitTaxHTField0" minOccurs="0"/>
                <xsd:element ref="ns1:_vti_ItemDeclaredRecor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11" nillable="true" ma:displayName="Description" ma:hidden="true" ma:internalName="Comments">
      <xsd:simpleType>
        <xsd:restriction base="dms:Note">
          <xsd:maxLength value="255"/>
        </xsd:restriction>
      </xsd:simpleType>
    </xsd:element>
    <xsd:element name="_vti_ItemDeclaredRecord" ma:index="27"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cb3cbd-ce5c-4a72-9da4-9013f91c590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3" nillable="true" ma:displayName="Taxonomy Catch All Column" ma:description="" ma:hidden="true" ma:list="{bfce5080-a9c0-4a85-a03e-ca4c73cfa2be}" ma:internalName="TaxCatchAll" ma:showField="CatchAllData" ma:web="7882e8ba-d4ca-4255-9ed3-ad9839d6d72a">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description="" ma:hidden="true" ma:list="{bfce5080-a9c0-4a85-a03e-ca4c73cfa2be}" ma:internalName="TaxCatchAllLabel" ma:readOnly="true" ma:showField="CatchAllDataLabel" ma:web="7882e8ba-d4ca-4255-9ed3-ad9839d6d72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882e8ba-d4ca-4255-9ed3-ad9839d6d72a" elementFormDefault="qualified">
    <xsd:import namespace="http://schemas.microsoft.com/office/2006/documentManagement/types"/>
    <xsd:import namespace="http://schemas.microsoft.com/office/infopath/2007/PartnerControls"/>
    <xsd:element name="IWPContributor" ma:index="12" nillable="true" ma:displayName="Contributor" ma:hidden="true" ma:list="UserInfo" ma:SharePointGroup="0" ma:internalName="IWPContributo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WPFunctionTaxHTField0" ma:index="13" nillable="true" ma:taxonomy="true" ma:internalName="IWPFunctionTaxHTField0" ma:taxonomyFieldName="IWPFunction" ma:displayName="Function" ma:fieldId="{15181134-8839-47a9-9a38-d116ffff0106}" ma:taxonomyMulti="true" ma:sspId="fcff89b5-5d6d-4e65-a829-6f4a98dd03af" ma:termSetId="d25a8a8b-cc76-477b-9c8b-292b0e01012c" ma:anchorId="00000000-0000-0000-0000-000000000000" ma:open="false" ma:isKeyword="false">
      <xsd:complexType>
        <xsd:sequence>
          <xsd:element ref="pc:Terms" minOccurs="0" maxOccurs="1"/>
        </xsd:sequence>
      </xsd:complexType>
    </xsd:element>
    <xsd:element name="IWPOwnerTaxHTField0" ma:index="15" ma:taxonomy="true" ma:internalName="IWPOwnerTaxHTField0" ma:taxonomyFieldName="IWPOwner" ma:displayName="Owner" ma:default="1;#DfE|a484111e-5b24-4ad9-9778-c536c8c88985" ma:fieldId="{15181134-8839-47a9-9a38-d116ffff0102}" ma:sspId="fcff89b5-5d6d-4e65-a829-6f4a98dd03af" ma:termSetId="12161dbb-b36f-4439-aef1-21e7cc922807" ma:anchorId="00000000-0000-0000-0000-000000000000" ma:open="false" ma:isKeyword="false">
      <xsd:complexType>
        <xsd:sequence>
          <xsd:element ref="pc:Terms" minOccurs="0" maxOccurs="1"/>
        </xsd:sequence>
      </xsd:complexType>
    </xsd:element>
    <xsd:element name="IWPRightsProtectiveMarkingTaxHTField0" ma:index="17" ma:taxonomy="true" ma:internalName="IWPRightsProtectiveMarkingTaxHTField0" ma:taxonomyFieldName="IWPRightsProtectiveMarking" ma:displayName="Rights: Protective Marking" ma:default="2;#Official|0884c477-2e62-47ea-b19c-5af6e91124c5" ma:fieldId="{15181134-8839-47a9-9a38-d116ffff0005}" ma:sspId="fcff89b5-5d6d-4e65-a829-6f4a98dd03af" ma:termSetId="7870c18b-dc34-46a1-adf5-a571f0cac88b" ma:anchorId="00000000-0000-0000-0000-000000000000" ma:open="false" ma:isKeyword="false">
      <xsd:complexType>
        <xsd:sequence>
          <xsd:element ref="pc:Terms" minOccurs="0" maxOccurs="1"/>
        </xsd:sequence>
      </xsd:complexType>
    </xsd:element>
    <xsd:element name="IWPSubjectTaxHTField0" ma:index="19" nillable="true" ma:taxonomy="true" ma:internalName="IWPSubjectTaxHTField0" ma:taxonomyFieldName="IWPSubject" ma:displayName="Subject" ma:fieldId="{15181134-8839-47a9-9a38-d116ffff0006}" ma:sspId="fcff89b5-5d6d-4e65-a829-6f4a98dd03af" ma:termSetId="33432453-e88c-4baa-94a6-467fc4fc06f9" ma:anchorId="00000000-0000-0000-0000-000000000000" ma:open="false" ma:isKeyword="false">
      <xsd:complexType>
        <xsd:sequence>
          <xsd:element ref="pc:Terms" minOccurs="0" maxOccurs="1"/>
        </xsd:sequence>
      </xsd:complexType>
    </xsd:element>
    <xsd:element name="IWPSiteTypeTaxHTField0" ma:index="21" nillable="true" ma:taxonomy="true" ma:internalName="IWPSiteTypeTaxHTField0" ma:taxonomyFieldName="IWPSiteType" ma:displayName="Site Type" ma:fieldId="{15181134-8839-47a9-9a38-d116ffff0103}" ma:sspId="fcff89b5-5d6d-4e65-a829-6f4a98dd03af" ma:termSetId="68f3bd98-4d9d-4839-831a-d4827606df7e" ma:anchorId="00000000-0000-0000-0000-000000000000" ma:open="false" ma:isKeyword="false">
      <xsd:complexType>
        <xsd:sequence>
          <xsd:element ref="pc:Terms" minOccurs="0" maxOccurs="1"/>
        </xsd:sequence>
      </xsd:complexType>
    </xsd:element>
    <xsd:element name="IWPOrganisationalUnitTaxHTField0" ma:index="25" ma:taxonomy="true" ma:internalName="IWPOrganisationalUnitTaxHTField0" ma:taxonomyFieldName="IWPOrganisationalUnit" ma:displayName="Organisational Unit" ma:default="4;#DfE|cc08a6d4-dfde-4d0f-bd85-069ebcef80d5" ma:fieldId="{15181134-8839-47a9-9a38-d116ffff0201}" ma:sspId="fcff89b5-5d6d-4e65-a829-6f4a98dd03af" ma:termSetId="b3e263f6-0ab6-425a-b3de-0e67f2faf76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67FE48-D69E-4719-9583-79FBEB933653}"/>
</file>

<file path=customXml/itemProps2.xml><?xml version="1.0" encoding="utf-8"?>
<ds:datastoreItem xmlns:ds="http://schemas.openxmlformats.org/officeDocument/2006/customXml" ds:itemID="{F5ED2D93-63CD-4D55-A8B1-C0C11E2067AA}"/>
</file>

<file path=customXml/itemProps3.xml><?xml version="1.0" encoding="utf-8"?>
<ds:datastoreItem xmlns:ds="http://schemas.openxmlformats.org/officeDocument/2006/customXml" ds:itemID="{4D6F0ABE-A9AA-4248-8D05-105B0F6E5DC2}"/>
</file>

<file path=customXml/itemProps4.xml><?xml version="1.0" encoding="utf-8"?>
<ds:datastoreItem xmlns:ds="http://schemas.openxmlformats.org/officeDocument/2006/customXml" ds:itemID="{27B69E36-9D34-4D68-9A05-F35917BCE96D}"/>
</file>

<file path=customXml/itemProps5.xml><?xml version="1.0" encoding="utf-8"?>
<ds:datastoreItem xmlns:ds="http://schemas.openxmlformats.org/officeDocument/2006/customXml" ds:itemID="{4ACD3940-B3F8-4055-B843-928A457470FE}"/>
</file>

<file path=customXml/itemProps6.xml><?xml version="1.0" encoding="utf-8"?>
<ds:datastoreItem xmlns:ds="http://schemas.openxmlformats.org/officeDocument/2006/customXml" ds:itemID="{D131B062-23EE-49F8-9598-1269B776EE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Instructions</vt:lpstr>
      <vt:lpstr>Summary</vt:lpstr>
      <vt:lpstr>Evaluator comparator</vt:lpstr>
      <vt:lpstr>Evaluator 1</vt:lpstr>
      <vt:lpstr>Sheet1</vt:lpstr>
      <vt:lpstr>Evaluator 2</vt:lpstr>
      <vt:lpstr>Evaluator 3</vt:lpstr>
      <vt:lpstr>Evaluator 4</vt:lpstr>
      <vt:lpstr>Evaluator 5</vt:lpstr>
      <vt:lpstr>Evaluator 6</vt:lpstr>
      <vt:lpstr>Sheet3</vt:lpstr>
      <vt:lpstr>Sheet2</vt:lpstr>
      <vt:lpstr>'Evaluator 1'!Print_Titles</vt:lpstr>
      <vt:lpstr>'Evaluator 2'!Print_Titles</vt:lpstr>
      <vt:lpstr>'Evaluator 3'!Print_Titles</vt:lpstr>
      <vt:lpstr>'Evaluator 4'!Print_Titles</vt:lpstr>
      <vt:lpstr>'Evaluator 5'!Print_Titles</vt:lpstr>
      <vt:lpstr>'Evaluator 6'!Print_Titles</vt:lpstr>
      <vt:lpstr>score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ICT Bid Evaluation Scoring Summary</dc:title>
  <dc:creator>Mike Beasley</dc:creator>
  <cp:lastModifiedBy>McBRIDE, Kelvin</cp:lastModifiedBy>
  <cp:lastPrinted>2011-11-09T12:27:46Z</cp:lastPrinted>
  <dcterms:created xsi:type="dcterms:W3CDTF">2011-03-16T22:14:29Z</dcterms:created>
  <dcterms:modified xsi:type="dcterms:W3CDTF">2016-01-28T14:08:30Z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0x0101007F645D6FBA204A029FECB8BFC6578C39005279853530254253B886E13194843F8A003AA4A7828D8545A79A93568021812356005BB025A3B0FE6B4A80F80D8F94DCF16A</vt:lpwstr>
  </property>
  <property fmtid="{D5CDD505-2E9C-101B-9397-08002B2CF9AE}" pid="3" name="_dlc_DocIdItemGuid">
    <vt:lpwstr>4c38eed0-50c0-4678-804f-61c8cae3e326</vt:lpwstr>
  </property>
  <property fmtid="{D5CDD505-2E9C-101B-9397-08002B2CF9AE}" pid="4" name="IWPOrganisationalUnit">
    <vt:lpwstr>81;#EFA|f55057f6-e680-4dd8-a168-9494a8b9b0ae</vt:lpwstr>
  </property>
  <property fmtid="{D5CDD505-2E9C-101B-9397-08002B2CF9AE}" pid="5" name="IWPOwner">
    <vt:lpwstr>1;#DfE|a484111e-5b24-4ad9-9778-c536c8c88985</vt:lpwstr>
  </property>
  <property fmtid="{D5CDD505-2E9C-101B-9397-08002B2CF9AE}" pid="6" name="IWPFunction">
    <vt:lpwstr/>
  </property>
  <property fmtid="{D5CDD505-2E9C-101B-9397-08002B2CF9AE}" pid="7" name="IWPRightsProtectiveMarking">
    <vt:lpwstr>2;#Unclassified|0884c477-2e62-47ea-b19c-5af6e91124c5</vt:lpwstr>
  </property>
  <property fmtid="{D5CDD505-2E9C-101B-9397-08002B2CF9AE}" pid="8" name="IWPSubject">
    <vt:lpwstr/>
  </property>
  <property fmtid="{D5CDD505-2E9C-101B-9397-08002B2CF9AE}" pid="9" name="IWPSiteType">
    <vt:lpwstr/>
  </property>
</Properties>
</file>