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checkCompatibility="1" defaultThemeVersion="124226"/>
  <bookViews>
    <workbookView xWindow="270" yWindow="30" windowWidth="12270" windowHeight="10725" tabRatio="901"/>
  </bookViews>
  <sheets>
    <sheet name="PD Intro sheet" sheetId="15" r:id="rId1"/>
    <sheet name="PD S 1 country" sheetId="25" r:id="rId2"/>
    <sheet name="PD S 2 class" sheetId="3" r:id="rId3"/>
    <sheet name="PD S 3a  apps top 50" sheetId="24" r:id="rId4"/>
    <sheet name="PD S 3b grants top 50" sheetId="17" r:id="rId5"/>
    <sheet name="PD S 4 search exam req" sheetId="7" r:id="rId6"/>
    <sheet name="PD S 5 renewals" sheetId="19" r:id="rId7"/>
    <sheet name="PD S 6 green " sheetId="16" r:id="rId8"/>
    <sheet name="PD S 7 SPC" sheetId="20" r:id="rId9"/>
    <sheet name="PD S 8(a)(b)(c) security" sheetId="27" r:id="rId10"/>
    <sheet name="PD S 9 &amp; 10 extensions" sheetId="21" r:id="rId11"/>
    <sheet name=" PD S 11 post grant" sheetId="26" r:id="rId12"/>
  </sheets>
  <definedNames>
    <definedName name="_xlnm._FilterDatabase" localSheetId="1" hidden="1">'PD S 1 country'!$G$1:$G$155</definedName>
  </definedNames>
  <calcPr calcId="152511"/>
</workbook>
</file>

<file path=xl/calcChain.xml><?xml version="1.0" encoding="utf-8"?>
<calcChain xmlns="http://schemas.openxmlformats.org/spreadsheetml/2006/main">
  <c r="B138" i="25" l="1"/>
  <c r="C138" i="25"/>
  <c r="D138" i="25"/>
  <c r="E140" i="25" s="1"/>
  <c r="E138" i="25"/>
  <c r="F138" i="25"/>
  <c r="G138" i="25"/>
  <c r="C140" i="25"/>
  <c r="G140" i="25"/>
  <c r="E16" i="21" l="1"/>
  <c r="F16" i="21"/>
  <c r="G16" i="21"/>
  <c r="C9" i="16"/>
  <c r="F36" i="3" l="1"/>
  <c r="D36" i="3"/>
  <c r="D16" i="20" l="1"/>
  <c r="E16" i="20"/>
  <c r="F16" i="20"/>
  <c r="G16" i="20"/>
  <c r="C16" i="20"/>
  <c r="D16" i="21"/>
  <c r="C16" i="21"/>
  <c r="B16" i="21"/>
  <c r="C58" i="24"/>
  <c r="C59" i="24" s="1"/>
  <c r="D34" i="19"/>
  <c r="C34" i="19"/>
  <c r="B33" i="19"/>
  <c r="B32" i="19"/>
  <c r="B31" i="19"/>
  <c r="B30" i="19"/>
  <c r="B29" i="19"/>
  <c r="B28" i="19"/>
  <c r="B27" i="19"/>
  <c r="B26" i="19"/>
  <c r="B25" i="19"/>
  <c r="B24" i="19"/>
  <c r="B23" i="19"/>
  <c r="B22" i="19"/>
  <c r="B21" i="19"/>
  <c r="B20" i="19"/>
  <c r="B19" i="19"/>
  <c r="B18" i="19"/>
  <c r="B34" i="19" s="1"/>
  <c r="E34" i="3"/>
  <c r="D34" i="3"/>
  <c r="C34" i="3"/>
  <c r="G34" i="19"/>
  <c r="F34" i="19"/>
  <c r="E34" i="19"/>
  <c r="G18" i="21" l="1"/>
  <c r="E18" i="21"/>
  <c r="C57" i="17"/>
  <c r="C58" i="17" s="1"/>
  <c r="F18" i="21" l="1"/>
  <c r="F36" i="19"/>
  <c r="G36" i="19"/>
  <c r="E36" i="19" l="1"/>
</calcChain>
</file>

<file path=xl/comments1.xml><?xml version="1.0" encoding="utf-8"?>
<comments xmlns="http://schemas.openxmlformats.org/spreadsheetml/2006/main">
  <authors>
    <author>Author</author>
  </authors>
  <commentList>
    <comment ref="B11" authorId="0" shapeId="0">
      <text>
        <r>
          <rPr>
            <b/>
            <sz val="9"/>
            <color indexed="81"/>
            <rFont val="Tahoma"/>
            <family val="2"/>
          </rPr>
          <t>Author:</t>
        </r>
        <r>
          <rPr>
            <sz val="9"/>
            <color indexed="81"/>
            <rFont val="Tahoma"/>
            <family val="2"/>
          </rPr>
          <t xml:space="preserve">
There are now less technology groups.  Do we think this breakdown is ok?</t>
        </r>
      </text>
    </comment>
  </commentList>
</comments>
</file>

<file path=xl/sharedStrings.xml><?xml version="1.0" encoding="utf-8"?>
<sst xmlns="http://schemas.openxmlformats.org/spreadsheetml/2006/main" count="457" uniqueCount="394">
  <si>
    <t>East Midlands</t>
  </si>
  <si>
    <t>East of England</t>
  </si>
  <si>
    <t>London</t>
  </si>
  <si>
    <t>North West</t>
  </si>
  <si>
    <t>Northern Ireland</t>
  </si>
  <si>
    <t>North East</t>
  </si>
  <si>
    <t>Scotland</t>
  </si>
  <si>
    <t>South East</t>
  </si>
  <si>
    <t>South West</t>
  </si>
  <si>
    <t>Wales</t>
  </si>
  <si>
    <t>West Midlands</t>
  </si>
  <si>
    <t>Unmatched Postcodes**</t>
  </si>
  <si>
    <t>Total</t>
  </si>
  <si>
    <t>**   Full address details not given at point of data capture.</t>
  </si>
  <si>
    <t>Applications Published</t>
  </si>
  <si>
    <t>Patents Granted</t>
  </si>
  <si>
    <t>PATENTS</t>
  </si>
  <si>
    <t>Filed</t>
  </si>
  <si>
    <t>Granted</t>
  </si>
  <si>
    <t>Withdrawn</t>
  </si>
  <si>
    <t>Rejected</t>
  </si>
  <si>
    <t>Entered into force</t>
  </si>
  <si>
    <t>Medicinal products</t>
  </si>
  <si>
    <t>Plant protection products</t>
  </si>
  <si>
    <t>Organisation</t>
  </si>
  <si>
    <t xml:space="preserve"> </t>
  </si>
  <si>
    <t>Applications</t>
  </si>
  <si>
    <t>Published</t>
  </si>
  <si>
    <t>Patents</t>
  </si>
  <si>
    <t>United Kingdom</t>
  </si>
  <si>
    <t>Channel Islands</t>
  </si>
  <si>
    <t>Argentina</t>
  </si>
  <si>
    <t>Australia</t>
  </si>
  <si>
    <t>Austria</t>
  </si>
  <si>
    <t>Bahamas</t>
  </si>
  <si>
    <t>Bahrain</t>
  </si>
  <si>
    <t>Barbados</t>
  </si>
  <si>
    <t>Belgium</t>
  </si>
  <si>
    <t>Bermuda</t>
  </si>
  <si>
    <t>Brazil</t>
  </si>
  <si>
    <t>British Virgin Islands</t>
  </si>
  <si>
    <t>Bulgaria</t>
  </si>
  <si>
    <t>Canada</t>
  </si>
  <si>
    <t>Cayman Islands</t>
  </si>
  <si>
    <t>China</t>
  </si>
  <si>
    <t>Croatia</t>
  </si>
  <si>
    <t>Cyprus</t>
  </si>
  <si>
    <t>Czech Republic</t>
  </si>
  <si>
    <t>Denmark</t>
  </si>
  <si>
    <t>Egypt</t>
  </si>
  <si>
    <t>Estonia</t>
  </si>
  <si>
    <t>Finland</t>
  </si>
  <si>
    <t>France</t>
  </si>
  <si>
    <t>Germany</t>
  </si>
  <si>
    <t>Gibraltar</t>
  </si>
  <si>
    <t>Greece</t>
  </si>
  <si>
    <t>Hong Kong</t>
  </si>
  <si>
    <t>Hungary</t>
  </si>
  <si>
    <t>Iceland</t>
  </si>
  <si>
    <t>India</t>
  </si>
  <si>
    <t>Indonesia</t>
  </si>
  <si>
    <t>Iraq</t>
  </si>
  <si>
    <t>Isle of Man</t>
  </si>
  <si>
    <t>Israel</t>
  </si>
  <si>
    <t>Italy</t>
  </si>
  <si>
    <t>Japan</t>
  </si>
  <si>
    <t>Jordan</t>
  </si>
  <si>
    <t>Kenya</t>
  </si>
  <si>
    <t>Korea, Republic of</t>
  </si>
  <si>
    <t>Kuwait</t>
  </si>
  <si>
    <t>Lebanon</t>
  </si>
  <si>
    <t>Liechtenstein</t>
  </si>
  <si>
    <t>Luxembourg</t>
  </si>
  <si>
    <t>Malaysia</t>
  </si>
  <si>
    <t>Malta</t>
  </si>
  <si>
    <t>Mauritius</t>
  </si>
  <si>
    <t>Mexico</t>
  </si>
  <si>
    <t>Monaco</t>
  </si>
  <si>
    <t>Netherlands</t>
  </si>
  <si>
    <t>New Zealand</t>
  </si>
  <si>
    <t>Nigeria</t>
  </si>
  <si>
    <t>Norway</t>
  </si>
  <si>
    <t>Pakistan</t>
  </si>
  <si>
    <t>Panama</t>
  </si>
  <si>
    <t>Philippines</t>
  </si>
  <si>
    <t>Poland</t>
  </si>
  <si>
    <t>Portugal</t>
  </si>
  <si>
    <t>Qatar</t>
  </si>
  <si>
    <t>Russian Federation</t>
  </si>
  <si>
    <t>Saudi Arabia</t>
  </si>
  <si>
    <t>St Kitts &amp; Nevis</t>
  </si>
  <si>
    <t>Seychelles</t>
  </si>
  <si>
    <t>Singapore</t>
  </si>
  <si>
    <t>Slovakia</t>
  </si>
  <si>
    <t>Slovenia, Republic of</t>
  </si>
  <si>
    <t>South Africa</t>
  </si>
  <si>
    <t>Spain</t>
  </si>
  <si>
    <t>Sri Lanka</t>
  </si>
  <si>
    <t>Sweden</t>
  </si>
  <si>
    <t>Switzerland</t>
  </si>
  <si>
    <t>Syria</t>
  </si>
  <si>
    <t>Taiwan</t>
  </si>
  <si>
    <t>Thailand</t>
  </si>
  <si>
    <t>Turkey</t>
  </si>
  <si>
    <t>Ukraine</t>
  </si>
  <si>
    <t>United Arab Emirates</t>
  </si>
  <si>
    <t>USA</t>
  </si>
  <si>
    <t>**Other</t>
  </si>
  <si>
    <t>Requests for Examination</t>
  </si>
  <si>
    <t>1 month</t>
  </si>
  <si>
    <t>2 months</t>
  </si>
  <si>
    <t>3 months</t>
  </si>
  <si>
    <t>4 months</t>
  </si>
  <si>
    <t>5 months</t>
  </si>
  <si>
    <t>6 months</t>
  </si>
  <si>
    <t>Restorations</t>
  </si>
  <si>
    <t>Surrender</t>
  </si>
  <si>
    <t>Totals</t>
  </si>
  <si>
    <t xml:space="preserve">Filed </t>
  </si>
  <si>
    <t>Decided</t>
  </si>
  <si>
    <t>Chile</t>
  </si>
  <si>
    <t>Lithuania</t>
  </si>
  <si>
    <t>Romania</t>
  </si>
  <si>
    <t>Algeria</t>
  </si>
  <si>
    <t>Islamic Republic of Iran</t>
  </si>
  <si>
    <t>Serbia</t>
  </si>
  <si>
    <t>Year</t>
  </si>
  <si>
    <t>UK Origin</t>
  </si>
  <si>
    <t>Foreign Origin</t>
  </si>
  <si>
    <t>Private Inventors</t>
  </si>
  <si>
    <t>Defence Industry</t>
  </si>
  <si>
    <t>Declassified</t>
  </si>
  <si>
    <t>Top 50 total</t>
  </si>
  <si>
    <t>Top 50 total as a percentage of Granted Patents</t>
  </si>
  <si>
    <t>Percentage  increase year on year</t>
  </si>
  <si>
    <t xml:space="preserve">This table shows the number of applications released from directions under section 22 by year of declassification. </t>
  </si>
  <si>
    <t>This table shows the number of applications having directions under section 22 remaining in force by year of filing.</t>
  </si>
  <si>
    <t>IPO patents</t>
  </si>
  <si>
    <t>EPO Patents</t>
  </si>
  <si>
    <t>All Patents</t>
  </si>
  <si>
    <t>5th year</t>
  </si>
  <si>
    <t>6th year</t>
  </si>
  <si>
    <t>7th year</t>
  </si>
  <si>
    <t>8th year</t>
  </si>
  <si>
    <t>9th year</t>
  </si>
  <si>
    <t>10th year</t>
  </si>
  <si>
    <t>11th year</t>
  </si>
  <si>
    <t>12th year</t>
  </si>
  <si>
    <t>13th year</t>
  </si>
  <si>
    <t>14th year</t>
  </si>
  <si>
    <t>15th year</t>
  </si>
  <si>
    <t>16th year</t>
  </si>
  <si>
    <t>17th year</t>
  </si>
  <si>
    <t>18th year</t>
  </si>
  <si>
    <t>19th year</t>
  </si>
  <si>
    <t>20th year</t>
  </si>
  <si>
    <t>Source - IPO data</t>
  </si>
  <si>
    <t>Total Cases</t>
  </si>
  <si>
    <t>Without claim to Priority</t>
  </si>
  <si>
    <t>With claim to priority</t>
  </si>
  <si>
    <t>Requests for Search</t>
  </si>
  <si>
    <t xml:space="preserve">Please address all queries to: information@ipo.gov.uk </t>
  </si>
  <si>
    <t>Directions under section 22 can prohibit both publication of the application and disclosure of the contents of the application without permission. The applications are inspected by advisors at the Ministry of Defence and reviewed annually, these reviews determine whether directions should be maintained or revoked.</t>
  </si>
  <si>
    <r>
      <t>Cancellations of Licences of Right</t>
    </r>
    <r>
      <rPr>
        <b/>
        <vertAlign val="superscript"/>
        <sz val="11"/>
        <color indexed="8"/>
        <rFont val="Arial"/>
        <family val="2"/>
      </rPr>
      <t xml:space="preserve"> </t>
    </r>
  </si>
  <si>
    <t xml:space="preserve">Source: IPO Data </t>
  </si>
  <si>
    <t>Source: IPO Data</t>
  </si>
  <si>
    <t>The IPC is a language independent hierarchical system of symbols for the classification of patents and utility models according to the different areas of technology to which they pertain. An IPC technical unit comprises a collection of these symbols to group together similar areas of technology. The IPC has evolved to encompass new areas of technology since these collections were devised and we shall be reviewing how we group together different areas of technology in subsequent reports.</t>
  </si>
  <si>
    <t>Figures do not include European patents designating UK.</t>
  </si>
  <si>
    <t>To keep a granted patent in force and maintain the rights for the full 20 years that the law allows, the patent must be renewed every year. Renewal fees are paid for the year ahead, starting from the 4th anniversary of the filing date of the patent. Renewal fees increase for every year that a patent is in force from £70 in the 5th year to £600 in the 20th year.</t>
  </si>
  <si>
    <t>Introduction to the Patenting process</t>
  </si>
  <si>
    <t>EP (UK) patent renewal fees are paid to the EPO for the years until the patent is granted, starting from the 2nd anniversary of the filing date. The first renewal fees paid to the IPO is for the year after the date the patent is granted, and are then treated the same as a UK patent.  EP (UK) renewals fees are split between the IPO and EPO.</t>
  </si>
  <si>
    <t>A European patent (EP), when granted, is a bundle of separate national patents for all the designated states specified by the applicant.  Therefore, an EP patent designating UK is a European patent with a national UK patent as a part of the patent bundle.</t>
  </si>
  <si>
    <t>The period allowed for payment of a renewal fee may be extended by up to six months.</t>
  </si>
  <si>
    <t>Some patent applicants may wish to let other people licence their patent, usually for a fee, and make this known publically. These granted patents (both UK and EP(designated UK)) are recorded on a register and the applicant is entitled to pay renewal fees at half the normal rate.</t>
  </si>
  <si>
    <t>Licences of Right</t>
  </si>
  <si>
    <t>This table illustrates actions occurring after a patent has been granted that are initiated by the applicant or the office for amendments, corrections, cancellation of licence of right, restoration and surrender of a patent.</t>
  </si>
  <si>
    <t>The types of ex parte post grant case are:</t>
  </si>
  <si>
    <t>Corrections (s.80 and s.117) – if a feature which has clearly been omitted by mistake and should have been in the application at the time it was filed, then a correction may be possible.</t>
  </si>
  <si>
    <t>Revocations (s.73(1) and 73(2)) - terminating the granted patent because the patent is rendered invalid.  This also happens when an EP(UK) with identical claims is granted.</t>
  </si>
  <si>
    <t>Amendments</t>
  </si>
  <si>
    <t>Corrections</t>
  </si>
  <si>
    <t>Revocations  (Cancellations)</t>
  </si>
  <si>
    <r>
      <t xml:space="preserve">You </t>
    </r>
    <r>
      <rPr>
        <b/>
        <sz val="12"/>
        <rFont val="Arial"/>
        <family val="2"/>
      </rPr>
      <t>File</t>
    </r>
    <r>
      <rPr>
        <sz val="12"/>
        <rFont val="Arial"/>
        <family val="2"/>
      </rPr>
      <t xml:space="preserve"> form 1 along with your patent specification. This asks us to grant you a patent.</t>
    </r>
    <r>
      <rPr>
        <b/>
        <sz val="12"/>
        <rFont val="Arial"/>
        <family val="2"/>
      </rPr>
      <t xml:space="preserve"> </t>
    </r>
    <r>
      <rPr>
        <sz val="12"/>
        <rFont val="Arial"/>
        <family val="2"/>
      </rPr>
      <t xml:space="preserve">Within 12 months of the </t>
    </r>
    <r>
      <rPr>
        <b/>
        <sz val="12"/>
        <rFont val="Arial"/>
        <family val="2"/>
      </rPr>
      <t xml:space="preserve">filing date </t>
    </r>
    <r>
      <rPr>
        <sz val="12"/>
        <rFont val="Arial"/>
        <family val="2"/>
      </rPr>
      <t xml:space="preserve">you must fill in and file form 9A which asks us to carry out a </t>
    </r>
    <r>
      <rPr>
        <b/>
        <sz val="12"/>
        <rFont val="Arial"/>
        <family val="2"/>
      </rPr>
      <t>search</t>
    </r>
    <r>
      <rPr>
        <sz val="12"/>
        <rFont val="Arial"/>
        <family val="2"/>
      </rPr>
      <t xml:space="preserve">, together with the appropriate fee. We carry out our </t>
    </r>
    <r>
      <rPr>
        <b/>
        <sz val="12"/>
        <rFont val="Arial"/>
        <family val="2"/>
      </rPr>
      <t xml:space="preserve">preliminary examination </t>
    </r>
    <r>
      <rPr>
        <sz val="12"/>
        <rFont val="Arial"/>
        <family val="2"/>
      </rPr>
      <t xml:space="preserve">to make sure your application meets our formal requirements. We do this within one month of receiving the form 1 and fee. We will search for inventions like yours within 4 months of you filing the form 9A and fees. We will send you a report detailing the documents we have found. We </t>
    </r>
    <r>
      <rPr>
        <b/>
        <sz val="12"/>
        <rFont val="Arial"/>
        <family val="2"/>
      </rPr>
      <t xml:space="preserve">publish </t>
    </r>
    <r>
      <rPr>
        <sz val="12"/>
        <rFont val="Arial"/>
        <family val="2"/>
      </rPr>
      <t xml:space="preserve">your patent application 18 months after your filing date as long as you have not asked for </t>
    </r>
    <r>
      <rPr>
        <b/>
        <sz val="12"/>
        <rFont val="Arial"/>
        <family val="2"/>
      </rPr>
      <t xml:space="preserve">withdrawal </t>
    </r>
    <r>
      <rPr>
        <sz val="12"/>
        <rFont val="Arial"/>
        <family val="2"/>
      </rPr>
      <t xml:space="preserve">of your application. You fill in and file form 10, along with the fee, no later than 6 months from publication. This asks us to carry out a </t>
    </r>
    <r>
      <rPr>
        <b/>
        <sz val="12"/>
        <rFont val="Arial"/>
        <family val="2"/>
      </rPr>
      <t>substantive examination</t>
    </r>
    <r>
      <rPr>
        <sz val="12"/>
        <rFont val="Arial"/>
        <family val="2"/>
      </rPr>
      <t>.</t>
    </r>
    <r>
      <rPr>
        <b/>
        <sz val="12"/>
        <rFont val="Arial"/>
        <family val="2"/>
      </rPr>
      <t xml:space="preserve"> </t>
    </r>
    <r>
      <rPr>
        <sz val="12"/>
        <rFont val="Arial"/>
        <family val="2"/>
      </rPr>
      <t>We examine your application and let you know about any changes which are needed. If your application meets all the requirements of the Patents Act 1977, we will grant your patent.</t>
    </r>
  </si>
  <si>
    <t xml:space="preserve">Applications Filed </t>
  </si>
  <si>
    <t>This table shows the number of directions under section 22 issued per year (the total includes UK, EP and PCT applications).</t>
  </si>
  <si>
    <t>IPO Patents</t>
  </si>
  <si>
    <t>This table shows the number of Applications Published and Patents Granted by reference to their International Patent Classification (IPC Technical Unit).</t>
  </si>
  <si>
    <t>Applications Filed</t>
  </si>
  <si>
    <t xml:space="preserve">Application Filed </t>
  </si>
  <si>
    <t>In Force under Section 22</t>
  </si>
  <si>
    <t>Cancellation of Licences of Right (s.47)– the applicant no longer wishes to offer licences of right and so resumes paying full renewal fees.</t>
  </si>
  <si>
    <t>Restorations (s.28) –a patent may lapse so the applicant seeks to reinstate a patent.</t>
  </si>
  <si>
    <t>Surrender (s.29) – an applicant gives up their granted patent so that it is no longer in force.</t>
  </si>
  <si>
    <t>Amendments (s.27) - in certain circumstances it may be possible to amend a patent application after it has been granted.</t>
  </si>
  <si>
    <t>The table shows the number of applications Filed and withdrawn or not proceeded with(Withdrawn) - by an applicant and the number Decided without a hearing or reasoned decision - by the Office.</t>
  </si>
  <si>
    <t>2 Published Applications and Granted Patents by International Patent Classification (IPC)</t>
  </si>
  <si>
    <t>Number of Extensions of Renewal Fees</t>
  </si>
  <si>
    <t xml:space="preserve">Request for Search is the condition for the application to be published and must be applied for. Every published application will have a search and some of applications can have more than one search therefore the number of Requests for Search do not match with the number of Applications Published in each calendar year. Not every search leads to publication.    </t>
  </si>
  <si>
    <t xml:space="preserve">Request for Examination is the condition for the published application to be granted and must be applied for. There are time gaps due to Office operating time between the Request for Examination and the examination and between the granting of applications, therefore the number of Requests for Examination do not match with the number of Patents Granted for each calendar year. Not every examination leads to grant. </t>
  </si>
  <si>
    <t>Ranking</t>
  </si>
  <si>
    <t>Data for years before 2000 can be obtained from previous editions of the Facts and figures booklet.</t>
  </si>
  <si>
    <t>Rather it extends the protection conferred by the patent but is restricted in its scope only to the product that is covered by an authorisation to place the product on the market as a corresponding medicinal or plant protection product.</t>
  </si>
  <si>
    <t>A supplementary protection certificate is intended to compensate a patent holder for the loss of effective protection that results from the time taken to obtain regulatory approval to place a product on the market as either a medicinal or plant protection product. A certificate takes effect at the end of the lawful term of the patent but does not extend the term of the patent itself.</t>
  </si>
  <si>
    <t>UK Regions</t>
  </si>
  <si>
    <t>This table shows the breakdown of the Applications for UK patents (PCT &amp; direct filings to the IPO)  based on the address given at time of filing.</t>
  </si>
  <si>
    <t>This table also includes how many patent applications were filed, published and granted by UK region. The data is only representative of the first applicant named on a patent application and the region data only valid if a postcode was given upon filing.</t>
  </si>
  <si>
    <t>GB patents may also be received by the IPO through the international route.  International applications use the Patent Co-operation Treaty (PCT) to pursue patent rights across many countries from a single filing.</t>
  </si>
  <si>
    <t>The patent counts in this document include applications received directly at the IPO or via the international route (PCT)</t>
  </si>
  <si>
    <t xml:space="preserve">4 Application Filed and Requests for Search and Examination </t>
  </si>
  <si>
    <t>This table shows the number of Application Filed with reference to whether the application claimed priority from a prior application.</t>
  </si>
  <si>
    <t xml:space="preserve">This table shows also the number of Requests for Search and Requests for Examination.      </t>
  </si>
  <si>
    <t>The Green Channel for patent applications was introduced on 12 May 2009. This service allows applicants to request accelerated processing of their patent application if the invention has an environmental benefit.</t>
  </si>
  <si>
    <t>Green channel applications</t>
  </si>
  <si>
    <t>Green channel</t>
  </si>
  <si>
    <t>% of total applications</t>
  </si>
  <si>
    <t>IPC Classification</t>
  </si>
  <si>
    <t>A01</t>
  </si>
  <si>
    <t>A21 - A24</t>
  </si>
  <si>
    <t>A41 - A47</t>
  </si>
  <si>
    <t>A61 - A99</t>
  </si>
  <si>
    <t>B01 - B09</t>
  </si>
  <si>
    <t>B21 - B32</t>
  </si>
  <si>
    <t>B41 - B44</t>
  </si>
  <si>
    <t>B60 - B68</t>
  </si>
  <si>
    <t>B81 - B99</t>
  </si>
  <si>
    <t>C01 - C14</t>
  </si>
  <si>
    <t>C21 - C30</t>
  </si>
  <si>
    <t>C40 - C99</t>
  </si>
  <si>
    <t>D01 - D07</t>
  </si>
  <si>
    <t>D21 - D99</t>
  </si>
  <si>
    <t>E01 - E06</t>
  </si>
  <si>
    <t>E21 - E99</t>
  </si>
  <si>
    <t>F01 - F04</t>
  </si>
  <si>
    <t>F15 - F17</t>
  </si>
  <si>
    <t>F21 - F28</t>
  </si>
  <si>
    <t>F41 - F99</t>
  </si>
  <si>
    <t>G01 - G12</t>
  </si>
  <si>
    <t>G21 - G99</t>
  </si>
  <si>
    <t>H01 - H99</t>
  </si>
  <si>
    <t>The table below shows the number of renewal fees received by the IPO: for patents granted at IPO, and the renewal fees received from European Patents (designated UK) .</t>
  </si>
  <si>
    <t>S22 Directions by Year</t>
  </si>
  <si>
    <t>S22 Directions released</t>
  </si>
  <si>
    <t>S22 Directions in Force by Year</t>
  </si>
  <si>
    <t>9 Extensions of Period for Payment of Patent Renewal Fees for IPO Patents and EPO patents (designated UK)</t>
  </si>
  <si>
    <t xml:space="preserve">10 Licences of right         </t>
  </si>
  <si>
    <t>8 National Security Patents</t>
  </si>
  <si>
    <t>Andorra</t>
  </si>
  <si>
    <t>Armenia</t>
  </si>
  <si>
    <t>Azerbaijan</t>
  </si>
  <si>
    <t>Belize</t>
  </si>
  <si>
    <t>Bosnia and Herzegovina</t>
  </si>
  <si>
    <t>Costa Rica</t>
  </si>
  <si>
    <t>Latvia</t>
  </si>
  <si>
    <t>Macau</t>
  </si>
  <si>
    <t>Marshall Islands</t>
  </si>
  <si>
    <t>Morocco</t>
  </si>
  <si>
    <t>Tanzania</t>
  </si>
  <si>
    <t>Venezuela</t>
  </si>
  <si>
    <t>Agriculture</t>
  </si>
  <si>
    <t>Building</t>
  </si>
  <si>
    <t>Chemistry</t>
  </si>
  <si>
    <t>Combinatorial Technology</t>
  </si>
  <si>
    <t>Earth or Rock Drilling; Mining</t>
  </si>
  <si>
    <t>Electricity</t>
  </si>
  <si>
    <t>Engineering in general</t>
  </si>
  <si>
    <t>Engines or Pumps</t>
  </si>
  <si>
    <t>Foodstuffs; Tobacco</t>
  </si>
  <si>
    <t>Health; Life-Saving;Amusement</t>
  </si>
  <si>
    <t>Instruments</t>
  </si>
  <si>
    <t>Lighting; Heating</t>
  </si>
  <si>
    <t>Metallurgy</t>
  </si>
  <si>
    <t>Micro-structural technology; Nano-technology</t>
  </si>
  <si>
    <t>Nucleonics</t>
  </si>
  <si>
    <t>Paper</t>
  </si>
  <si>
    <t>Personal or Domestic articles</t>
  </si>
  <si>
    <t>Printing</t>
  </si>
  <si>
    <t>Seperating; Mixing</t>
  </si>
  <si>
    <t>Shaping</t>
  </si>
  <si>
    <t>Textiles or flexible materials not otherwise provi</t>
  </si>
  <si>
    <t>Transporting</t>
  </si>
  <si>
    <t>Weapons; Blasting</t>
  </si>
  <si>
    <t>Applications Filed ('000)</t>
  </si>
  <si>
    <t>6 Green channel applications</t>
  </si>
  <si>
    <t>This table shows the number of  Licence of Right granted by IPO.</t>
  </si>
  <si>
    <t>11           Miscellaneous ex parte post grant cases decided without a hearing or reasoned decision</t>
  </si>
  <si>
    <t>The Patents Act allows for all patent applications (either UK, EP or PCT) directed to the Intellectual Property Office to be made subject to directions under section 22 if they contain information which fall within certain technical areas specified by the Ministry of Defence.</t>
  </si>
  <si>
    <t>5 Number of Patent Renewal Fees Paid by IPO Patents and EPO Patents (designated UK)</t>
  </si>
  <si>
    <t>Countries not included in this table did not have any cases processed by IPO in years 2014 and 2015.</t>
  </si>
  <si>
    <t>Applicant</t>
  </si>
  <si>
    <t>Patent applications</t>
  </si>
  <si>
    <t xml:space="preserve">1  Applications Filed and Published, and Patents Granted, according to Country of Residence </t>
  </si>
  <si>
    <t>SPC applications 2015</t>
  </si>
  <si>
    <t>This table shows the numbers and lengths of extensions for 2014 and 2015 for the renewal fees paid for UK patents (IPO Patents) and EP designated UK patents (EPO Patents)  .</t>
  </si>
  <si>
    <r>
      <t>3b</t>
    </r>
    <r>
      <rPr>
        <b/>
        <sz val="7"/>
        <rFont val="Times New Roman"/>
        <family val="1"/>
      </rPr>
      <t> </t>
    </r>
    <r>
      <rPr>
        <b/>
        <sz val="11"/>
        <rFont val="Arial"/>
        <family val="2"/>
      </rPr>
      <t>Patents Granted (Top 50)</t>
    </r>
  </si>
  <si>
    <t>3a Patent applications (Top 50)</t>
  </si>
  <si>
    <t>Yorkshire and The Humber</t>
  </si>
  <si>
    <t>Botswana</t>
  </si>
  <si>
    <t>Belarus</t>
  </si>
  <si>
    <t>Ethiopia</t>
  </si>
  <si>
    <t>Gambia</t>
  </si>
  <si>
    <t>Republic of Ireland</t>
  </si>
  <si>
    <t>Libya</t>
  </si>
  <si>
    <t>Montenegro</t>
  </si>
  <si>
    <t>St Vincent &amp; the Grenadines</t>
  </si>
  <si>
    <t>Senegal</t>
  </si>
  <si>
    <t>Sudan</t>
  </si>
  <si>
    <t>Turks and Caicos Islands</t>
  </si>
  <si>
    <t>Tunisia</t>
  </si>
  <si>
    <t>Uganda</t>
  </si>
  <si>
    <t>Rolls-Royce plc</t>
  </si>
  <si>
    <t>Jaguar Land Rover Limited</t>
  </si>
  <si>
    <t>Ford Global Technologies, LLC</t>
  </si>
  <si>
    <t>Arm Limited</t>
  </si>
  <si>
    <t>Halliburton Energy Services, Inc.</t>
  </si>
  <si>
    <t>BAE SYSTEMS plc</t>
  </si>
  <si>
    <t>Johnson Matthey Public Limited Company</t>
  </si>
  <si>
    <t>GM Global Technology Operations LLC</t>
  </si>
  <si>
    <t>Canon Kabushiki Kaisha</t>
  </si>
  <si>
    <t>Intel Corporation</t>
  </si>
  <si>
    <t>GE</t>
  </si>
  <si>
    <t>International Business Machines Corporation</t>
  </si>
  <si>
    <t>Airbusgroup Limited</t>
  </si>
  <si>
    <t>Micromass UK Limited</t>
  </si>
  <si>
    <t>Dyson Technology Limited</t>
  </si>
  <si>
    <t>Baker Hughes Incorporated</t>
  </si>
  <si>
    <t>Delphi International Operations Luxembourg S.à.r.l.</t>
  </si>
  <si>
    <t>Imagination Technologies Limited</t>
  </si>
  <si>
    <t>Hitachi, Ltd.</t>
  </si>
  <si>
    <t>Isis Innovation Ltd.</t>
  </si>
  <si>
    <t>Immunocore Limited</t>
  </si>
  <si>
    <t>AGCO Corporation</t>
  </si>
  <si>
    <t>Snecma</t>
  </si>
  <si>
    <t>Adaptimmune Limited</t>
  </si>
  <si>
    <t>Schlumberger Holdings Limited</t>
  </si>
  <si>
    <t>Imperial Innovations Limited</t>
  </si>
  <si>
    <t>Element Six Technologies Limited</t>
  </si>
  <si>
    <t>Daimler AG</t>
  </si>
  <si>
    <t>Katholieke Universiteit Leuven</t>
  </si>
  <si>
    <t>British Telecommunications Public Limited Company</t>
  </si>
  <si>
    <t>Aktiebolaget SKF</t>
  </si>
  <si>
    <t>HGST Netherlands B.V.</t>
  </si>
  <si>
    <t>UCL Business Plc</t>
  </si>
  <si>
    <t>GlaxoSmithkline</t>
  </si>
  <si>
    <t>Hamilton Sundstrand Corporation</t>
  </si>
  <si>
    <t>Cambridge Display Technology Limited</t>
  </si>
  <si>
    <t>Knauf Insulation</t>
  </si>
  <si>
    <t>Linde Aktiengesellschaft</t>
  </si>
  <si>
    <t>Smiths Medical International Limited</t>
  </si>
  <si>
    <t>British American Tobacco (Investments) Limited</t>
  </si>
  <si>
    <t>Nokia Technologies Oy</t>
  </si>
  <si>
    <t>FUJITSU LIMITED</t>
  </si>
  <si>
    <t>Motorola Solutions, Inc.</t>
  </si>
  <si>
    <t>Siemens plc</t>
  </si>
  <si>
    <t>Eaton Corporation</t>
  </si>
  <si>
    <t>Top 50 total as a percentage of patent applicants</t>
  </si>
  <si>
    <t>Private applicant</t>
  </si>
  <si>
    <t>This table shows the top 50 applicants who have filed the most patent applications in 2015.</t>
  </si>
  <si>
    <t>This table shows the top 50 companies who have had the most Patents Granted in 2015.</t>
  </si>
  <si>
    <t>Renesas Mobile Corporation</t>
  </si>
  <si>
    <t>LG Electronics Inc.</t>
  </si>
  <si>
    <t>Jaguar Cars Limited</t>
  </si>
  <si>
    <t>Wonderland Nurserygoods Company Limited</t>
  </si>
  <si>
    <t>Samsung Electronics Co., Ltd.</t>
  </si>
  <si>
    <t>Hewlett-Packard Development Company, L.P.</t>
  </si>
  <si>
    <t>Wireless Technology Solutions LLC</t>
  </si>
  <si>
    <t>The Boeing Company</t>
  </si>
  <si>
    <t>Cambridge Silicon Radio Limited</t>
  </si>
  <si>
    <t>Avaya Inc.</t>
  </si>
  <si>
    <t>Faro Technologies, Inc.</t>
  </si>
  <si>
    <t>Silixa Ltd.</t>
  </si>
  <si>
    <t>AVX Corporation</t>
  </si>
  <si>
    <t>Toshiba Research Europe Limited</t>
  </si>
  <si>
    <t>PGS Geophysical AS</t>
  </si>
  <si>
    <t>Sony Corporation</t>
  </si>
  <si>
    <t>Cook Medical Technologies LLC</t>
  </si>
  <si>
    <t>Fujitsu Limited</t>
  </si>
  <si>
    <t>Honeywell International Inc.</t>
  </si>
  <si>
    <t>Robert Bosch GmbH</t>
  </si>
  <si>
    <t>Fisher-Rosemount Systems, Inc</t>
  </si>
  <si>
    <t>Google Inc.</t>
  </si>
  <si>
    <t>Thales Holdings UK Plc</t>
  </si>
  <si>
    <t>Cameron International Corporation</t>
  </si>
  <si>
    <t>Control Techniques Ltd</t>
  </si>
  <si>
    <t>EDWARDS LIMITED</t>
  </si>
  <si>
    <t>Exosect Limited</t>
  </si>
  <si>
    <t>Government of United Kingdom</t>
  </si>
  <si>
    <t>Vetco Gray Inc</t>
  </si>
  <si>
    <t>Chervon (HK) Limited</t>
  </si>
  <si>
    <t>Number of Patents Renewal Fees ('000)</t>
  </si>
  <si>
    <t>Postcode and geographical location matching has been revised</t>
  </si>
  <si>
    <t>Renewal year</t>
  </si>
  <si>
    <t>Title</t>
  </si>
  <si>
    <t>Extension length</t>
  </si>
  <si>
    <t>7 Supplementary Protection Certificates* : applications for medicinal products under Regulation (EC) No 469/2009 and plant protection products under Regulation (EC) No 1610/96 for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</si>
</sst>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Red]0"/>
    <numFmt numFmtId="166" formatCode="#,##0.0,"/>
  </numFmts>
  <fonts count="32" x14ac:knownFonts="1">
    <font>
      <sz val="10"/>
      <name val="Arial"/>
    </font>
    <font>
      <sz val="12"/>
      <color theme="1"/>
      <name val="Arial"/>
      <family val="2"/>
    </font>
    <font>
      <sz val="10"/>
      <name val="Arial"/>
      <family val="2"/>
    </font>
    <font>
      <b/>
      <sz val="11"/>
      <name val="Arial"/>
      <family val="2"/>
    </font>
    <font>
      <sz val="11"/>
      <name val="Arial"/>
      <family val="2"/>
    </font>
    <font>
      <b/>
      <sz val="7"/>
      <name val="Times New Roman"/>
      <family val="1"/>
    </font>
    <font>
      <sz val="8"/>
      <name val="Arial"/>
      <family val="2"/>
    </font>
    <font>
      <sz val="9"/>
      <name val="Arial"/>
      <family val="2"/>
    </font>
    <font>
      <b/>
      <sz val="9"/>
      <name val="Arial"/>
      <family val="2"/>
    </font>
    <font>
      <sz val="11"/>
      <color indexed="8"/>
      <name val="Arial"/>
      <family val="2"/>
    </font>
    <font>
      <b/>
      <sz val="11"/>
      <color indexed="8"/>
      <name val="Arial"/>
      <family val="2"/>
    </font>
    <font>
      <sz val="12"/>
      <name val="Arial"/>
      <family val="2"/>
    </font>
    <font>
      <b/>
      <sz val="10"/>
      <name val="Arial"/>
      <family val="2"/>
    </font>
    <font>
      <sz val="10"/>
      <name val="Arial"/>
      <family val="2"/>
    </font>
    <font>
      <sz val="10"/>
      <name val="Arial"/>
      <family val="2"/>
    </font>
    <font>
      <sz val="11"/>
      <name val="Calibri"/>
      <family val="2"/>
    </font>
    <font>
      <b/>
      <vertAlign val="superscript"/>
      <sz val="11"/>
      <color indexed="8"/>
      <name val="Arial"/>
      <family val="2"/>
    </font>
    <font>
      <sz val="10.5"/>
      <name val="Consolas"/>
      <family val="3"/>
    </font>
    <font>
      <sz val="10"/>
      <name val="Arial"/>
      <family val="2"/>
    </font>
    <font>
      <b/>
      <sz val="12"/>
      <name val="Arial"/>
      <family val="2"/>
    </font>
    <font>
      <sz val="10"/>
      <name val="Arial"/>
      <family val="2"/>
    </font>
    <font>
      <sz val="12"/>
      <color theme="1"/>
      <name val="Arial"/>
      <family val="2"/>
    </font>
    <font>
      <sz val="10"/>
      <color rgb="FFFF0000"/>
      <name val="Arial"/>
      <family val="2"/>
    </font>
    <font>
      <b/>
      <sz val="11"/>
      <color rgb="FFFF0000"/>
      <name val="Arial"/>
      <family val="2"/>
    </font>
    <font>
      <sz val="10"/>
      <color theme="1"/>
      <name val="Arial"/>
      <family val="2"/>
    </font>
    <font>
      <sz val="10.5"/>
      <color rgb="FFFF0000"/>
      <name val="Arial"/>
      <family val="2"/>
    </font>
    <font>
      <sz val="11"/>
      <color rgb="FFFF0000"/>
      <name val="Arial"/>
      <family val="2"/>
    </font>
    <font>
      <sz val="11"/>
      <color theme="1"/>
      <name val="Arial"/>
      <family val="2"/>
    </font>
    <font>
      <sz val="11"/>
      <color rgb="FF000000"/>
      <name val="Arial"/>
      <family val="2"/>
    </font>
    <font>
      <sz val="9"/>
      <color indexed="81"/>
      <name val="Tahoma"/>
      <family val="2"/>
    </font>
    <font>
      <b/>
      <sz val="9"/>
      <color indexed="81"/>
      <name val="Tahoma"/>
      <family val="2"/>
    </font>
    <font>
      <b/>
      <sz val="12"/>
      <color theme="1"/>
      <name val="Arial"/>
      <family val="2"/>
    </font>
  </fonts>
  <fills count="6">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2" tint="-9.9978637043366805E-2"/>
        <bgColor indexed="64"/>
      </patternFill>
    </fill>
    <fill>
      <patternFill patternType="solid">
        <fgColor theme="0" tint="-0.14999847407452621"/>
        <bgColor indexed="64"/>
      </patternFill>
    </fill>
  </fills>
  <borders count="54">
    <border>
      <left/>
      <right/>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top style="thin">
        <color indexed="64"/>
      </top>
      <bottom style="thin">
        <color indexed="64"/>
      </bottom>
      <diagonal/>
    </border>
    <border>
      <left style="thin">
        <color indexed="8"/>
      </left>
      <right style="thin">
        <color indexed="8"/>
      </right>
      <top/>
      <bottom style="thin">
        <color indexed="8"/>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8"/>
      </left>
      <right style="thin">
        <color indexed="8"/>
      </right>
      <top style="thin">
        <color indexed="8"/>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8"/>
      </left>
      <right style="thin">
        <color indexed="8"/>
      </right>
      <top style="thin">
        <color indexed="8"/>
      </top>
      <bottom/>
      <diagonal/>
    </border>
    <border>
      <left/>
      <right/>
      <top/>
      <bottom style="thin">
        <color indexed="64"/>
      </bottom>
      <diagonal/>
    </border>
    <border>
      <left style="thin">
        <color indexed="64"/>
      </left>
      <right style="thin">
        <color indexed="64"/>
      </right>
      <top/>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right style="thin">
        <color indexed="64"/>
      </right>
      <top style="thin">
        <color indexed="64"/>
      </top>
      <bottom style="thin">
        <color indexed="64"/>
      </bottom>
      <diagonal/>
    </border>
    <border>
      <left style="thin">
        <color indexed="8"/>
      </left>
      <right/>
      <top style="thin">
        <color indexed="8"/>
      </top>
      <bottom/>
      <diagonal/>
    </border>
    <border>
      <left style="thin">
        <color indexed="8"/>
      </left>
      <right/>
      <top/>
      <bottom style="thin">
        <color indexed="8"/>
      </bottom>
      <diagonal/>
    </border>
    <border>
      <left/>
      <right/>
      <top style="thin">
        <color indexed="64"/>
      </top>
      <bottom style="thin">
        <color indexed="64"/>
      </bottom>
      <diagonal/>
    </border>
    <border>
      <left/>
      <right style="thin">
        <color indexed="8"/>
      </right>
      <top style="thin">
        <color indexed="8"/>
      </top>
      <bottom style="thin">
        <color indexed="8"/>
      </bottom>
      <diagonal/>
    </border>
    <border>
      <left style="thin">
        <color indexed="64"/>
      </left>
      <right/>
      <top/>
      <bottom/>
      <diagonal/>
    </border>
    <border>
      <left/>
      <right style="thin">
        <color indexed="64"/>
      </right>
      <top/>
      <bottom/>
      <diagonal/>
    </border>
    <border>
      <left style="thin">
        <color indexed="64"/>
      </left>
      <right style="thin">
        <color indexed="8"/>
      </right>
      <top/>
      <bottom style="thin">
        <color indexed="64"/>
      </bottom>
      <diagonal/>
    </border>
    <border>
      <left style="medium">
        <color indexed="64"/>
      </left>
      <right/>
      <top/>
      <bottom/>
      <diagonal/>
    </border>
    <border>
      <left style="thin">
        <color indexed="8"/>
      </left>
      <right style="thin">
        <color indexed="8"/>
      </right>
      <top/>
      <bottom/>
      <diagonal/>
    </border>
    <border>
      <left style="medium">
        <color indexed="64"/>
      </left>
      <right style="thin">
        <color indexed="64"/>
      </right>
      <top style="thin">
        <color indexed="64"/>
      </top>
      <bottom style="thin">
        <color indexed="64"/>
      </bottom>
      <diagonal/>
    </border>
    <border>
      <left/>
      <right style="thin">
        <color indexed="64"/>
      </right>
      <top style="thin">
        <color indexed="8"/>
      </top>
      <bottom style="thin">
        <color indexed="8"/>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8"/>
      </right>
      <top/>
      <bottom style="thin">
        <color indexed="8"/>
      </bottom>
      <diagonal/>
    </border>
  </borders>
  <cellStyleXfs count="12">
    <xf numFmtId="0" fontId="0" fillId="0" borderId="0"/>
    <xf numFmtId="0" fontId="21" fillId="0" borderId="0"/>
    <xf numFmtId="0" fontId="13" fillId="0" borderId="0"/>
    <xf numFmtId="9" fontId="2" fillId="0" borderId="0" applyFont="0" applyFill="0" applyBorder="0" applyAlignment="0" applyProtection="0"/>
    <xf numFmtId="9" fontId="18"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20"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cellStyleXfs>
  <cellXfs count="428">
    <xf numFmtId="0" fontId="0" fillId="0" borderId="0" xfId="0"/>
    <xf numFmtId="0" fontId="3" fillId="0" borderId="0" xfId="0" applyFont="1"/>
    <xf numFmtId="0" fontId="4" fillId="0" borderId="0" xfId="0" applyFont="1"/>
    <xf numFmtId="0" fontId="3" fillId="0" borderId="0" xfId="0" applyFont="1" applyAlignment="1"/>
    <xf numFmtId="0" fontId="3" fillId="0" borderId="1" xfId="0" applyFont="1" applyBorder="1" applyAlignment="1">
      <alignment vertical="top" wrapText="1"/>
    </xf>
    <xf numFmtId="0" fontId="3" fillId="0" borderId="0" xfId="0" applyFont="1" applyAlignment="1">
      <alignment horizontal="left"/>
    </xf>
    <xf numFmtId="0" fontId="3" fillId="0" borderId="1" xfId="0" applyFont="1" applyBorder="1" applyAlignment="1">
      <alignment vertical="center" wrapText="1"/>
    </xf>
    <xf numFmtId="0" fontId="3" fillId="0" borderId="3" xfId="0" applyFont="1" applyBorder="1" applyAlignment="1">
      <alignment horizontal="right" vertical="center" wrapText="1"/>
    </xf>
    <xf numFmtId="0" fontId="3" fillId="0" borderId="2" xfId="0" applyFont="1" applyBorder="1" applyAlignment="1">
      <alignment horizontal="left"/>
    </xf>
    <xf numFmtId="0" fontId="12" fillId="0" borderId="0" xfId="0" applyFont="1"/>
    <xf numFmtId="0" fontId="12" fillId="0" borderId="0" xfId="0" applyFont="1" applyAlignment="1">
      <alignment horizontal="left"/>
    </xf>
    <xf numFmtId="0" fontId="14" fillId="0" borderId="0" xfId="0" applyFont="1"/>
    <xf numFmtId="0" fontId="15" fillId="0" borderId="0" xfId="0" applyFont="1"/>
    <xf numFmtId="0" fontId="11" fillId="0" borderId="0" xfId="0" applyFont="1"/>
    <xf numFmtId="0" fontId="0" fillId="0" borderId="0" xfId="0" applyBorder="1"/>
    <xf numFmtId="0" fontId="3" fillId="0" borderId="0" xfId="0" applyFont="1" applyBorder="1" applyAlignment="1">
      <alignment horizontal="center" vertical="top" wrapText="1"/>
    </xf>
    <xf numFmtId="0" fontId="3" fillId="0" borderId="0" xfId="0" applyFont="1" applyBorder="1" applyAlignment="1">
      <alignment horizontal="center" wrapText="1"/>
    </xf>
    <xf numFmtId="0" fontId="4" fillId="0" borderId="0" xfId="0" applyFont="1" applyBorder="1" applyAlignment="1">
      <alignment horizontal="center" wrapText="1"/>
    </xf>
    <xf numFmtId="0" fontId="15" fillId="0" borderId="0" xfId="0" applyFont="1" applyBorder="1"/>
    <xf numFmtId="0" fontId="3" fillId="0" borderId="0" xfId="0" applyFont="1" applyBorder="1" applyAlignment="1">
      <alignment horizontal="center"/>
    </xf>
    <xf numFmtId="0" fontId="14" fillId="0" borderId="0" xfId="0" applyFont="1" applyBorder="1" applyAlignment="1">
      <alignment horizontal="right"/>
    </xf>
    <xf numFmtId="0" fontId="14" fillId="0" borderId="0" xfId="0" applyFont="1" applyAlignment="1">
      <alignment wrapText="1"/>
    </xf>
    <xf numFmtId="0" fontId="22" fillId="0" borderId="0" xfId="0" applyFont="1"/>
    <xf numFmtId="0" fontId="23" fillId="0" borderId="0" xfId="0" applyFont="1" applyAlignment="1">
      <alignment horizontal="left"/>
    </xf>
    <xf numFmtId="0" fontId="24" fillId="0" borderId="0" xfId="1" applyFont="1"/>
    <xf numFmtId="0" fontId="24" fillId="0" borderId="0" xfId="1" applyFont="1" applyFill="1" applyBorder="1"/>
    <xf numFmtId="0" fontId="0" fillId="0" borderId="0" xfId="0" applyAlignment="1">
      <alignment wrapText="1"/>
    </xf>
    <xf numFmtId="0" fontId="13" fillId="0" borderId="0" xfId="0" applyFont="1"/>
    <xf numFmtId="0" fontId="0" fillId="0" borderId="8" xfId="0" applyBorder="1"/>
    <xf numFmtId="0" fontId="0" fillId="0" borderId="9" xfId="0" applyBorder="1"/>
    <xf numFmtId="1" fontId="24" fillId="0" borderId="0" xfId="1" applyNumberFormat="1" applyFont="1" applyFill="1" applyBorder="1"/>
    <xf numFmtId="0" fontId="17" fillId="0" borderId="0" xfId="0" applyFont="1"/>
    <xf numFmtId="0" fontId="4" fillId="0" borderId="13" xfId="0" applyFont="1" applyBorder="1"/>
    <xf numFmtId="0" fontId="0" fillId="0" borderId="13" xfId="0" applyBorder="1"/>
    <xf numFmtId="0" fontId="4" fillId="0" borderId="8" xfId="0" applyFont="1" applyBorder="1"/>
    <xf numFmtId="0" fontId="25" fillId="0" borderId="0" xfId="0" applyFont="1"/>
    <xf numFmtId="0" fontId="4" fillId="0" borderId="0" xfId="0" applyFont="1" applyAlignment="1">
      <alignment horizontal="left" vertical="top"/>
    </xf>
    <xf numFmtId="0" fontId="4" fillId="0" borderId="0" xfId="2" applyFont="1"/>
    <xf numFmtId="0" fontId="12" fillId="0" borderId="5" xfId="0" applyFont="1" applyBorder="1" applyAlignment="1">
      <alignment horizontal="center" vertical="top"/>
    </xf>
    <xf numFmtId="0" fontId="12" fillId="0" borderId="1" xfId="0" applyFont="1" applyBorder="1" applyAlignment="1">
      <alignment horizontal="center" vertical="center"/>
    </xf>
    <xf numFmtId="0" fontId="3" fillId="0" borderId="3" xfId="0" applyFont="1" applyBorder="1"/>
    <xf numFmtId="0" fontId="26" fillId="0" borderId="0" xfId="0" applyFont="1"/>
    <xf numFmtId="0" fontId="0" fillId="0" borderId="0" xfId="0" applyAlignment="1">
      <alignment vertical="top" wrapText="1"/>
    </xf>
    <xf numFmtId="0" fontId="13" fillId="0" borderId="0" xfId="0" applyFont="1" applyAlignment="1">
      <alignment horizontal="left" vertical="top"/>
    </xf>
    <xf numFmtId="0" fontId="22" fillId="0" borderId="0" xfId="0" applyFont="1" applyAlignment="1">
      <alignment vertical="top" wrapText="1"/>
    </xf>
    <xf numFmtId="0" fontId="0" fillId="2" borderId="2" xfId="0" applyFill="1" applyBorder="1"/>
    <xf numFmtId="9" fontId="12" fillId="0" borderId="14" xfId="3" applyNumberFormat="1" applyFont="1" applyBorder="1"/>
    <xf numFmtId="0" fontId="0" fillId="2" borderId="10" xfId="0" applyFill="1" applyBorder="1"/>
    <xf numFmtId="0" fontId="13" fillId="0" borderId="0" xfId="0" applyFont="1" applyAlignment="1">
      <alignment horizontal="left" wrapText="1"/>
    </xf>
    <xf numFmtId="0" fontId="0" fillId="0" borderId="0" xfId="0" applyNumberFormat="1"/>
    <xf numFmtId="0" fontId="4" fillId="0" borderId="0" xfId="0" applyFont="1" applyBorder="1" applyAlignment="1">
      <alignment horizontal="left" vertical="top"/>
    </xf>
    <xf numFmtId="0" fontId="13" fillId="0" borderId="0" xfId="0" applyFont="1" applyAlignment="1">
      <alignment horizontal="left"/>
    </xf>
    <xf numFmtId="0" fontId="19" fillId="0" borderId="0" xfId="0" applyFont="1"/>
    <xf numFmtId="0" fontId="4" fillId="0" borderId="0" xfId="0" applyFont="1" applyAlignment="1">
      <alignment vertical="top"/>
    </xf>
    <xf numFmtId="0" fontId="27" fillId="0" borderId="1" xfId="1" applyFont="1" applyBorder="1"/>
    <xf numFmtId="0" fontId="27" fillId="0" borderId="1" xfId="1" applyFont="1" applyBorder="1" applyAlignment="1">
      <alignment horizontal="center"/>
    </xf>
    <xf numFmtId="0" fontId="13" fillId="0" borderId="0" xfId="0" applyFont="1" applyBorder="1"/>
    <xf numFmtId="0" fontId="0" fillId="0" borderId="0" xfId="0" applyFill="1"/>
    <xf numFmtId="0" fontId="0" fillId="0" borderId="0" xfId="0" applyAlignment="1">
      <alignment horizontal="left" wrapText="1"/>
    </xf>
    <xf numFmtId="0" fontId="3" fillId="0" borderId="8" xfId="0" applyFont="1" applyBorder="1" applyAlignment="1">
      <alignment horizontal="center"/>
    </xf>
    <xf numFmtId="0" fontId="0" fillId="0" borderId="3" xfId="0" applyBorder="1"/>
    <xf numFmtId="0" fontId="3" fillId="0" borderId="5" xfId="0" applyFont="1" applyBorder="1" applyAlignment="1">
      <alignment horizontal="center" wrapText="1"/>
    </xf>
    <xf numFmtId="0" fontId="4" fillId="0" borderId="1" xfId="0" applyFont="1" applyBorder="1" applyAlignment="1">
      <alignment horizontal="center"/>
    </xf>
    <xf numFmtId="0" fontId="0" fillId="0" borderId="0" xfId="0"/>
    <xf numFmtId="0" fontId="0" fillId="0" borderId="0" xfId="0"/>
    <xf numFmtId="0" fontId="3" fillId="0" borderId="0" xfId="0" applyFont="1" applyBorder="1" applyAlignment="1"/>
    <xf numFmtId="14" fontId="0" fillId="0" borderId="0" xfId="0" applyNumberFormat="1"/>
    <xf numFmtId="14" fontId="22" fillId="0" borderId="0" xfId="0" applyNumberFormat="1" applyFont="1"/>
    <xf numFmtId="14" fontId="26" fillId="0" borderId="0" xfId="0" applyNumberFormat="1" applyFont="1"/>
    <xf numFmtId="14" fontId="15" fillId="0" borderId="0" xfId="0" applyNumberFormat="1" applyFont="1"/>
    <xf numFmtId="14" fontId="3" fillId="0" borderId="0" xfId="0" applyNumberFormat="1" applyFont="1" applyBorder="1" applyAlignment="1">
      <alignment horizontal="center" vertical="top" wrapText="1"/>
    </xf>
    <xf numFmtId="14" fontId="4" fillId="0" borderId="0" xfId="0" applyNumberFormat="1" applyFont="1" applyBorder="1" applyAlignment="1">
      <alignment horizontal="center" wrapText="1"/>
    </xf>
    <xf numFmtId="0" fontId="0" fillId="0" borderId="0" xfId="0" applyAlignment="1"/>
    <xf numFmtId="0" fontId="4" fillId="0" borderId="0" xfId="0" applyFont="1" applyBorder="1" applyAlignment="1">
      <alignment vertical="top" wrapText="1"/>
    </xf>
    <xf numFmtId="0" fontId="0" fillId="0" borderId="0" xfId="0"/>
    <xf numFmtId="0" fontId="0" fillId="0" borderId="0" xfId="0"/>
    <xf numFmtId="0" fontId="4" fillId="0" borderId="0" xfId="0" applyFont="1" applyBorder="1" applyAlignment="1">
      <alignment vertical="top"/>
    </xf>
    <xf numFmtId="0" fontId="3" fillId="0" borderId="0" xfId="0" applyFont="1" applyBorder="1" applyAlignment="1">
      <alignment horizontal="center" vertical="top"/>
    </xf>
    <xf numFmtId="14" fontId="0" fillId="0" borderId="0" xfId="0" applyNumberFormat="1" applyAlignment="1"/>
    <xf numFmtId="0" fontId="15" fillId="0" borderId="0" xfId="0" applyFont="1" applyAlignment="1"/>
    <xf numFmtId="0" fontId="0" fillId="0" borderId="0" xfId="0" applyAlignment="1">
      <alignment horizontal="center"/>
    </xf>
    <xf numFmtId="0" fontId="11" fillId="0" borderId="0" xfId="0" applyFont="1" applyFill="1" applyAlignment="1">
      <alignment horizontal="left" wrapText="1"/>
    </xf>
    <xf numFmtId="49" fontId="4" fillId="0" borderId="1" xfId="0" applyNumberFormat="1" applyFont="1" applyFill="1" applyBorder="1" applyAlignment="1">
      <alignment vertical="center" wrapText="1"/>
    </xf>
    <xf numFmtId="0" fontId="4" fillId="0" borderId="1" xfId="0" applyFont="1" applyFill="1" applyBorder="1" applyAlignment="1">
      <alignment horizontal="left" vertical="center" wrapText="1"/>
    </xf>
    <xf numFmtId="0" fontId="4" fillId="0" borderId="1" xfId="0" applyFont="1" applyFill="1" applyBorder="1" applyAlignment="1">
      <alignment vertical="center" wrapText="1"/>
    </xf>
    <xf numFmtId="0" fontId="4" fillId="0" borderId="1" xfId="0" applyFont="1" applyFill="1" applyBorder="1" applyAlignment="1">
      <alignment horizontal="center" vertical="center" wrapText="1"/>
    </xf>
    <xf numFmtId="0" fontId="3" fillId="0" borderId="0" xfId="2" applyFont="1"/>
    <xf numFmtId="0" fontId="22" fillId="0" borderId="0" xfId="2" applyFont="1"/>
    <xf numFmtId="0" fontId="13" fillId="0" borderId="0" xfId="2"/>
    <xf numFmtId="0" fontId="13" fillId="0" borderId="0" xfId="2" applyAlignment="1">
      <alignment vertical="top"/>
    </xf>
    <xf numFmtId="0" fontId="22" fillId="0" borderId="0" xfId="2" applyFont="1" applyAlignment="1">
      <alignment vertical="top"/>
    </xf>
    <xf numFmtId="0" fontId="13" fillId="0" borderId="0" xfId="2" applyAlignment="1">
      <alignment wrapText="1"/>
    </xf>
    <xf numFmtId="0" fontId="3" fillId="0" borderId="16" xfId="2" applyFont="1" applyBorder="1"/>
    <xf numFmtId="0" fontId="12" fillId="0" borderId="20" xfId="2" applyFont="1" applyBorder="1" applyAlignment="1">
      <alignment horizontal="center"/>
    </xf>
    <xf numFmtId="0" fontId="12" fillId="0" borderId="21" xfId="2" applyFont="1" applyBorder="1" applyAlignment="1">
      <alignment horizontal="center"/>
    </xf>
    <xf numFmtId="9" fontId="12" fillId="0" borderId="19" xfId="5" applyFont="1" applyBorder="1" applyAlignment="1">
      <alignment horizontal="center"/>
    </xf>
    <xf numFmtId="9" fontId="12" fillId="0" borderId="20" xfId="5" applyFont="1" applyBorder="1" applyAlignment="1">
      <alignment horizontal="center"/>
    </xf>
    <xf numFmtId="9" fontId="12" fillId="0" borderId="21" xfId="5" applyFont="1" applyBorder="1" applyAlignment="1">
      <alignment horizontal="center"/>
    </xf>
    <xf numFmtId="0" fontId="3" fillId="0" borderId="0" xfId="0" applyFont="1" applyBorder="1"/>
    <xf numFmtId="0" fontId="27" fillId="0" borderId="3" xfId="1" applyFont="1" applyBorder="1"/>
    <xf numFmtId="0" fontId="0" fillId="0" borderId="0" xfId="0" applyBorder="1" applyAlignment="1">
      <alignment horizontal="center"/>
    </xf>
    <xf numFmtId="0" fontId="27" fillId="0" borderId="0" xfId="1" applyFont="1" applyBorder="1" applyAlignment="1">
      <alignment horizontal="center"/>
    </xf>
    <xf numFmtId="9" fontId="27" fillId="0" borderId="0" xfId="3" applyFont="1" applyBorder="1" applyAlignment="1">
      <alignment horizontal="center"/>
    </xf>
    <xf numFmtId="0" fontId="24" fillId="0" borderId="0" xfId="1" applyFont="1" applyBorder="1"/>
    <xf numFmtId="9" fontId="13" fillId="0" borderId="1" xfId="5" applyFont="1" applyBorder="1" applyAlignment="1">
      <alignment horizontal="center"/>
    </xf>
    <xf numFmtId="0" fontId="3" fillId="0" borderId="3" xfId="0" applyFont="1" applyFill="1" applyBorder="1" applyAlignment="1">
      <alignment horizontal="center" wrapText="1"/>
    </xf>
    <xf numFmtId="0" fontId="3" fillId="0" borderId="0" xfId="0" applyFont="1" applyFill="1" applyBorder="1" applyAlignment="1">
      <alignment horizontal="center" wrapText="1"/>
    </xf>
    <xf numFmtId="0" fontId="0" fillId="0" borderId="28" xfId="0" applyBorder="1"/>
    <xf numFmtId="9" fontId="0" fillId="0" borderId="1" xfId="0" applyNumberFormat="1" applyBorder="1"/>
    <xf numFmtId="0" fontId="13" fillId="0" borderId="0" xfId="2" applyAlignment="1">
      <alignment vertical="center" wrapText="1"/>
    </xf>
    <xf numFmtId="0" fontId="13" fillId="0" borderId="0" xfId="2" applyNumberFormat="1"/>
    <xf numFmtId="0" fontId="3" fillId="0" borderId="1" xfId="2" applyFont="1" applyBorder="1" applyAlignment="1">
      <alignment horizontal="center" vertical="top" wrapText="1"/>
    </xf>
    <xf numFmtId="0" fontId="3" fillId="0" borderId="1" xfId="2" applyFont="1" applyBorder="1" applyAlignment="1">
      <alignment horizontal="center"/>
    </xf>
    <xf numFmtId="0" fontId="12" fillId="0" borderId="0" xfId="2" applyFont="1"/>
    <xf numFmtId="165" fontId="13" fillId="0" borderId="0" xfId="2" applyNumberFormat="1"/>
    <xf numFmtId="0" fontId="3" fillId="0" borderId="0" xfId="2" applyFont="1" applyAlignment="1"/>
    <xf numFmtId="0" fontId="4" fillId="0" borderId="0" xfId="2" applyFont="1" applyAlignment="1">
      <alignment horizontal="left"/>
    </xf>
    <xf numFmtId="0" fontId="19" fillId="0" borderId="1" xfId="2" applyFont="1" applyBorder="1"/>
    <xf numFmtId="3" fontId="7" fillId="0" borderId="0" xfId="2" applyNumberFormat="1" applyFont="1" applyBorder="1" applyAlignment="1">
      <alignment horizontal="right" wrapText="1"/>
    </xf>
    <xf numFmtId="0" fontId="7" fillId="0" borderId="0" xfId="2" applyFont="1" applyBorder="1" applyAlignment="1">
      <alignment horizontal="right" wrapText="1"/>
    </xf>
    <xf numFmtId="3" fontId="8" fillId="0" borderId="0" xfId="2" applyNumberFormat="1" applyFont="1" applyBorder="1" applyAlignment="1">
      <alignment horizontal="right" wrapText="1"/>
    </xf>
    <xf numFmtId="0" fontId="13" fillId="0" borderId="0" xfId="2" applyFont="1"/>
    <xf numFmtId="0" fontId="17" fillId="0" borderId="0" xfId="2" applyFont="1"/>
    <xf numFmtId="0" fontId="3" fillId="0" borderId="1" xfId="2" applyFont="1" applyBorder="1" applyAlignment="1">
      <alignment horizontal="left" vertical="top"/>
    </xf>
    <xf numFmtId="0" fontId="3" fillId="0" borderId="7" xfId="2" applyFont="1" applyBorder="1" applyAlignment="1">
      <alignment horizontal="center" vertical="top" wrapText="1"/>
    </xf>
    <xf numFmtId="3" fontId="4" fillId="0" borderId="7" xfId="2" applyNumberFormat="1" applyFont="1" applyFill="1" applyBorder="1" applyAlignment="1">
      <alignment horizontal="center" vertical="top" wrapText="1"/>
    </xf>
    <xf numFmtId="0" fontId="15" fillId="0" borderId="0" xfId="2" applyFont="1"/>
    <xf numFmtId="0" fontId="3" fillId="0" borderId="0" xfId="2" applyFont="1" applyBorder="1" applyAlignment="1">
      <alignment horizontal="center" vertical="top" wrapText="1"/>
    </xf>
    <xf numFmtId="3" fontId="4" fillId="0" borderId="0" xfId="2" applyNumberFormat="1" applyFont="1" applyFill="1" applyBorder="1" applyAlignment="1">
      <alignment horizontal="center" vertical="top" wrapText="1"/>
    </xf>
    <xf numFmtId="0" fontId="3" fillId="0" borderId="28" xfId="2" applyFont="1" applyBorder="1" applyAlignment="1">
      <alignment horizontal="center" vertical="center"/>
    </xf>
    <xf numFmtId="164" fontId="12" fillId="0" borderId="31" xfId="2" applyNumberFormat="1" applyFont="1" applyBorder="1" applyAlignment="1">
      <alignment horizontal="center"/>
    </xf>
    <xf numFmtId="164" fontId="12" fillId="0" borderId="0" xfId="2" applyNumberFormat="1" applyFont="1" applyBorder="1" applyAlignment="1">
      <alignment horizontal="center"/>
    </xf>
    <xf numFmtId="164" fontId="12" fillId="0" borderId="22" xfId="2" applyNumberFormat="1" applyFont="1" applyBorder="1" applyAlignment="1">
      <alignment horizontal="center"/>
    </xf>
    <xf numFmtId="0" fontId="4" fillId="0" borderId="1" xfId="2" applyFont="1" applyBorder="1" applyAlignment="1">
      <alignment horizontal="center" wrapText="1"/>
    </xf>
    <xf numFmtId="3" fontId="13" fillId="0" borderId="1" xfId="2" applyNumberFormat="1" applyFont="1" applyFill="1" applyBorder="1" applyAlignment="1">
      <alignment horizontal="center"/>
    </xf>
    <xf numFmtId="3" fontId="13" fillId="0" borderId="1" xfId="2" applyNumberFormat="1" applyFont="1" applyFill="1" applyBorder="1" applyAlignment="1">
      <alignment horizontal="center" wrapText="1"/>
    </xf>
    <xf numFmtId="0" fontId="13" fillId="0" borderId="1" xfId="2" applyFont="1" applyFill="1" applyBorder="1" applyAlignment="1">
      <alignment horizontal="center"/>
    </xf>
    <xf numFmtId="0" fontId="13" fillId="0" borderId="1" xfId="2" applyFont="1" applyFill="1" applyBorder="1" applyAlignment="1">
      <alignment horizontal="center" wrapText="1"/>
    </xf>
    <xf numFmtId="0" fontId="3" fillId="0" borderId="29" xfId="2" applyFont="1" applyBorder="1" applyAlignment="1">
      <alignment horizontal="center" vertical="center"/>
    </xf>
    <xf numFmtId="0" fontId="12" fillId="0" borderId="1" xfId="2" applyFont="1" applyBorder="1"/>
    <xf numFmtId="0" fontId="3" fillId="0" borderId="0" xfId="2" applyFont="1" applyBorder="1"/>
    <xf numFmtId="0" fontId="3" fillId="0" borderId="3" xfId="2" applyFont="1" applyBorder="1"/>
    <xf numFmtId="0" fontId="3" fillId="0" borderId="26" xfId="2" applyFont="1" applyBorder="1"/>
    <xf numFmtId="0" fontId="3" fillId="0" borderId="23" xfId="2" applyFont="1" applyBorder="1"/>
    <xf numFmtId="0" fontId="3" fillId="0" borderId="8" xfId="2" applyFont="1" applyBorder="1" applyAlignment="1">
      <alignment horizontal="center" vertical="center"/>
    </xf>
    <xf numFmtId="0" fontId="3" fillId="0" borderId="1" xfId="2" applyFont="1" applyBorder="1" applyAlignment="1">
      <alignment horizontal="center" vertical="center"/>
    </xf>
    <xf numFmtId="164" fontId="12" fillId="0" borderId="8" xfId="2" applyNumberFormat="1" applyFont="1" applyBorder="1" applyAlignment="1">
      <alignment horizontal="center"/>
    </xf>
    <xf numFmtId="164" fontId="12" fillId="0" borderId="12" xfId="2" applyNumberFormat="1" applyFont="1" applyBorder="1" applyAlignment="1">
      <alignment horizontal="center"/>
    </xf>
    <xf numFmtId="164" fontId="12" fillId="0" borderId="13" xfId="2" applyNumberFormat="1" applyFont="1" applyBorder="1" applyAlignment="1">
      <alignment horizontal="center"/>
    </xf>
    <xf numFmtId="0" fontId="12" fillId="0" borderId="9" xfId="2" applyFont="1" applyBorder="1" applyAlignment="1">
      <alignment horizontal="center"/>
    </xf>
    <xf numFmtId="0" fontId="12" fillId="0" borderId="16" xfId="2" applyFont="1" applyBorder="1" applyAlignment="1">
      <alignment horizontal="center"/>
    </xf>
    <xf numFmtId="0" fontId="12" fillId="0" borderId="14" xfId="2" applyFont="1" applyBorder="1" applyAlignment="1">
      <alignment horizontal="center"/>
    </xf>
    <xf numFmtId="9" fontId="12" fillId="0" borderId="9" xfId="5" applyFont="1" applyBorder="1" applyAlignment="1">
      <alignment horizontal="center"/>
    </xf>
    <xf numFmtId="9" fontId="12" fillId="0" borderId="16" xfId="5" applyFont="1" applyBorder="1" applyAlignment="1">
      <alignment horizontal="center"/>
    </xf>
    <xf numFmtId="9" fontId="12" fillId="0" borderId="14" xfId="5" applyFont="1" applyBorder="1" applyAlignment="1">
      <alignment horizontal="center"/>
    </xf>
    <xf numFmtId="0" fontId="2" fillId="0" borderId="0" xfId="0" applyFont="1"/>
    <xf numFmtId="164" fontId="2" fillId="2" borderId="1" xfId="2" applyNumberFormat="1" applyFont="1" applyFill="1" applyBorder="1" applyAlignment="1">
      <alignment horizontal="center" vertical="center"/>
    </xf>
    <xf numFmtId="0" fontId="3" fillId="0" borderId="0" xfId="8" applyFont="1" applyAlignment="1">
      <alignment horizontal="left"/>
    </xf>
    <xf numFmtId="0" fontId="1" fillId="0" borderId="0" xfId="8"/>
    <xf numFmtId="0" fontId="1" fillId="0" borderId="0" xfId="8" applyAlignment="1"/>
    <xf numFmtId="0" fontId="4" fillId="0" borderId="0" xfId="8" applyFont="1" applyAlignment="1">
      <alignment vertical="top"/>
    </xf>
    <xf numFmtId="0" fontId="4" fillId="0" borderId="0" xfId="8" applyFont="1" applyAlignment="1">
      <alignment horizontal="left" vertical="top"/>
    </xf>
    <xf numFmtId="0" fontId="22" fillId="0" borderId="0" xfId="8" applyFont="1" applyAlignment="1">
      <alignment vertical="top" wrapText="1"/>
    </xf>
    <xf numFmtId="0" fontId="22" fillId="0" borderId="0" xfId="8" applyFont="1" applyAlignment="1"/>
    <xf numFmtId="0" fontId="23" fillId="0" borderId="0" xfId="8" applyFont="1" applyAlignment="1">
      <alignment horizontal="left"/>
    </xf>
    <xf numFmtId="0" fontId="3" fillId="0" borderId="1" xfId="8" applyFont="1" applyBorder="1" applyAlignment="1">
      <alignment vertical="center" wrapText="1"/>
    </xf>
    <xf numFmtId="0" fontId="3" fillId="0" borderId="1" xfId="8" applyFont="1" applyFill="1" applyBorder="1" applyAlignment="1">
      <alignment horizontal="center" wrapText="1"/>
    </xf>
    <xf numFmtId="0" fontId="22" fillId="0" borderId="0" xfId="8" applyFont="1"/>
    <xf numFmtId="0" fontId="13" fillId="0" borderId="0" xfId="2"/>
    <xf numFmtId="0" fontId="13" fillId="0" borderId="0" xfId="2"/>
    <xf numFmtId="0" fontId="13" fillId="0" borderId="0" xfId="2"/>
    <xf numFmtId="0" fontId="2" fillId="0" borderId="0" xfId="2" applyFont="1"/>
    <xf numFmtId="0" fontId="13" fillId="0" borderId="0" xfId="2"/>
    <xf numFmtId="0" fontId="0" fillId="0" borderId="0" xfId="0" applyBorder="1" applyAlignment="1"/>
    <xf numFmtId="0" fontId="0" fillId="0" borderId="0" xfId="0" applyAlignment="1"/>
    <xf numFmtId="0" fontId="2" fillId="0" borderId="0" xfId="9" applyAlignment="1">
      <alignment horizontal="right"/>
    </xf>
    <xf numFmtId="0" fontId="2" fillId="0" borderId="0" xfId="9"/>
    <xf numFmtId="49" fontId="2" fillId="0" borderId="0" xfId="9" applyNumberFormat="1"/>
    <xf numFmtId="0" fontId="3" fillId="0" borderId="0" xfId="9" applyFont="1" applyAlignment="1">
      <alignment horizontal="center" wrapText="1"/>
    </xf>
    <xf numFmtId="0" fontId="4" fillId="0" borderId="0" xfId="9" applyFont="1" applyFill="1" applyAlignment="1">
      <alignment vertical="top" wrapText="1"/>
    </xf>
    <xf numFmtId="0" fontId="4" fillId="0" borderId="0" xfId="9" applyFont="1" applyFill="1" applyAlignment="1">
      <alignment horizontal="right" vertical="top" wrapText="1"/>
    </xf>
    <xf numFmtId="0" fontId="2" fillId="0" borderId="0" xfId="9" applyFill="1"/>
    <xf numFmtId="0" fontId="4" fillId="0" borderId="0" xfId="9" applyFont="1" applyAlignment="1">
      <alignment vertical="top" wrapText="1"/>
    </xf>
    <xf numFmtId="0" fontId="4" fillId="0" borderId="0" xfId="10" applyFont="1"/>
    <xf numFmtId="0" fontId="2" fillId="0" borderId="0" xfId="9" applyBorder="1" applyAlignment="1"/>
    <xf numFmtId="0" fontId="2" fillId="0" borderId="0" xfId="9" applyAlignment="1"/>
    <xf numFmtId="0" fontId="4" fillId="0" borderId="2" xfId="9" applyFont="1" applyBorder="1" applyAlignment="1">
      <alignment vertical="top" wrapText="1"/>
    </xf>
    <xf numFmtId="0" fontId="3" fillId="0" borderId="4" xfId="9" applyFont="1" applyBorder="1" applyAlignment="1">
      <alignment horizontal="center" wrapText="1"/>
    </xf>
    <xf numFmtId="3" fontId="2" fillId="2" borderId="2" xfId="9" applyNumberFormat="1" applyFill="1" applyBorder="1" applyAlignment="1">
      <alignment horizontal="center" vertical="center"/>
    </xf>
    <xf numFmtId="0" fontId="4" fillId="0" borderId="0" xfId="9" applyFont="1" applyBorder="1" applyAlignment="1">
      <alignment vertical="top" wrapText="1"/>
    </xf>
    <xf numFmtId="0" fontId="4" fillId="0" borderId="2" xfId="9" applyFont="1" applyBorder="1" applyAlignment="1">
      <alignment horizontal="right" vertical="top" wrapText="1"/>
    </xf>
    <xf numFmtId="0" fontId="6" fillId="0" borderId="3" xfId="9" applyFont="1" applyBorder="1" applyAlignment="1">
      <alignment horizontal="right"/>
    </xf>
    <xf numFmtId="3" fontId="2" fillId="3" borderId="2" xfId="9" applyNumberFormat="1" applyFill="1" applyBorder="1" applyAlignment="1">
      <alignment horizontal="center" vertical="center"/>
    </xf>
    <xf numFmtId="0" fontId="2" fillId="0" borderId="0" xfId="9" applyFont="1" applyAlignment="1">
      <alignment horizontal="right"/>
    </xf>
    <xf numFmtId="0" fontId="4" fillId="0" borderId="0" xfId="9" applyFont="1" applyFill="1" applyBorder="1" applyAlignment="1">
      <alignment vertical="top" wrapText="1"/>
    </xf>
    <xf numFmtId="0" fontId="24" fillId="0" borderId="0" xfId="9" applyFont="1"/>
    <xf numFmtId="0" fontId="6" fillId="4" borderId="3" xfId="9" applyFont="1" applyFill="1" applyBorder="1" applyAlignment="1">
      <alignment horizontal="right"/>
    </xf>
    <xf numFmtId="3" fontId="2" fillId="4" borderId="2" xfId="9" applyNumberFormat="1" applyFill="1" applyBorder="1" applyAlignment="1">
      <alignment horizontal="center" vertical="center"/>
    </xf>
    <xf numFmtId="0" fontId="24" fillId="0" borderId="0" xfId="9" applyFont="1" applyFill="1"/>
    <xf numFmtId="3" fontId="2" fillId="2" borderId="15" xfId="9" applyNumberFormat="1" applyFill="1" applyBorder="1" applyAlignment="1">
      <alignment horizontal="center" vertical="center"/>
    </xf>
    <xf numFmtId="0" fontId="4" fillId="0" borderId="10" xfId="9" applyFont="1" applyBorder="1" applyAlignment="1">
      <alignment vertical="top" wrapText="1"/>
    </xf>
    <xf numFmtId="0" fontId="2" fillId="0" borderId="1" xfId="9" applyBorder="1" applyAlignment="1">
      <alignment horizontal="center"/>
    </xf>
    <xf numFmtId="0" fontId="2" fillId="0" borderId="0" xfId="9" applyFont="1" applyBorder="1"/>
    <xf numFmtId="3" fontId="2" fillId="2" borderId="4" xfId="9" applyNumberFormat="1" applyFill="1" applyBorder="1" applyAlignment="1">
      <alignment horizontal="center" vertical="center"/>
    </xf>
    <xf numFmtId="0" fontId="4" fillId="0" borderId="0" xfId="9" applyFont="1" applyFill="1" applyBorder="1" applyAlignment="1">
      <alignment vertical="top"/>
    </xf>
    <xf numFmtId="0" fontId="4" fillId="0" borderId="24" xfId="9" applyFont="1" applyBorder="1" applyAlignment="1">
      <alignment vertical="top" wrapText="1"/>
    </xf>
    <xf numFmtId="0" fontId="2" fillId="0" borderId="5" xfId="9" applyBorder="1" applyAlignment="1">
      <alignment horizontal="center"/>
    </xf>
    <xf numFmtId="0" fontId="2" fillId="0" borderId="0" xfId="9" applyFont="1"/>
    <xf numFmtId="0" fontId="4" fillId="0" borderId="1" xfId="9" applyFont="1" applyBorder="1" applyAlignment="1">
      <alignment vertical="top" wrapText="1"/>
    </xf>
    <xf numFmtId="0" fontId="24" fillId="0" borderId="1" xfId="9" applyFont="1" applyBorder="1" applyAlignment="1">
      <alignment horizontal="center"/>
    </xf>
    <xf numFmtId="0" fontId="4" fillId="0" borderId="25" xfId="9" applyFont="1" applyBorder="1" applyAlignment="1">
      <alignment vertical="top" wrapText="1"/>
    </xf>
    <xf numFmtId="0" fontId="24" fillId="0" borderId="6" xfId="9" applyFont="1" applyBorder="1" applyAlignment="1">
      <alignment horizontal="center"/>
    </xf>
    <xf numFmtId="0" fontId="2" fillId="0" borderId="6" xfId="9" applyBorder="1" applyAlignment="1">
      <alignment horizontal="center"/>
    </xf>
    <xf numFmtId="0" fontId="4" fillId="0" borderId="10" xfId="9" applyFont="1" applyBorder="1" applyAlignment="1">
      <alignment wrapText="1"/>
    </xf>
    <xf numFmtId="0" fontId="4" fillId="0" borderId="15" xfId="9" applyFont="1" applyBorder="1" applyAlignment="1">
      <alignment vertical="top" wrapText="1"/>
    </xf>
    <xf numFmtId="3" fontId="2" fillId="2" borderId="1" xfId="9" applyNumberFormat="1" applyFill="1" applyBorder="1" applyAlignment="1">
      <alignment horizontal="center" vertical="center"/>
    </xf>
    <xf numFmtId="0" fontId="2" fillId="0" borderId="0" xfId="9" applyFont="1" applyFill="1"/>
    <xf numFmtId="0" fontId="24" fillId="0" borderId="5" xfId="9" applyFont="1" applyBorder="1" applyAlignment="1">
      <alignment horizontal="center"/>
    </xf>
    <xf numFmtId="0" fontId="4" fillId="0" borderId="4" xfId="9" applyFont="1" applyBorder="1" applyAlignment="1">
      <alignment vertical="top" wrapText="1"/>
    </xf>
    <xf numFmtId="3" fontId="2" fillId="2" borderId="32" xfId="9" applyNumberFormat="1" applyFill="1" applyBorder="1" applyAlignment="1">
      <alignment horizontal="center" vertical="center"/>
    </xf>
    <xf numFmtId="3" fontId="2" fillId="2" borderId="2" xfId="9" applyNumberFormat="1" applyFont="1" applyFill="1" applyBorder="1" applyAlignment="1">
      <alignment horizontal="center" vertical="center"/>
    </xf>
    <xf numFmtId="3" fontId="2" fillId="2" borderId="15" xfId="9" applyNumberFormat="1" applyFont="1" applyFill="1" applyBorder="1" applyAlignment="1">
      <alignment horizontal="center" vertical="center"/>
    </xf>
    <xf numFmtId="0" fontId="2" fillId="0" borderId="1" xfId="9" applyFont="1" applyBorder="1"/>
    <xf numFmtId="49" fontId="2" fillId="0" borderId="0" xfId="9" applyNumberFormat="1" applyFont="1"/>
    <xf numFmtId="0" fontId="3" fillId="0" borderId="2" xfId="9" applyFont="1" applyBorder="1" applyAlignment="1">
      <alignment vertical="top" wrapText="1"/>
    </xf>
    <xf numFmtId="3" fontId="3" fillId="0" borderId="15" xfId="9" applyNumberFormat="1" applyFont="1" applyBorder="1" applyAlignment="1">
      <alignment horizontal="center" vertical="center" wrapText="1"/>
    </xf>
    <xf numFmtId="0" fontId="4" fillId="0" borderId="8" xfId="9" applyFont="1" applyBorder="1"/>
    <xf numFmtId="0" fontId="4" fillId="0" borderId="13" xfId="9" applyFont="1" applyBorder="1"/>
    <xf numFmtId="0" fontId="2" fillId="0" borderId="8" xfId="9" applyBorder="1"/>
    <xf numFmtId="0" fontId="2" fillId="0" borderId="9" xfId="9" applyBorder="1"/>
    <xf numFmtId="9" fontId="12" fillId="0" borderId="14" xfId="11" applyFont="1" applyBorder="1"/>
    <xf numFmtId="0" fontId="12" fillId="0" borderId="9" xfId="9" applyFont="1" applyBorder="1"/>
    <xf numFmtId="0" fontId="3" fillId="0" borderId="0" xfId="9" applyFont="1"/>
    <xf numFmtId="0" fontId="23" fillId="0" borderId="0" xfId="9" applyFont="1"/>
    <xf numFmtId="0" fontId="4" fillId="0" borderId="0" xfId="9" applyFont="1"/>
    <xf numFmtId="0" fontId="2" fillId="0" borderId="0" xfId="9" applyBorder="1"/>
    <xf numFmtId="3" fontId="3" fillId="0" borderId="0" xfId="9" applyNumberFormat="1" applyFont="1" applyBorder="1" applyAlignment="1">
      <alignment horizontal="right" wrapText="1"/>
    </xf>
    <xf numFmtId="0" fontId="22" fillId="0" borderId="0" xfId="9" applyFont="1"/>
    <xf numFmtId="0" fontId="2" fillId="0" borderId="0" xfId="9" applyFill="1" applyBorder="1"/>
    <xf numFmtId="0" fontId="2" fillId="0" borderId="0" xfId="9" applyFont="1" applyFill="1" applyBorder="1"/>
    <xf numFmtId="0" fontId="3" fillId="0" borderId="0" xfId="9" applyFont="1" applyFill="1" applyBorder="1" applyAlignment="1">
      <alignment horizontal="center" wrapText="1"/>
    </xf>
    <xf numFmtId="0" fontId="3" fillId="0" borderId="0" xfId="9" applyFont="1" applyBorder="1" applyAlignment="1">
      <alignment horizontal="center" wrapText="1"/>
    </xf>
    <xf numFmtId="0" fontId="2" fillId="2" borderId="0" xfId="9" applyFill="1" applyBorder="1" applyAlignment="1">
      <alignment horizontal="center" vertical="center"/>
    </xf>
    <xf numFmtId="0" fontId="24" fillId="0" borderId="0" xfId="9" applyFont="1" applyBorder="1" applyAlignment="1">
      <alignment horizontal="center"/>
    </xf>
    <xf numFmtId="0" fontId="4" fillId="0" borderId="0" xfId="9" applyFont="1" applyBorder="1" applyAlignment="1">
      <alignment horizontal="right" vertical="top" wrapText="1"/>
    </xf>
    <xf numFmtId="0" fontId="6" fillId="0" borderId="0" xfId="9" applyFont="1" applyBorder="1" applyAlignment="1">
      <alignment horizontal="right"/>
    </xf>
    <xf numFmtId="3" fontId="2" fillId="0" borderId="0" xfId="9" applyNumberFormat="1"/>
    <xf numFmtId="0" fontId="10" fillId="0" borderId="0" xfId="10" applyFont="1"/>
    <xf numFmtId="0" fontId="2" fillId="0" borderId="0" xfId="10"/>
    <xf numFmtId="0" fontId="22" fillId="0" borderId="0" xfId="10" applyFont="1"/>
    <xf numFmtId="0" fontId="25" fillId="0" borderId="0" xfId="10" applyFont="1"/>
    <xf numFmtId="0" fontId="4" fillId="0" borderId="0" xfId="10" applyFont="1" applyAlignment="1">
      <alignment vertical="top"/>
    </xf>
    <xf numFmtId="0" fontId="2" fillId="0" borderId="0" xfId="10" applyAlignment="1">
      <alignment vertical="top" wrapText="1"/>
    </xf>
    <xf numFmtId="0" fontId="2" fillId="0" borderId="0" xfId="10" applyAlignment="1"/>
    <xf numFmtId="0" fontId="26" fillId="0" borderId="0" xfId="10" applyFont="1"/>
    <xf numFmtId="0" fontId="9" fillId="0" borderId="0" xfId="10" applyFont="1" applyAlignment="1">
      <alignment horizontal="left" indent="1"/>
    </xf>
    <xf numFmtId="0" fontId="10" fillId="0" borderId="2" xfId="10" applyFont="1" applyBorder="1" applyAlignment="1">
      <alignment horizontal="center" vertical="top" wrapText="1"/>
    </xf>
    <xf numFmtId="0" fontId="4" fillId="0" borderId="2" xfId="10" applyFont="1" applyBorder="1" applyAlignment="1">
      <alignment horizontal="center"/>
    </xf>
    <xf numFmtId="0" fontId="9" fillId="0" borderId="0" xfId="10" applyFont="1" applyBorder="1" applyAlignment="1">
      <alignment horizontal="center" vertical="top" wrapText="1"/>
    </xf>
    <xf numFmtId="0" fontId="9" fillId="0" borderId="0" xfId="10" applyFont="1" applyBorder="1" applyAlignment="1">
      <alignment horizontal="center" wrapText="1"/>
    </xf>
    <xf numFmtId="0" fontId="3" fillId="0" borderId="0" xfId="10" applyFont="1"/>
    <xf numFmtId="0" fontId="9" fillId="0" borderId="0" xfId="10" applyFont="1" applyFill="1" applyBorder="1" applyAlignment="1">
      <alignment horizontal="center" vertical="top" wrapText="1"/>
    </xf>
    <xf numFmtId="0" fontId="4" fillId="0" borderId="0" xfId="10" applyFont="1" applyAlignment="1"/>
    <xf numFmtId="0" fontId="9" fillId="0" borderId="0" xfId="10" applyFont="1" applyAlignment="1"/>
    <xf numFmtId="0" fontId="26" fillId="0" borderId="0" xfId="10" applyFont="1" applyAlignment="1"/>
    <xf numFmtId="0" fontId="4" fillId="0" borderId="3" xfId="0" applyFont="1" applyFill="1" applyBorder="1" applyAlignment="1">
      <alignment horizontal="center" vertical="center" wrapText="1"/>
    </xf>
    <xf numFmtId="0" fontId="4" fillId="0" borderId="28" xfId="0" applyFont="1" applyFill="1" applyBorder="1" applyAlignment="1">
      <alignment horizontal="center" vertical="center" wrapText="1"/>
    </xf>
    <xf numFmtId="164" fontId="0" fillId="2" borderId="2" xfId="0" applyNumberFormat="1" applyFill="1" applyBorder="1"/>
    <xf numFmtId="164" fontId="0" fillId="2" borderId="10" xfId="0" applyNumberFormat="1" applyFill="1" applyBorder="1"/>
    <xf numFmtId="164" fontId="2" fillId="0" borderId="3" xfId="2" applyNumberFormat="1" applyFont="1" applyFill="1" applyBorder="1" applyAlignment="1">
      <alignment horizontal="center"/>
    </xf>
    <xf numFmtId="164" fontId="13" fillId="0" borderId="1" xfId="2" applyNumberFormat="1" applyBorder="1"/>
    <xf numFmtId="164" fontId="13" fillId="0" borderId="33" xfId="2" applyNumberFormat="1" applyBorder="1"/>
    <xf numFmtId="164" fontId="13" fillId="0" borderId="18" xfId="2" applyNumberFormat="1" applyBorder="1"/>
    <xf numFmtId="0" fontId="4" fillId="0" borderId="1" xfId="2" applyFont="1" applyBorder="1" applyAlignment="1">
      <alignment horizontal="center"/>
    </xf>
    <xf numFmtId="0" fontId="2" fillId="0" borderId="0" xfId="10" applyFont="1"/>
    <xf numFmtId="0" fontId="3" fillId="0" borderId="5" xfId="10" applyFont="1" applyBorder="1" applyAlignment="1">
      <alignment horizontal="center"/>
    </xf>
    <xf numFmtId="0" fontId="3" fillId="0" borderId="0" xfId="10" applyFont="1" applyBorder="1" applyAlignment="1">
      <alignment horizontal="center"/>
    </xf>
    <xf numFmtId="0" fontId="23" fillId="0" borderId="0" xfId="10" applyFont="1"/>
    <xf numFmtId="0" fontId="3" fillId="0" borderId="1" xfId="10" applyFont="1" applyBorder="1"/>
    <xf numFmtId="0" fontId="3" fillId="0" borderId="1" xfId="10" applyFont="1" applyBorder="1" applyAlignment="1">
      <alignment horizontal="center"/>
    </xf>
    <xf numFmtId="0" fontId="4" fillId="0" borderId="0" xfId="10" applyFont="1" applyFill="1" applyAlignment="1">
      <alignment horizontal="center"/>
    </xf>
    <xf numFmtId="0" fontId="23" fillId="0" borderId="1" xfId="10" applyFont="1" applyBorder="1" applyAlignment="1">
      <alignment horizontal="left"/>
    </xf>
    <xf numFmtId="0" fontId="3" fillId="0" borderId="1" xfId="10" applyFont="1" applyBorder="1" applyAlignment="1">
      <alignment horizontal="center" vertical="top"/>
    </xf>
    <xf numFmtId="0" fontId="22" fillId="0" borderId="0" xfId="9" applyFont="1" applyFill="1" applyBorder="1"/>
    <xf numFmtId="49" fontId="2" fillId="0" borderId="0" xfId="9" applyNumberFormat="1" applyFill="1"/>
    <xf numFmtId="0" fontId="2" fillId="0" borderId="0" xfId="9" applyFill="1" applyBorder="1" applyAlignment="1">
      <alignment horizontal="center" vertical="center"/>
    </xf>
    <xf numFmtId="0" fontId="2" fillId="0" borderId="0" xfId="0" applyFont="1" applyFill="1"/>
    <xf numFmtId="0" fontId="3" fillId="0" borderId="0" xfId="8" applyFont="1" applyAlignment="1">
      <alignment horizontal="center"/>
    </xf>
    <xf numFmtId="0" fontId="4" fillId="0" borderId="0" xfId="8" applyFont="1" applyAlignment="1">
      <alignment horizontal="center" vertical="top"/>
    </xf>
    <xf numFmtId="0" fontId="22" fillId="0" borderId="0" xfId="8" applyFont="1" applyAlignment="1">
      <alignment horizontal="center"/>
    </xf>
    <xf numFmtId="0" fontId="24" fillId="0" borderId="0" xfId="1" applyFont="1" applyAlignment="1">
      <alignment horizontal="center"/>
    </xf>
    <xf numFmtId="0" fontId="13" fillId="0" borderId="0" xfId="0" applyFont="1" applyAlignment="1">
      <alignment horizontal="center"/>
    </xf>
    <xf numFmtId="0" fontId="1" fillId="0" borderId="0" xfId="8" applyAlignment="1">
      <alignment horizontal="center"/>
    </xf>
    <xf numFmtId="0" fontId="4" fillId="0" borderId="1" xfId="0" applyFont="1" applyBorder="1" applyAlignment="1">
      <alignment horizontal="left"/>
    </xf>
    <xf numFmtId="14" fontId="22" fillId="0" borderId="0" xfId="0" applyNumberFormat="1" applyFont="1" applyFill="1" applyBorder="1"/>
    <xf numFmtId="0" fontId="0" fillId="0" borderId="0" xfId="0" applyFill="1" applyBorder="1"/>
    <xf numFmtId="14" fontId="22" fillId="0" borderId="0" xfId="0" applyNumberFormat="1" applyFont="1" applyAlignment="1"/>
    <xf numFmtId="14" fontId="22" fillId="0" borderId="0" xfId="0" applyNumberFormat="1" applyFont="1" applyFill="1" applyBorder="1" applyAlignment="1"/>
    <xf numFmtId="0" fontId="0" fillId="0" borderId="0" xfId="0" applyFill="1" applyBorder="1" applyAlignment="1"/>
    <xf numFmtId="0" fontId="13" fillId="0" borderId="0" xfId="2" applyFill="1" applyBorder="1"/>
    <xf numFmtId="164" fontId="13" fillId="0" borderId="0" xfId="2" applyNumberFormat="1" applyFill="1" applyBorder="1"/>
    <xf numFmtId="166" fontId="13" fillId="0" borderId="0" xfId="2" applyNumberFormat="1" applyFill="1" applyBorder="1"/>
    <xf numFmtId="0" fontId="24" fillId="0" borderId="0" xfId="9" applyFont="1" applyFill="1" applyBorder="1" applyAlignment="1">
      <alignment horizontal="center"/>
    </xf>
    <xf numFmtId="3" fontId="0" fillId="2" borderId="30" xfId="0" applyNumberFormat="1" applyFill="1" applyBorder="1" applyAlignment="1">
      <alignment horizontal="center"/>
    </xf>
    <xf numFmtId="0" fontId="4" fillId="0" borderId="1" xfId="10" applyFont="1" applyBorder="1" applyAlignment="1">
      <alignment horizontal="center"/>
    </xf>
    <xf numFmtId="0" fontId="4" fillId="0" borderId="1" xfId="10" applyFont="1" applyFill="1" applyBorder="1" applyAlignment="1">
      <alignment horizontal="center"/>
    </xf>
    <xf numFmtId="0" fontId="4" fillId="0" borderId="0" xfId="10" applyFont="1" applyBorder="1"/>
    <xf numFmtId="0" fontId="3" fillId="0" borderId="1" xfId="10" applyFont="1" applyFill="1" applyBorder="1" applyAlignment="1">
      <alignment horizontal="center"/>
    </xf>
    <xf numFmtId="0" fontId="12" fillId="0" borderId="0" xfId="2" applyFont="1" applyBorder="1" applyAlignment="1">
      <alignment wrapText="1"/>
    </xf>
    <xf numFmtId="0" fontId="12" fillId="0" borderId="0" xfId="2" applyFont="1" applyBorder="1"/>
    <xf numFmtId="164" fontId="2" fillId="0" borderId="26" xfId="2" applyNumberFormat="1" applyFont="1" applyBorder="1" applyAlignment="1">
      <alignment horizontal="center"/>
    </xf>
    <xf numFmtId="0" fontId="13" fillId="0" borderId="37" xfId="2" applyFont="1" applyBorder="1"/>
    <xf numFmtId="0" fontId="13" fillId="0" borderId="36" xfId="2" applyFont="1" applyBorder="1"/>
    <xf numFmtId="164" fontId="2" fillId="0" borderId="12" xfId="2" applyNumberFormat="1" applyFont="1" applyBorder="1" applyAlignment="1">
      <alignment horizontal="center"/>
    </xf>
    <xf numFmtId="164" fontId="2" fillId="2" borderId="5" xfId="2" applyNumberFormat="1" applyFont="1" applyFill="1" applyBorder="1" applyAlignment="1">
      <alignment horizontal="center" vertical="center"/>
    </xf>
    <xf numFmtId="164" fontId="2" fillId="0" borderId="8" xfId="2" applyNumberFormat="1" applyFont="1" applyFill="1" applyBorder="1" applyAlignment="1">
      <alignment horizontal="center"/>
    </xf>
    <xf numFmtId="164" fontId="13" fillId="0" borderId="48" xfId="2" applyNumberFormat="1" applyBorder="1"/>
    <xf numFmtId="164" fontId="13" fillId="0" borderId="5" xfId="2" applyNumberFormat="1" applyBorder="1"/>
    <xf numFmtId="164" fontId="13" fillId="0" borderId="49" xfId="2" applyNumberFormat="1" applyBorder="1"/>
    <xf numFmtId="0" fontId="12" fillId="0" borderId="35" xfId="2" applyFont="1" applyFill="1" applyBorder="1"/>
    <xf numFmtId="164" fontId="12" fillId="0" borderId="46" xfId="2" applyNumberFormat="1" applyFont="1" applyBorder="1" applyAlignment="1">
      <alignment horizontal="center"/>
    </xf>
    <xf numFmtId="164" fontId="12" fillId="0" borderId="41" xfId="2" applyNumberFormat="1" applyFont="1" applyBorder="1" applyAlignment="1">
      <alignment horizontal="center"/>
    </xf>
    <xf numFmtId="164" fontId="12" fillId="0" borderId="45" xfId="2" applyNumberFormat="1" applyFont="1" applyBorder="1" applyAlignment="1">
      <alignment horizontal="center"/>
    </xf>
    <xf numFmtId="164" fontId="12" fillId="0" borderId="47" xfId="2" applyNumberFormat="1" applyFont="1" applyBorder="1" applyAlignment="1">
      <alignment horizontal="center"/>
    </xf>
    <xf numFmtId="0" fontId="13" fillId="0" borderId="39" xfId="2" applyFont="1" applyBorder="1"/>
    <xf numFmtId="164" fontId="2" fillId="0" borderId="16" xfId="2" applyNumberFormat="1" applyFont="1" applyBorder="1" applyAlignment="1">
      <alignment horizontal="center"/>
    </xf>
    <xf numFmtId="164" fontId="2" fillId="2" borderId="6" xfId="2" applyNumberFormat="1" applyFont="1" applyFill="1" applyBorder="1" applyAlignment="1">
      <alignment horizontal="center" vertical="center"/>
    </xf>
    <xf numFmtId="164" fontId="2" fillId="0" borderId="9" xfId="2" applyNumberFormat="1" applyFont="1" applyFill="1" applyBorder="1" applyAlignment="1">
      <alignment horizontal="center"/>
    </xf>
    <xf numFmtId="164" fontId="13" fillId="0" borderId="50" xfId="2" applyNumberFormat="1" applyBorder="1"/>
    <xf numFmtId="164" fontId="13" fillId="0" borderId="6" xfId="2" applyNumberFormat="1" applyBorder="1"/>
    <xf numFmtId="164" fontId="13" fillId="0" borderId="43" xfId="2" applyNumberFormat="1" applyBorder="1"/>
    <xf numFmtId="0" fontId="12" fillId="0" borderId="35" xfId="2" applyFont="1" applyBorder="1"/>
    <xf numFmtId="0" fontId="3" fillId="0" borderId="51" xfId="2" applyFont="1" applyBorder="1" applyAlignment="1">
      <alignment horizontal="center" vertical="center"/>
    </xf>
    <xf numFmtId="0" fontId="3" fillId="0" borderId="52" xfId="2" applyFont="1" applyBorder="1" applyAlignment="1">
      <alignment horizontal="center" vertical="center"/>
    </xf>
    <xf numFmtId="0" fontId="3" fillId="0" borderId="40" xfId="2" applyFont="1" applyBorder="1" applyAlignment="1">
      <alignment horizontal="center" vertical="center"/>
    </xf>
    <xf numFmtId="0" fontId="3" fillId="0" borderId="41" xfId="2" applyFont="1" applyBorder="1" applyAlignment="1">
      <alignment horizontal="center" vertical="center"/>
    </xf>
    <xf numFmtId="0" fontId="3" fillId="0" borderId="42" xfId="2" applyFont="1" applyBorder="1" applyAlignment="1">
      <alignment horizontal="center" vertical="center"/>
    </xf>
    <xf numFmtId="0" fontId="4" fillId="0" borderId="53" xfId="10" applyFont="1" applyBorder="1" applyAlignment="1">
      <alignment horizontal="center"/>
    </xf>
    <xf numFmtId="0" fontId="3" fillId="0" borderId="10" xfId="2" applyFont="1" applyBorder="1" applyAlignment="1">
      <alignment horizontal="center" vertical="top"/>
    </xf>
    <xf numFmtId="0" fontId="10" fillId="0" borderId="1" xfId="10" applyFont="1" applyBorder="1" applyAlignment="1">
      <alignment horizontal="center" vertical="top" wrapText="1"/>
    </xf>
    <xf numFmtId="0" fontId="10" fillId="0" borderId="53" xfId="10" applyFont="1" applyBorder="1" applyAlignment="1">
      <alignment horizontal="center" vertical="top" wrapText="1"/>
    </xf>
    <xf numFmtId="0" fontId="10" fillId="0" borderId="4" xfId="10" applyFont="1" applyBorder="1" applyAlignment="1">
      <alignment horizontal="center" vertical="top" wrapText="1"/>
    </xf>
    <xf numFmtId="0" fontId="3" fillId="0" borderId="1" xfId="0" applyFont="1" applyBorder="1" applyAlignment="1">
      <alignment horizontal="center"/>
    </xf>
    <xf numFmtId="0" fontId="31" fillId="0" borderId="1" xfId="8" applyFont="1" applyBorder="1"/>
    <xf numFmtId="0" fontId="11" fillId="0" borderId="0" xfId="0" applyFont="1" applyAlignment="1">
      <alignment vertical="top" wrapText="1"/>
    </xf>
    <xf numFmtId="0" fontId="0" fillId="0" borderId="0" xfId="0" applyAlignment="1">
      <alignment vertical="top" wrapText="1"/>
    </xf>
    <xf numFmtId="0" fontId="3" fillId="0" borderId="9" xfId="9" applyFont="1" applyBorder="1" applyAlignment="1">
      <alignment horizontal="center" vertical="top" wrapText="1"/>
    </xf>
    <xf numFmtId="0" fontId="3" fillId="0" borderId="14" xfId="9" applyFont="1" applyBorder="1" applyAlignment="1">
      <alignment horizontal="center" vertical="top" wrapText="1"/>
    </xf>
    <xf numFmtId="0" fontId="4" fillId="0" borderId="8" xfId="9" applyFont="1" applyBorder="1" applyAlignment="1">
      <alignment wrapText="1"/>
    </xf>
    <xf numFmtId="0" fontId="2" fillId="0" borderId="9" xfId="9" applyBorder="1" applyAlignment="1">
      <alignment wrapText="1"/>
    </xf>
    <xf numFmtId="0" fontId="3" fillId="0" borderId="0" xfId="9" applyFont="1" applyAlignment="1">
      <alignment horizontal="left" vertical="top" wrapText="1"/>
    </xf>
    <xf numFmtId="0" fontId="4" fillId="0" borderId="0" xfId="9" applyFont="1" applyFill="1" applyAlignment="1">
      <alignment vertical="top" wrapText="1"/>
    </xf>
    <xf numFmtId="0" fontId="2" fillId="0" borderId="0" xfId="9" applyFill="1" applyAlignment="1">
      <alignment vertical="top" wrapText="1"/>
    </xf>
    <xf numFmtId="0" fontId="4" fillId="0" borderId="24" xfId="9" applyFont="1" applyBorder="1" applyAlignment="1">
      <alignment vertical="top" wrapText="1"/>
    </xf>
    <xf numFmtId="0" fontId="4" fillId="0" borderId="25" xfId="9" applyFont="1" applyBorder="1" applyAlignment="1">
      <alignment vertical="top" wrapText="1"/>
    </xf>
    <xf numFmtId="0" fontId="3" fillId="0" borderId="8" xfId="9" applyFont="1" applyBorder="1" applyAlignment="1">
      <alignment horizontal="center" vertical="center" wrapText="1"/>
    </xf>
    <xf numFmtId="0" fontId="3" fillId="0" borderId="13" xfId="9" applyFont="1" applyBorder="1" applyAlignment="1">
      <alignment horizontal="center" vertical="center" wrapText="1"/>
    </xf>
    <xf numFmtId="0" fontId="3" fillId="0" borderId="9" xfId="9" applyFont="1" applyBorder="1" applyAlignment="1">
      <alignment horizontal="center" wrapText="1"/>
    </xf>
    <xf numFmtId="0" fontId="3" fillId="0" borderId="14" xfId="9" applyFont="1" applyBorder="1" applyAlignment="1">
      <alignment horizontal="center" wrapText="1"/>
    </xf>
    <xf numFmtId="0" fontId="3" fillId="0" borderId="1" xfId="0" applyFont="1" applyBorder="1" applyAlignment="1">
      <alignment horizontal="center" vertical="top" wrapText="1"/>
    </xf>
    <xf numFmtId="0" fontId="22" fillId="0" borderId="0" xfId="0" applyFont="1" applyAlignment="1"/>
    <xf numFmtId="0" fontId="13" fillId="0" borderId="0" xfId="0" applyFont="1" applyAlignment="1"/>
    <xf numFmtId="0" fontId="3" fillId="0" borderId="0" xfId="0" applyFont="1" applyAlignment="1">
      <alignment horizontal="left" vertical="top"/>
    </xf>
    <xf numFmtId="0" fontId="0" fillId="0" borderId="0" xfId="0" applyAlignment="1">
      <alignment vertical="top"/>
    </xf>
    <xf numFmtId="0" fontId="4" fillId="0" borderId="8" xfId="0" applyFont="1" applyBorder="1" applyAlignment="1">
      <alignment wrapText="1"/>
    </xf>
    <xf numFmtId="0" fontId="0" fillId="0" borderId="12" xfId="0" applyBorder="1" applyAlignment="1">
      <alignment wrapText="1"/>
    </xf>
    <xf numFmtId="0" fontId="0" fillId="0" borderId="9" xfId="0" applyBorder="1" applyAlignment="1">
      <alignment wrapText="1"/>
    </xf>
    <xf numFmtId="0" fontId="0" fillId="0" borderId="16" xfId="0" applyBorder="1" applyAlignment="1">
      <alignment wrapText="1"/>
    </xf>
    <xf numFmtId="0" fontId="4" fillId="0" borderId="0" xfId="0" applyFont="1" applyAlignment="1">
      <alignment vertical="top" wrapText="1"/>
    </xf>
    <xf numFmtId="0" fontId="4" fillId="0" borderId="0" xfId="0" applyFont="1" applyAlignment="1">
      <alignment vertical="center" wrapText="1"/>
    </xf>
    <xf numFmtId="0" fontId="13" fillId="0" borderId="0" xfId="0" applyFont="1" applyAlignment="1">
      <alignment wrapText="1"/>
    </xf>
    <xf numFmtId="0" fontId="3" fillId="0" borderId="0" xfId="0" applyFont="1" applyAlignment="1">
      <alignment horizontal="left"/>
    </xf>
    <xf numFmtId="0" fontId="14" fillId="0" borderId="0" xfId="0" applyFont="1"/>
    <xf numFmtId="0" fontId="4" fillId="0" borderId="2" xfId="0" applyFont="1" applyBorder="1" applyAlignment="1">
      <alignment horizontal="right" wrapText="1"/>
    </xf>
    <xf numFmtId="0" fontId="3" fillId="0" borderId="24" xfId="0" applyFont="1" applyBorder="1" applyAlignment="1">
      <alignment horizontal="center" vertical="center" wrapText="1"/>
    </xf>
    <xf numFmtId="0" fontId="3" fillId="0" borderId="25" xfId="0" applyFont="1" applyBorder="1" applyAlignment="1">
      <alignment horizontal="center" vertical="center" wrapText="1"/>
    </xf>
    <xf numFmtId="0" fontId="4" fillId="0" borderId="0" xfId="0" applyFont="1" applyBorder="1" applyAlignment="1">
      <alignment vertical="top" wrapText="1"/>
    </xf>
    <xf numFmtId="0" fontId="3" fillId="0" borderId="15" xfId="0" applyFont="1" applyBorder="1" applyAlignment="1">
      <alignment horizontal="center" vertical="center" wrapText="1"/>
    </xf>
    <xf numFmtId="0" fontId="0" fillId="0" borderId="4" xfId="0" applyBorder="1" applyAlignment="1">
      <alignment horizontal="center" vertical="center" wrapText="1"/>
    </xf>
    <xf numFmtId="0" fontId="3" fillId="0" borderId="5" xfId="0" applyFont="1" applyBorder="1" applyAlignment="1">
      <alignment horizontal="center" vertical="center" wrapText="1"/>
    </xf>
    <xf numFmtId="0" fontId="0" fillId="0" borderId="17" xfId="0" applyBorder="1" applyAlignment="1">
      <alignment horizontal="center" wrapText="1"/>
    </xf>
    <xf numFmtId="0" fontId="0" fillId="0" borderId="6" xfId="0" applyBorder="1" applyAlignment="1">
      <alignment horizontal="center" wrapText="1"/>
    </xf>
    <xf numFmtId="0" fontId="3" fillId="0" borderId="17" xfId="0" applyFont="1" applyBorder="1" applyAlignment="1">
      <alignment horizontal="center" vertical="center" wrapText="1"/>
    </xf>
    <xf numFmtId="0" fontId="3" fillId="0" borderId="6" xfId="0" applyFont="1" applyBorder="1" applyAlignment="1">
      <alignment horizontal="center" vertical="center" wrapText="1"/>
    </xf>
    <xf numFmtId="0" fontId="3" fillId="5" borderId="5" xfId="0" applyFont="1" applyFill="1" applyBorder="1" applyAlignment="1">
      <alignment horizontal="center" vertical="center" wrapText="1"/>
    </xf>
    <xf numFmtId="0" fontId="0" fillId="5" borderId="17" xfId="0" applyFill="1" applyBorder="1" applyAlignment="1">
      <alignment horizontal="center" wrapText="1"/>
    </xf>
    <xf numFmtId="0" fontId="0" fillId="5" borderId="17" xfId="0" applyFill="1" applyBorder="1" applyAlignment="1">
      <alignment horizontal="center"/>
    </xf>
    <xf numFmtId="0" fontId="0" fillId="5" borderId="6" xfId="0" applyFill="1" applyBorder="1" applyAlignment="1">
      <alignment horizontal="center"/>
    </xf>
    <xf numFmtId="0" fontId="3" fillId="0" borderId="10" xfId="0" applyFont="1" applyBorder="1" applyAlignment="1">
      <alignment horizontal="center"/>
    </xf>
    <xf numFmtId="0" fontId="0" fillId="0" borderId="11" xfId="0" applyBorder="1" applyAlignment="1">
      <alignment horizontal="center"/>
    </xf>
    <xf numFmtId="0" fontId="0" fillId="0" borderId="34" xfId="0" applyBorder="1" applyAlignment="1">
      <alignment horizontal="center"/>
    </xf>
    <xf numFmtId="0" fontId="13" fillId="0" borderId="38" xfId="2" applyFont="1" applyBorder="1" applyAlignment="1">
      <alignment wrapText="1"/>
    </xf>
    <xf numFmtId="0" fontId="13" fillId="0" borderId="44" xfId="2" applyFont="1" applyBorder="1" applyAlignment="1">
      <alignment wrapText="1"/>
    </xf>
    <xf numFmtId="0" fontId="4" fillId="0" borderId="0" xfId="2" applyFont="1" applyAlignment="1">
      <alignment vertical="top" wrapText="1"/>
    </xf>
    <xf numFmtId="0" fontId="13" fillId="0" borderId="0" xfId="2" applyAlignment="1">
      <alignment vertical="top" wrapText="1"/>
    </xf>
    <xf numFmtId="0" fontId="4" fillId="0" borderId="0" xfId="2" applyFont="1" applyFill="1" applyAlignment="1">
      <alignment vertical="top" wrapText="1"/>
    </xf>
    <xf numFmtId="0" fontId="13" fillId="0" borderId="0" xfId="2" applyFill="1" applyAlignment="1">
      <alignment vertical="top" wrapText="1"/>
    </xf>
    <xf numFmtId="0" fontId="4" fillId="0" borderId="0" xfId="2" applyFont="1" applyAlignment="1">
      <alignment wrapText="1"/>
    </xf>
    <xf numFmtId="0" fontId="13" fillId="0" borderId="0" xfId="2" applyAlignment="1">
      <alignment wrapText="1"/>
    </xf>
    <xf numFmtId="0" fontId="3" fillId="0" borderId="45" xfId="2" applyFont="1" applyBorder="1" applyAlignment="1">
      <alignment horizontal="center" wrapText="1"/>
    </xf>
    <xf numFmtId="0" fontId="3" fillId="0" borderId="46" xfId="2" applyFont="1" applyBorder="1" applyAlignment="1">
      <alignment horizontal="center" wrapText="1"/>
    </xf>
    <xf numFmtId="0" fontId="3" fillId="0" borderId="47" xfId="2" applyFont="1" applyBorder="1" applyAlignment="1">
      <alignment horizontal="center" wrapText="1"/>
    </xf>
    <xf numFmtId="0" fontId="3" fillId="0" borderId="45" xfId="2" applyFont="1" applyBorder="1" applyAlignment="1">
      <alignment horizontal="center"/>
    </xf>
    <xf numFmtId="0" fontId="0" fillId="0" borderId="46" xfId="0" applyBorder="1" applyAlignment="1">
      <alignment horizontal="center"/>
    </xf>
    <xf numFmtId="0" fontId="0" fillId="0" borderId="47" xfId="0" applyBorder="1" applyAlignment="1">
      <alignment horizontal="center"/>
    </xf>
    <xf numFmtId="0" fontId="4" fillId="0" borderId="0" xfId="0" applyFont="1" applyAlignment="1">
      <alignment wrapText="1"/>
    </xf>
    <xf numFmtId="0" fontId="3" fillId="0" borderId="3" xfId="2" applyFont="1" applyBorder="1" applyAlignment="1">
      <alignment horizontal="left" vertical="top" wrapText="1"/>
    </xf>
    <xf numFmtId="0" fontId="3" fillId="0" borderId="23" xfId="2" applyFont="1" applyBorder="1" applyAlignment="1">
      <alignment horizontal="left" vertical="top" wrapText="1"/>
    </xf>
    <xf numFmtId="0" fontId="3" fillId="0" borderId="0" xfId="2" applyFont="1" applyAlignment="1">
      <alignment horizontal="left" vertical="top" wrapText="1"/>
    </xf>
    <xf numFmtId="0" fontId="13" fillId="0" borderId="0" xfId="2" applyAlignment="1">
      <alignment horizontal="left" vertical="top" wrapText="1"/>
    </xf>
    <xf numFmtId="0" fontId="28" fillId="0" borderId="0" xfId="2" applyFont="1" applyAlignment="1">
      <alignment horizontal="left" vertical="top" wrapText="1"/>
    </xf>
    <xf numFmtId="0" fontId="4" fillId="0" borderId="0" xfId="2" applyFont="1" applyAlignment="1">
      <alignment horizontal="left" vertical="top" wrapText="1"/>
    </xf>
    <xf numFmtId="0" fontId="4" fillId="0" borderId="0" xfId="2" applyNumberFormat="1" applyFont="1" applyAlignment="1">
      <alignment vertical="top" wrapText="1"/>
    </xf>
    <xf numFmtId="0" fontId="4" fillId="0" borderId="1" xfId="2" applyFont="1" applyBorder="1" applyAlignment="1">
      <alignment horizontal="left" vertical="top" wrapText="1"/>
    </xf>
    <xf numFmtId="0" fontId="4" fillId="0" borderId="0" xfId="10" applyFont="1" applyAlignment="1">
      <alignment vertical="top" wrapText="1"/>
    </xf>
    <xf numFmtId="0" fontId="3" fillId="0" borderId="1" xfId="10" applyFont="1" applyBorder="1" applyAlignment="1">
      <alignment horizontal="center" wrapText="1"/>
    </xf>
    <xf numFmtId="0" fontId="3" fillId="0" borderId="3" xfId="2" applyFont="1" applyBorder="1" applyAlignment="1">
      <alignment horizontal="center" wrapText="1"/>
    </xf>
    <xf numFmtId="0" fontId="3" fillId="0" borderId="26" xfId="2" applyFont="1" applyBorder="1" applyAlignment="1">
      <alignment horizontal="center" wrapText="1"/>
    </xf>
    <xf numFmtId="0" fontId="3" fillId="0" borderId="23" xfId="2" applyFont="1" applyBorder="1" applyAlignment="1">
      <alignment horizontal="center" wrapText="1"/>
    </xf>
    <xf numFmtId="0" fontId="13" fillId="0" borderId="28" xfId="2" applyFont="1" applyBorder="1" applyAlignment="1">
      <alignment wrapText="1"/>
    </xf>
    <xf numFmtId="0" fontId="13" fillId="0" borderId="9" xfId="2" applyFont="1" applyBorder="1" applyAlignment="1">
      <alignment wrapText="1"/>
    </xf>
    <xf numFmtId="0" fontId="2" fillId="0" borderId="0" xfId="10"/>
    <xf numFmtId="0" fontId="10" fillId="0" borderId="1" xfId="10" applyFont="1" applyBorder="1" applyAlignment="1">
      <alignment horizontal="center" vertical="top" wrapText="1"/>
    </xf>
    <xf numFmtId="0" fontId="10" fillId="0" borderId="11" xfId="10" applyFont="1" applyBorder="1" applyAlignment="1">
      <alignment horizontal="center" vertical="top" wrapText="1"/>
    </xf>
    <xf numFmtId="0" fontId="10" fillId="0" borderId="27" xfId="10" applyFont="1" applyBorder="1" applyAlignment="1">
      <alignment horizontal="center" vertical="top" wrapText="1"/>
    </xf>
    <xf numFmtId="0" fontId="10" fillId="0" borderId="2" xfId="10" applyFont="1" applyBorder="1" applyAlignment="1">
      <alignment horizontal="center" vertical="top" wrapText="1"/>
    </xf>
    <xf numFmtId="0" fontId="2" fillId="0" borderId="0" xfId="10" applyAlignment="1">
      <alignment vertical="top" wrapText="1"/>
    </xf>
    <xf numFmtId="0" fontId="2" fillId="0" borderId="0" xfId="10" applyAlignment="1">
      <alignment vertical="center" wrapText="1"/>
    </xf>
  </cellXfs>
  <cellStyles count="12">
    <cellStyle name="Normal" xfId="0" builtinId="0"/>
    <cellStyle name="Normal 2" xfId="1"/>
    <cellStyle name="Normal 3" xfId="2"/>
    <cellStyle name="Normal 3 2" xfId="10"/>
    <cellStyle name="Normal 4" xfId="8"/>
    <cellStyle name="Normal 5" xfId="9"/>
    <cellStyle name="Percent" xfId="3" builtinId="5"/>
    <cellStyle name="Percent 2" xfId="4"/>
    <cellStyle name="Percent 2 2" xfId="5"/>
    <cellStyle name="Percent 2 3" xfId="11"/>
    <cellStyle name="Percent 3" xfId="6"/>
    <cellStyle name="Percent 4" xfId="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20"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7"/>
  <sheetViews>
    <sheetView tabSelected="1" zoomScaleNormal="100" workbookViewId="0"/>
  </sheetViews>
  <sheetFormatPr defaultRowHeight="12.75" x14ac:dyDescent="0.2"/>
  <cols>
    <col min="1" max="1" width="112.140625" customWidth="1"/>
  </cols>
  <sheetData>
    <row r="1" spans="1:6" ht="15" x14ac:dyDescent="0.25">
      <c r="A1" s="1" t="s">
        <v>16</v>
      </c>
    </row>
    <row r="3" spans="1:6" ht="15" x14ac:dyDescent="0.25">
      <c r="A3" s="1" t="s">
        <v>161</v>
      </c>
      <c r="F3" s="3"/>
    </row>
    <row r="4" spans="1:6" ht="15" x14ac:dyDescent="0.25">
      <c r="F4" s="3"/>
    </row>
    <row r="5" spans="1:6" ht="15.75" x14ac:dyDescent="0.25">
      <c r="A5" s="52" t="s">
        <v>169</v>
      </c>
      <c r="F5" s="3"/>
    </row>
    <row r="6" spans="1:6" ht="15.75" x14ac:dyDescent="0.25">
      <c r="A6" s="13"/>
      <c r="F6" s="3"/>
    </row>
    <row r="7" spans="1:6" ht="43.5" customHeight="1" x14ac:dyDescent="0.2">
      <c r="A7" s="344" t="s">
        <v>182</v>
      </c>
      <c r="B7" s="345"/>
      <c r="C7" s="345"/>
      <c r="D7" s="345"/>
      <c r="E7" s="345"/>
      <c r="F7" s="345"/>
    </row>
    <row r="8" spans="1:6" x14ac:dyDescent="0.2">
      <c r="A8" s="345"/>
      <c r="B8" s="345"/>
      <c r="C8" s="345"/>
      <c r="D8" s="345"/>
      <c r="E8" s="345"/>
      <c r="F8" s="345"/>
    </row>
    <row r="9" spans="1:6" x14ac:dyDescent="0.2">
      <c r="A9" s="345"/>
      <c r="B9" s="345"/>
      <c r="C9" s="345"/>
      <c r="D9" s="345"/>
      <c r="E9" s="345"/>
      <c r="F9" s="345"/>
    </row>
    <row r="10" spans="1:6" x14ac:dyDescent="0.2">
      <c r="A10" s="345"/>
      <c r="B10" s="345"/>
      <c r="C10" s="345"/>
      <c r="D10" s="345"/>
      <c r="E10" s="345"/>
      <c r="F10" s="345"/>
    </row>
    <row r="11" spans="1:6" x14ac:dyDescent="0.2">
      <c r="A11" s="345"/>
      <c r="B11" s="345"/>
      <c r="C11" s="345"/>
      <c r="D11" s="345"/>
      <c r="E11" s="345"/>
      <c r="F11" s="345"/>
    </row>
    <row r="12" spans="1:6" x14ac:dyDescent="0.2">
      <c r="A12" s="345"/>
      <c r="B12" s="345"/>
      <c r="C12" s="345"/>
      <c r="D12" s="345"/>
      <c r="E12" s="345"/>
      <c r="F12" s="345"/>
    </row>
    <row r="13" spans="1:6" x14ac:dyDescent="0.2">
      <c r="A13" s="345"/>
      <c r="B13" s="345"/>
      <c r="C13" s="345"/>
      <c r="D13" s="345"/>
      <c r="E13" s="345"/>
      <c r="F13" s="345"/>
    </row>
    <row r="16" spans="1:6" ht="30" x14ac:dyDescent="0.2">
      <c r="A16" s="81" t="s">
        <v>206</v>
      </c>
      <c r="B16" s="58"/>
      <c r="C16" s="58"/>
      <c r="D16" s="58"/>
      <c r="E16" s="58"/>
      <c r="F16" s="58"/>
    </row>
    <row r="17" spans="1:6" x14ac:dyDescent="0.2">
      <c r="A17" s="58"/>
      <c r="B17" s="58"/>
      <c r="C17" s="58"/>
      <c r="D17" s="58"/>
      <c r="E17" s="58"/>
      <c r="F17" s="58"/>
    </row>
    <row r="18" spans="1:6" ht="31.5" customHeight="1" x14ac:dyDescent="0.2">
      <c r="A18" s="81" t="s">
        <v>207</v>
      </c>
      <c r="B18" s="58"/>
    </row>
    <row r="19" spans="1:6" x14ac:dyDescent="0.2">
      <c r="A19" s="58"/>
      <c r="B19" s="58"/>
    </row>
    <row r="20" spans="1:6" x14ac:dyDescent="0.2">
      <c r="A20" s="58"/>
      <c r="B20" s="58"/>
    </row>
    <row r="21" spans="1:6" x14ac:dyDescent="0.2">
      <c r="A21" s="58"/>
      <c r="B21" s="58"/>
    </row>
    <row r="22" spans="1:6" x14ac:dyDescent="0.2">
      <c r="A22" s="58"/>
      <c r="B22" s="58"/>
      <c r="E22" s="75"/>
    </row>
    <row r="23" spans="1:6" x14ac:dyDescent="0.2">
      <c r="A23" s="58"/>
      <c r="B23" s="58"/>
      <c r="E23" s="75"/>
    </row>
    <row r="24" spans="1:6" x14ac:dyDescent="0.2">
      <c r="A24" s="58"/>
      <c r="B24" s="58"/>
      <c r="E24" s="75"/>
    </row>
    <row r="25" spans="1:6" x14ac:dyDescent="0.2">
      <c r="A25" s="58"/>
      <c r="B25" s="58"/>
      <c r="E25" s="75"/>
    </row>
    <row r="26" spans="1:6" x14ac:dyDescent="0.2">
      <c r="E26" s="75"/>
    </row>
    <row r="27" spans="1:6" x14ac:dyDescent="0.2">
      <c r="E27" s="75"/>
    </row>
    <row r="28" spans="1:6" x14ac:dyDescent="0.2">
      <c r="E28" s="75"/>
    </row>
    <row r="29" spans="1:6" x14ac:dyDescent="0.2">
      <c r="E29" s="75"/>
    </row>
    <row r="30" spans="1:6" x14ac:dyDescent="0.2">
      <c r="E30" s="75"/>
    </row>
    <row r="31" spans="1:6" x14ac:dyDescent="0.2">
      <c r="E31" s="75"/>
    </row>
    <row r="32" spans="1:6" x14ac:dyDescent="0.2">
      <c r="E32" s="75"/>
    </row>
    <row r="33" spans="3:6" x14ac:dyDescent="0.2">
      <c r="C33" s="75"/>
      <c r="D33" s="75"/>
      <c r="E33" s="75"/>
      <c r="F33" s="75"/>
    </row>
    <row r="34" spans="3:6" x14ac:dyDescent="0.2">
      <c r="C34" s="75"/>
      <c r="D34" s="75"/>
      <c r="E34" s="75"/>
      <c r="F34" s="75"/>
    </row>
    <row r="35" spans="3:6" x14ac:dyDescent="0.2">
      <c r="E35" s="75"/>
    </row>
    <row r="36" spans="3:6" x14ac:dyDescent="0.2">
      <c r="E36" s="75"/>
    </row>
    <row r="37" spans="3:6" x14ac:dyDescent="0.2">
      <c r="E37" s="75"/>
    </row>
  </sheetData>
  <mergeCells count="1">
    <mergeCell ref="A7:F1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85"/>
  <sheetViews>
    <sheetView workbookViewId="0"/>
  </sheetViews>
  <sheetFormatPr defaultColWidth="11.42578125" defaultRowHeight="14.25" x14ac:dyDescent="0.2"/>
  <cols>
    <col min="1" max="1" width="20.5703125" style="183" customWidth="1"/>
    <col min="2" max="2" width="28.7109375" style="183" customWidth="1"/>
    <col min="3" max="6" width="20.5703125" style="183" customWidth="1"/>
    <col min="7" max="7" width="11.42578125" style="183"/>
    <col min="8" max="8" width="23.7109375" style="183" customWidth="1"/>
    <col min="9" max="9" width="17" style="248" customWidth="1"/>
    <col min="10" max="16384" width="11.42578125" style="248"/>
  </cols>
  <sheetData>
    <row r="1" spans="1:11" ht="15" x14ac:dyDescent="0.25">
      <c r="A1" s="260" t="s">
        <v>245</v>
      </c>
      <c r="I1" s="274"/>
      <c r="J1" s="274"/>
      <c r="K1" s="274"/>
    </row>
    <row r="2" spans="1:11" ht="15" x14ac:dyDescent="0.25">
      <c r="A2" s="260"/>
      <c r="I2" s="274"/>
      <c r="J2" s="274"/>
      <c r="K2" s="274"/>
    </row>
    <row r="3" spans="1:11" ht="12.75" x14ac:dyDescent="0.2">
      <c r="A3" s="414" t="s">
        <v>285</v>
      </c>
      <c r="B3" s="414"/>
      <c r="C3" s="414"/>
      <c r="D3" s="414"/>
      <c r="E3" s="414"/>
      <c r="F3" s="414"/>
      <c r="G3" s="414"/>
      <c r="H3" s="414"/>
      <c r="I3" s="274"/>
      <c r="J3" s="274"/>
      <c r="K3" s="274"/>
    </row>
    <row r="4" spans="1:11" ht="12.75" x14ac:dyDescent="0.2">
      <c r="A4" s="414"/>
      <c r="B4" s="414"/>
      <c r="C4" s="414"/>
      <c r="D4" s="414"/>
      <c r="E4" s="414"/>
      <c r="F4" s="414"/>
      <c r="G4" s="414"/>
      <c r="H4" s="414"/>
      <c r="I4" s="274"/>
      <c r="J4" s="274"/>
      <c r="K4" s="274"/>
    </row>
    <row r="5" spans="1:11" ht="12.75" x14ac:dyDescent="0.2">
      <c r="A5" s="414"/>
      <c r="B5" s="414"/>
      <c r="C5" s="414"/>
      <c r="D5" s="414"/>
      <c r="E5" s="414"/>
      <c r="F5" s="414"/>
      <c r="G5" s="414"/>
      <c r="H5" s="414"/>
      <c r="I5" s="274"/>
      <c r="J5" s="274"/>
      <c r="K5" s="274"/>
    </row>
    <row r="6" spans="1:11" ht="18" customHeight="1" x14ac:dyDescent="0.2">
      <c r="A6" s="414" t="s">
        <v>162</v>
      </c>
      <c r="B6" s="414"/>
      <c r="C6" s="414"/>
      <c r="D6" s="414"/>
      <c r="E6" s="414"/>
      <c r="F6" s="414"/>
      <c r="G6" s="414"/>
      <c r="H6" s="414"/>
      <c r="I6" s="274"/>
      <c r="J6" s="274"/>
      <c r="K6" s="274"/>
    </row>
    <row r="7" spans="1:11" ht="20.25" customHeight="1" x14ac:dyDescent="0.2">
      <c r="A7" s="414"/>
      <c r="B7" s="414"/>
      <c r="C7" s="414"/>
      <c r="D7" s="414"/>
      <c r="E7" s="414"/>
      <c r="F7" s="414"/>
      <c r="G7" s="414"/>
      <c r="H7" s="414"/>
      <c r="I7" s="274"/>
      <c r="J7" s="274"/>
      <c r="K7" s="274"/>
    </row>
    <row r="8" spans="1:11" x14ac:dyDescent="0.2">
      <c r="A8" s="183" t="s">
        <v>200</v>
      </c>
    </row>
    <row r="10" spans="1:11" ht="15" x14ac:dyDescent="0.25">
      <c r="A10" s="260" t="s">
        <v>240</v>
      </c>
    </row>
    <row r="11" spans="1:11" ht="15" x14ac:dyDescent="0.25">
      <c r="A11" s="260"/>
    </row>
    <row r="12" spans="1:11" x14ac:dyDescent="0.2">
      <c r="A12" s="183" t="s">
        <v>184</v>
      </c>
    </row>
    <row r="14" spans="1:11" ht="15" x14ac:dyDescent="0.25">
      <c r="A14" s="306"/>
      <c r="B14" s="415" t="s">
        <v>183</v>
      </c>
      <c r="C14" s="415"/>
      <c r="D14" s="415"/>
      <c r="E14" s="415"/>
      <c r="F14" s="415"/>
    </row>
    <row r="15" spans="1:11" ht="15" x14ac:dyDescent="0.25">
      <c r="A15" s="279" t="s">
        <v>126</v>
      </c>
      <c r="B15" s="275" t="s">
        <v>127</v>
      </c>
      <c r="C15" s="275" t="s">
        <v>128</v>
      </c>
      <c r="D15" s="275" t="s">
        <v>12</v>
      </c>
      <c r="E15" s="275" t="s">
        <v>129</v>
      </c>
      <c r="F15" s="275" t="s">
        <v>130</v>
      </c>
    </row>
    <row r="16" spans="1:11" x14ac:dyDescent="0.2">
      <c r="A16" s="304">
        <v>2000</v>
      </c>
      <c r="B16" s="304">
        <v>67</v>
      </c>
      <c r="C16" s="304">
        <v>20</v>
      </c>
      <c r="D16" s="304">
        <v>87</v>
      </c>
      <c r="E16" s="304">
        <v>3</v>
      </c>
      <c r="F16" s="304">
        <v>84</v>
      </c>
    </row>
    <row r="17" spans="1:8" x14ac:dyDescent="0.2">
      <c r="A17" s="304">
        <v>2001</v>
      </c>
      <c r="B17" s="304">
        <v>86</v>
      </c>
      <c r="C17" s="304">
        <v>16</v>
      </c>
      <c r="D17" s="304">
        <v>102</v>
      </c>
      <c r="E17" s="304">
        <v>0</v>
      </c>
      <c r="F17" s="304">
        <v>102</v>
      </c>
    </row>
    <row r="18" spans="1:8" x14ac:dyDescent="0.2">
      <c r="A18" s="304">
        <v>2002</v>
      </c>
      <c r="B18" s="304">
        <v>117</v>
      </c>
      <c r="C18" s="304">
        <v>10</v>
      </c>
      <c r="D18" s="304">
        <v>127</v>
      </c>
      <c r="E18" s="304">
        <v>4</v>
      </c>
      <c r="F18" s="304">
        <v>123</v>
      </c>
    </row>
    <row r="19" spans="1:8" x14ac:dyDescent="0.2">
      <c r="A19" s="304">
        <v>2003</v>
      </c>
      <c r="B19" s="304">
        <v>90</v>
      </c>
      <c r="C19" s="304">
        <v>15</v>
      </c>
      <c r="D19" s="304">
        <v>105</v>
      </c>
      <c r="E19" s="304">
        <v>0</v>
      </c>
      <c r="F19" s="304">
        <v>105</v>
      </c>
    </row>
    <row r="20" spans="1:8" x14ac:dyDescent="0.2">
      <c r="A20" s="304">
        <v>2004</v>
      </c>
      <c r="B20" s="304">
        <v>73</v>
      </c>
      <c r="C20" s="304">
        <v>4</v>
      </c>
      <c r="D20" s="304">
        <v>77</v>
      </c>
      <c r="E20" s="304">
        <v>1</v>
      </c>
      <c r="F20" s="304">
        <v>76</v>
      </c>
    </row>
    <row r="21" spans="1:8" x14ac:dyDescent="0.2">
      <c r="A21" s="304">
        <v>2005</v>
      </c>
      <c r="B21" s="304">
        <v>70</v>
      </c>
      <c r="C21" s="304">
        <v>7</v>
      </c>
      <c r="D21" s="304">
        <v>77</v>
      </c>
      <c r="E21" s="304">
        <v>9</v>
      </c>
      <c r="F21" s="304">
        <v>68</v>
      </c>
    </row>
    <row r="22" spans="1:8" x14ac:dyDescent="0.2">
      <c r="A22" s="304">
        <v>2006</v>
      </c>
      <c r="B22" s="304">
        <v>51</v>
      </c>
      <c r="C22" s="304">
        <v>10</v>
      </c>
      <c r="D22" s="304">
        <v>61</v>
      </c>
      <c r="E22" s="304">
        <v>0</v>
      </c>
      <c r="F22" s="304">
        <v>61</v>
      </c>
    </row>
    <row r="23" spans="1:8" x14ac:dyDescent="0.2">
      <c r="A23" s="304">
        <v>2007</v>
      </c>
      <c r="B23" s="304">
        <v>56</v>
      </c>
      <c r="C23" s="304">
        <v>15</v>
      </c>
      <c r="D23" s="304">
        <v>71</v>
      </c>
      <c r="E23" s="304">
        <v>3</v>
      </c>
      <c r="F23" s="304">
        <v>68</v>
      </c>
    </row>
    <row r="24" spans="1:8" x14ac:dyDescent="0.2">
      <c r="A24" s="304">
        <v>2008</v>
      </c>
      <c r="B24" s="304">
        <v>98</v>
      </c>
      <c r="C24" s="304">
        <v>3</v>
      </c>
      <c r="D24" s="304">
        <v>101</v>
      </c>
      <c r="E24" s="304">
        <v>2</v>
      </c>
      <c r="F24" s="304">
        <v>99</v>
      </c>
    </row>
    <row r="25" spans="1:8" x14ac:dyDescent="0.2">
      <c r="A25" s="304">
        <v>2009</v>
      </c>
      <c r="B25" s="304">
        <v>83</v>
      </c>
      <c r="C25" s="304">
        <v>14</v>
      </c>
      <c r="D25" s="304">
        <v>97</v>
      </c>
      <c r="E25" s="304">
        <v>2</v>
      </c>
      <c r="F25" s="304">
        <v>95</v>
      </c>
    </row>
    <row r="26" spans="1:8" s="274" customFormat="1" x14ac:dyDescent="0.2">
      <c r="A26" s="304">
        <v>2010</v>
      </c>
      <c r="B26" s="304">
        <v>87</v>
      </c>
      <c r="C26" s="304">
        <v>5</v>
      </c>
      <c r="D26" s="304">
        <v>92</v>
      </c>
      <c r="E26" s="304">
        <v>0</v>
      </c>
      <c r="F26" s="304">
        <v>82</v>
      </c>
      <c r="G26" s="183"/>
      <c r="H26" s="183"/>
    </row>
    <row r="27" spans="1:8" x14ac:dyDescent="0.2">
      <c r="A27" s="305">
        <v>2011</v>
      </c>
      <c r="B27" s="305">
        <v>71</v>
      </c>
      <c r="C27" s="305">
        <v>10</v>
      </c>
      <c r="D27" s="305">
        <v>81</v>
      </c>
      <c r="E27" s="305">
        <v>0</v>
      </c>
      <c r="F27" s="305">
        <v>81</v>
      </c>
    </row>
    <row r="28" spans="1:8" x14ac:dyDescent="0.2">
      <c r="A28" s="304">
        <v>2012</v>
      </c>
      <c r="B28" s="304">
        <v>38</v>
      </c>
      <c r="C28" s="304">
        <v>4</v>
      </c>
      <c r="D28" s="304">
        <v>42</v>
      </c>
      <c r="E28" s="304">
        <v>0</v>
      </c>
      <c r="F28" s="304">
        <v>42</v>
      </c>
    </row>
    <row r="29" spans="1:8" x14ac:dyDescent="0.2">
      <c r="A29" s="304">
        <v>2013</v>
      </c>
      <c r="B29" s="304">
        <v>77</v>
      </c>
      <c r="C29" s="304">
        <v>5</v>
      </c>
      <c r="D29" s="304">
        <v>82</v>
      </c>
      <c r="E29" s="304">
        <v>0</v>
      </c>
      <c r="F29" s="304">
        <v>82</v>
      </c>
    </row>
    <row r="30" spans="1:8" x14ac:dyDescent="0.2">
      <c r="A30" s="304">
        <v>2014</v>
      </c>
      <c r="B30" s="304">
        <v>56</v>
      </c>
      <c r="C30" s="304">
        <v>0</v>
      </c>
      <c r="D30" s="304">
        <v>56</v>
      </c>
      <c r="E30" s="304">
        <v>0</v>
      </c>
      <c r="F30" s="304">
        <v>56</v>
      </c>
    </row>
    <row r="31" spans="1:8" ht="15" x14ac:dyDescent="0.25">
      <c r="A31" s="279">
        <v>2015</v>
      </c>
      <c r="B31" s="304">
        <v>48</v>
      </c>
      <c r="C31" s="304">
        <v>3</v>
      </c>
      <c r="D31" s="304">
        <v>51</v>
      </c>
      <c r="E31" s="304">
        <v>0</v>
      </c>
      <c r="F31" s="304">
        <v>42</v>
      </c>
    </row>
    <row r="32" spans="1:8" ht="15" x14ac:dyDescent="0.25">
      <c r="A32" s="276"/>
      <c r="B32" s="276"/>
      <c r="C32" s="276"/>
      <c r="D32" s="276"/>
      <c r="E32" s="276"/>
      <c r="F32" s="276"/>
    </row>
    <row r="33" spans="1:3" ht="15" x14ac:dyDescent="0.25">
      <c r="A33" s="260" t="s">
        <v>165</v>
      </c>
    </row>
    <row r="34" spans="1:3" ht="15" x14ac:dyDescent="0.25">
      <c r="A34" s="277"/>
    </row>
    <row r="35" spans="1:3" ht="15" x14ac:dyDescent="0.25">
      <c r="A35" s="260" t="s">
        <v>241</v>
      </c>
    </row>
    <row r="36" spans="1:3" ht="15" x14ac:dyDescent="0.25">
      <c r="A36" s="260"/>
    </row>
    <row r="37" spans="1:3" x14ac:dyDescent="0.2">
      <c r="A37" s="183" t="s">
        <v>135</v>
      </c>
    </row>
    <row r="38" spans="1:3" ht="18.75" customHeight="1" x14ac:dyDescent="0.2"/>
    <row r="39" spans="1:3" ht="15" x14ac:dyDescent="0.25">
      <c r="A39" s="278"/>
      <c r="B39" s="278" t="s">
        <v>187</v>
      </c>
      <c r="C39" s="260"/>
    </row>
    <row r="40" spans="1:3" ht="15" x14ac:dyDescent="0.25">
      <c r="A40" s="279" t="s">
        <v>126</v>
      </c>
      <c r="B40" s="279" t="s">
        <v>131</v>
      </c>
    </row>
    <row r="41" spans="1:3" x14ac:dyDescent="0.2">
      <c r="A41" s="304">
        <v>2000</v>
      </c>
      <c r="B41" s="304">
        <v>43</v>
      </c>
    </row>
    <row r="42" spans="1:3" x14ac:dyDescent="0.2">
      <c r="A42" s="304">
        <v>2001</v>
      </c>
      <c r="B42" s="304">
        <v>39</v>
      </c>
    </row>
    <row r="43" spans="1:3" x14ac:dyDescent="0.2">
      <c r="A43" s="304">
        <v>2002</v>
      </c>
      <c r="B43" s="304">
        <v>46</v>
      </c>
    </row>
    <row r="44" spans="1:3" x14ac:dyDescent="0.2">
      <c r="A44" s="304">
        <v>2003</v>
      </c>
      <c r="B44" s="304">
        <v>33</v>
      </c>
    </row>
    <row r="45" spans="1:3" x14ac:dyDescent="0.2">
      <c r="A45" s="304">
        <v>2004</v>
      </c>
      <c r="B45" s="304">
        <v>26</v>
      </c>
    </row>
    <row r="46" spans="1:3" x14ac:dyDescent="0.2">
      <c r="A46" s="304">
        <v>2005</v>
      </c>
      <c r="B46" s="304">
        <v>76</v>
      </c>
    </row>
    <row r="47" spans="1:3" x14ac:dyDescent="0.2">
      <c r="A47" s="304">
        <v>2006</v>
      </c>
      <c r="B47" s="304">
        <v>97</v>
      </c>
    </row>
    <row r="48" spans="1:3" x14ac:dyDescent="0.2">
      <c r="A48" s="304">
        <v>2007</v>
      </c>
      <c r="B48" s="304">
        <v>184</v>
      </c>
    </row>
    <row r="49" spans="1:2" x14ac:dyDescent="0.2">
      <c r="A49" s="304">
        <v>2008</v>
      </c>
      <c r="B49" s="304">
        <v>68</v>
      </c>
    </row>
    <row r="50" spans="1:2" x14ac:dyDescent="0.2">
      <c r="A50" s="304">
        <v>2009</v>
      </c>
      <c r="B50" s="304">
        <v>153</v>
      </c>
    </row>
    <row r="51" spans="1:2" x14ac:dyDescent="0.2">
      <c r="A51" s="304">
        <v>2010</v>
      </c>
      <c r="B51" s="304">
        <v>79</v>
      </c>
    </row>
    <row r="52" spans="1:2" x14ac:dyDescent="0.2">
      <c r="A52" s="305">
        <v>2011</v>
      </c>
      <c r="B52" s="305">
        <v>59</v>
      </c>
    </row>
    <row r="53" spans="1:2" x14ac:dyDescent="0.2">
      <c r="A53" s="305">
        <v>2012</v>
      </c>
      <c r="B53" s="305">
        <v>21</v>
      </c>
    </row>
    <row r="54" spans="1:2" x14ac:dyDescent="0.2">
      <c r="A54" s="305">
        <v>2013</v>
      </c>
      <c r="B54" s="305">
        <v>186</v>
      </c>
    </row>
    <row r="55" spans="1:2" x14ac:dyDescent="0.2">
      <c r="A55" s="305">
        <v>2014</v>
      </c>
      <c r="B55" s="305">
        <v>51</v>
      </c>
    </row>
    <row r="56" spans="1:2" ht="15" x14ac:dyDescent="0.25">
      <c r="A56" s="307">
        <v>2015</v>
      </c>
      <c r="B56" s="307">
        <v>17</v>
      </c>
    </row>
    <row r="57" spans="1:2" x14ac:dyDescent="0.2">
      <c r="A57" s="280"/>
    </row>
    <row r="58" spans="1:2" ht="15" x14ac:dyDescent="0.25">
      <c r="A58" s="260" t="s">
        <v>165</v>
      </c>
    </row>
    <row r="59" spans="1:2" ht="15" x14ac:dyDescent="0.25">
      <c r="A59" s="277"/>
    </row>
    <row r="60" spans="1:2" ht="15" x14ac:dyDescent="0.25">
      <c r="A60" s="260" t="s">
        <v>242</v>
      </c>
    </row>
    <row r="61" spans="1:2" ht="15" x14ac:dyDescent="0.25">
      <c r="A61" s="260"/>
    </row>
    <row r="62" spans="1:2" x14ac:dyDescent="0.2">
      <c r="A62" s="183" t="s">
        <v>136</v>
      </c>
    </row>
    <row r="64" spans="1:2" ht="15" x14ac:dyDescent="0.25">
      <c r="A64" s="281"/>
      <c r="B64" s="282" t="s">
        <v>188</v>
      </c>
    </row>
    <row r="65" spans="1:31" ht="15" x14ac:dyDescent="0.25">
      <c r="A65" s="279" t="s">
        <v>126</v>
      </c>
      <c r="B65" s="282" t="s">
        <v>189</v>
      </c>
    </row>
    <row r="66" spans="1:31" x14ac:dyDescent="0.2">
      <c r="A66" s="304">
        <v>2000</v>
      </c>
      <c r="B66" s="304">
        <v>31</v>
      </c>
    </row>
    <row r="67" spans="1:31" x14ac:dyDescent="0.2">
      <c r="A67" s="304">
        <v>2001</v>
      </c>
      <c r="B67" s="304">
        <v>43</v>
      </c>
    </row>
    <row r="68" spans="1:31" x14ac:dyDescent="0.2">
      <c r="A68" s="304">
        <v>2002</v>
      </c>
      <c r="B68" s="304">
        <v>43</v>
      </c>
    </row>
    <row r="69" spans="1:31" x14ac:dyDescent="0.2">
      <c r="A69" s="304">
        <v>2003</v>
      </c>
      <c r="B69" s="304">
        <v>58</v>
      </c>
    </row>
    <row r="70" spans="1:31" x14ac:dyDescent="0.2">
      <c r="A70" s="304">
        <v>2004</v>
      </c>
      <c r="B70" s="304">
        <v>45</v>
      </c>
    </row>
    <row r="71" spans="1:31" x14ac:dyDescent="0.2">
      <c r="A71" s="304">
        <v>2005</v>
      </c>
      <c r="B71" s="304">
        <v>32</v>
      </c>
    </row>
    <row r="72" spans="1:31" x14ac:dyDescent="0.2">
      <c r="A72" s="304">
        <v>2006</v>
      </c>
      <c r="B72" s="304">
        <v>34</v>
      </c>
      <c r="L72" s="274"/>
      <c r="M72" s="274"/>
      <c r="N72" s="274"/>
      <c r="O72" s="274"/>
      <c r="P72" s="274"/>
      <c r="Q72" s="274"/>
      <c r="R72" s="274"/>
      <c r="S72" s="274"/>
      <c r="T72" s="274"/>
      <c r="U72" s="274"/>
      <c r="V72" s="274"/>
      <c r="W72" s="274"/>
      <c r="X72" s="274"/>
      <c r="Y72" s="274"/>
      <c r="Z72" s="274"/>
      <c r="AA72" s="274"/>
      <c r="AB72" s="274"/>
      <c r="AC72" s="274"/>
      <c r="AD72" s="274"/>
      <c r="AE72" s="274"/>
    </row>
    <row r="73" spans="1:31" x14ac:dyDescent="0.2">
      <c r="A73" s="304">
        <v>2007</v>
      </c>
      <c r="B73" s="304">
        <v>32</v>
      </c>
      <c r="L73" s="274"/>
      <c r="M73" s="274"/>
      <c r="N73" s="274"/>
      <c r="O73" s="274"/>
      <c r="P73" s="274"/>
      <c r="Q73" s="274"/>
      <c r="R73" s="274"/>
      <c r="S73" s="274"/>
      <c r="T73" s="274"/>
      <c r="U73" s="274"/>
      <c r="V73" s="274"/>
      <c r="W73" s="274"/>
      <c r="X73" s="274"/>
      <c r="Y73" s="274"/>
      <c r="Z73" s="274"/>
      <c r="AA73" s="274"/>
      <c r="AB73" s="274"/>
      <c r="AC73" s="274"/>
      <c r="AD73" s="274"/>
      <c r="AE73" s="274"/>
    </row>
    <row r="74" spans="1:31" x14ac:dyDescent="0.2">
      <c r="A74" s="304">
        <v>2008</v>
      </c>
      <c r="B74" s="304">
        <v>40</v>
      </c>
      <c r="L74" s="274"/>
      <c r="M74" s="274"/>
      <c r="N74" s="274"/>
      <c r="O74" s="274"/>
      <c r="P74" s="274"/>
      <c r="Q74" s="274"/>
      <c r="R74" s="274"/>
      <c r="S74" s="274"/>
      <c r="T74" s="274"/>
      <c r="U74" s="274"/>
      <c r="V74" s="274"/>
      <c r="W74" s="274"/>
      <c r="X74" s="274"/>
      <c r="Y74" s="274"/>
      <c r="Z74" s="274"/>
      <c r="AA74" s="274"/>
      <c r="AB74" s="274"/>
      <c r="AC74" s="274"/>
      <c r="AD74" s="274"/>
      <c r="AE74" s="274"/>
    </row>
    <row r="75" spans="1:31" x14ac:dyDescent="0.2">
      <c r="A75" s="304">
        <v>2009</v>
      </c>
      <c r="B75" s="304">
        <v>60</v>
      </c>
      <c r="L75" s="274"/>
      <c r="M75" s="274"/>
      <c r="N75" s="274"/>
      <c r="O75" s="274"/>
      <c r="P75" s="274"/>
      <c r="Q75" s="274"/>
      <c r="R75" s="274"/>
      <c r="S75" s="274"/>
      <c r="T75" s="274"/>
      <c r="U75" s="274"/>
      <c r="V75" s="274"/>
      <c r="W75" s="274"/>
      <c r="X75" s="274"/>
      <c r="Y75" s="274"/>
      <c r="Z75" s="274"/>
      <c r="AA75" s="274"/>
      <c r="AB75" s="274"/>
      <c r="AC75" s="274"/>
      <c r="AD75" s="274"/>
      <c r="AE75" s="274"/>
    </row>
    <row r="76" spans="1:31" x14ac:dyDescent="0.2">
      <c r="A76" s="304">
        <v>2010</v>
      </c>
      <c r="B76" s="304">
        <v>80</v>
      </c>
      <c r="L76" s="274"/>
      <c r="M76" s="274"/>
      <c r="N76" s="274"/>
      <c r="O76" s="274"/>
      <c r="P76" s="274"/>
      <c r="Q76" s="274"/>
      <c r="R76" s="274"/>
      <c r="S76" s="274"/>
      <c r="T76" s="274"/>
      <c r="U76" s="274"/>
      <c r="V76" s="274"/>
      <c r="W76" s="274"/>
      <c r="X76" s="274"/>
      <c r="Y76" s="274"/>
      <c r="Z76" s="274"/>
      <c r="AA76" s="274"/>
      <c r="AB76" s="274"/>
      <c r="AC76" s="274"/>
      <c r="AD76" s="274"/>
      <c r="AE76" s="274"/>
    </row>
    <row r="77" spans="1:31" x14ac:dyDescent="0.2">
      <c r="A77" s="305">
        <v>2011</v>
      </c>
      <c r="B77" s="305">
        <v>70</v>
      </c>
      <c r="L77" s="274"/>
      <c r="M77" s="274"/>
      <c r="N77" s="274"/>
      <c r="O77" s="274"/>
      <c r="P77" s="274"/>
      <c r="Q77" s="274"/>
      <c r="R77" s="274"/>
      <c r="S77" s="274"/>
      <c r="T77" s="274"/>
      <c r="U77" s="274"/>
      <c r="V77" s="274"/>
      <c r="W77" s="274"/>
      <c r="X77" s="274"/>
      <c r="Y77" s="274"/>
      <c r="Z77" s="274"/>
      <c r="AA77" s="274"/>
      <c r="AB77" s="274"/>
      <c r="AC77" s="274"/>
      <c r="AD77" s="274"/>
      <c r="AE77" s="274"/>
    </row>
    <row r="78" spans="1:31" x14ac:dyDescent="0.2">
      <c r="A78" s="305">
        <v>2012</v>
      </c>
      <c r="B78" s="305">
        <v>37</v>
      </c>
      <c r="L78" s="274"/>
      <c r="M78" s="274"/>
      <c r="N78" s="274"/>
      <c r="O78" s="274"/>
      <c r="P78" s="274"/>
      <c r="Q78" s="274"/>
      <c r="R78" s="274"/>
      <c r="S78" s="274"/>
      <c r="T78" s="274"/>
      <c r="U78" s="274"/>
      <c r="V78" s="274"/>
      <c r="W78" s="274"/>
      <c r="X78" s="274"/>
      <c r="Y78" s="274"/>
      <c r="Z78" s="274"/>
      <c r="AA78" s="274"/>
      <c r="AB78" s="274"/>
      <c r="AC78" s="274"/>
      <c r="AD78" s="274"/>
      <c r="AE78" s="274"/>
    </row>
    <row r="79" spans="1:31" x14ac:dyDescent="0.2">
      <c r="A79" s="305">
        <v>2013</v>
      </c>
      <c r="B79" s="305">
        <v>61</v>
      </c>
      <c r="L79" s="274"/>
      <c r="M79" s="274"/>
      <c r="N79" s="274"/>
      <c r="O79" s="274"/>
      <c r="P79" s="274"/>
      <c r="Q79" s="274"/>
      <c r="R79" s="274"/>
      <c r="S79" s="274"/>
      <c r="T79" s="274"/>
      <c r="U79" s="274"/>
      <c r="V79" s="274"/>
      <c r="W79" s="274"/>
      <c r="X79" s="274"/>
      <c r="Y79" s="274"/>
      <c r="Z79" s="274"/>
      <c r="AA79" s="274"/>
      <c r="AB79" s="274"/>
      <c r="AC79" s="274"/>
      <c r="AD79" s="274"/>
      <c r="AE79" s="274"/>
    </row>
    <row r="80" spans="1:31" x14ac:dyDescent="0.2">
      <c r="A80" s="305">
        <v>2014</v>
      </c>
      <c r="B80" s="305">
        <v>42</v>
      </c>
      <c r="L80" s="274"/>
      <c r="M80" s="274"/>
      <c r="N80" s="274"/>
      <c r="O80" s="274"/>
      <c r="P80" s="274"/>
      <c r="Q80" s="274"/>
      <c r="R80" s="274"/>
      <c r="S80" s="274"/>
      <c r="T80" s="274"/>
      <c r="U80" s="274"/>
      <c r="V80" s="274"/>
      <c r="W80" s="274"/>
      <c r="X80" s="274"/>
      <c r="Y80" s="274"/>
      <c r="Z80" s="274"/>
      <c r="AA80" s="274"/>
      <c r="AB80" s="274"/>
      <c r="AC80" s="274"/>
      <c r="AD80" s="274"/>
      <c r="AE80" s="274"/>
    </row>
    <row r="81" spans="1:31" ht="15" x14ac:dyDescent="0.25">
      <c r="A81" s="307">
        <v>2015</v>
      </c>
      <c r="B81" s="307">
        <v>51</v>
      </c>
      <c r="L81" s="274"/>
      <c r="M81" s="274"/>
      <c r="N81" s="274"/>
      <c r="O81" s="274"/>
      <c r="P81" s="274"/>
      <c r="Q81" s="274"/>
      <c r="R81" s="274"/>
      <c r="S81" s="274"/>
      <c r="T81" s="274"/>
      <c r="U81" s="274"/>
      <c r="V81" s="274"/>
      <c r="W81" s="274"/>
      <c r="X81" s="274"/>
      <c r="Y81" s="274"/>
      <c r="Z81" s="274"/>
      <c r="AA81" s="274"/>
      <c r="AB81" s="274"/>
      <c r="AC81" s="274"/>
      <c r="AD81" s="274"/>
      <c r="AE81" s="274"/>
    </row>
    <row r="83" spans="1:31" ht="15" x14ac:dyDescent="0.25">
      <c r="A83" s="260" t="s">
        <v>165</v>
      </c>
    </row>
    <row r="85" spans="1:31" x14ac:dyDescent="0.2">
      <c r="A85" s="254"/>
    </row>
  </sheetData>
  <mergeCells count="3">
    <mergeCell ref="A3:H5"/>
    <mergeCell ref="A6:H7"/>
    <mergeCell ref="B14:F14"/>
  </mergeCells>
  <pageMargins left="0.7" right="0.7" top="0.75" bottom="0.75"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3"/>
  <sheetViews>
    <sheetView workbookViewId="0"/>
  </sheetViews>
  <sheetFormatPr defaultRowHeight="12.75" x14ac:dyDescent="0.2"/>
  <cols>
    <col min="1" max="1" width="18" style="88" customWidth="1"/>
    <col min="2" max="2" width="19.140625" style="88" customWidth="1"/>
    <col min="3" max="4" width="13.140625" style="88" customWidth="1"/>
    <col min="5" max="5" width="16.140625" style="88" customWidth="1"/>
    <col min="6" max="8" width="13.140625" style="88" customWidth="1"/>
    <col min="9" max="10" width="9.140625" style="88"/>
    <col min="11" max="11" width="19.140625" style="88" bestFit="1" customWidth="1"/>
    <col min="12" max="12" width="9.140625" style="88"/>
    <col min="13" max="13" width="20.28515625" style="88" customWidth="1"/>
    <col min="14" max="19" width="12.42578125" style="88" customWidth="1"/>
    <col min="20" max="16384" width="9.140625" style="88"/>
  </cols>
  <sheetData>
    <row r="1" spans="1:17" ht="15" x14ac:dyDescent="0.25">
      <c r="A1" s="115" t="s">
        <v>243</v>
      </c>
    </row>
    <row r="2" spans="1:17" ht="15" x14ac:dyDescent="0.25">
      <c r="A2" s="115"/>
    </row>
    <row r="3" spans="1:17" ht="14.25" x14ac:dyDescent="0.2">
      <c r="A3" s="37" t="s">
        <v>172</v>
      </c>
    </row>
    <row r="4" spans="1:17" ht="14.25" x14ac:dyDescent="0.2">
      <c r="A4" s="116"/>
    </row>
    <row r="5" spans="1:17" s="89" customFormat="1" ht="18" customHeight="1" x14ac:dyDescent="0.2">
      <c r="A5" s="393" t="s">
        <v>292</v>
      </c>
      <c r="B5" s="394"/>
      <c r="C5" s="394"/>
      <c r="D5" s="394"/>
      <c r="E5" s="394"/>
      <c r="F5" s="394"/>
      <c r="G5" s="394"/>
      <c r="H5" s="394"/>
      <c r="I5" s="394"/>
    </row>
    <row r="6" spans="1:17" s="89" customFormat="1" ht="18" customHeight="1" x14ac:dyDescent="0.2">
      <c r="A6" s="394"/>
      <c r="B6" s="394"/>
      <c r="C6" s="394"/>
      <c r="D6" s="394"/>
      <c r="E6" s="394"/>
      <c r="F6" s="394"/>
      <c r="G6" s="394"/>
      <c r="H6" s="394"/>
      <c r="I6" s="394"/>
    </row>
    <row r="7" spans="1:17" ht="15.75" x14ac:dyDescent="0.25">
      <c r="A7" s="117"/>
      <c r="B7" s="416" t="s">
        <v>196</v>
      </c>
      <c r="C7" s="417"/>
      <c r="D7" s="417"/>
      <c r="E7" s="417"/>
      <c r="F7" s="417"/>
      <c r="G7" s="418"/>
      <c r="M7" s="171"/>
    </row>
    <row r="8" spans="1:17" ht="15" x14ac:dyDescent="0.25">
      <c r="A8" s="139"/>
      <c r="B8" s="92"/>
      <c r="C8" s="92">
        <v>2014</v>
      </c>
      <c r="D8" s="140"/>
      <c r="E8" s="141"/>
      <c r="F8" s="142">
        <v>2015</v>
      </c>
      <c r="G8" s="143"/>
      <c r="M8" s="169"/>
      <c r="N8" s="169"/>
      <c r="O8" s="169"/>
      <c r="Q8" s="169"/>
    </row>
    <row r="9" spans="1:17" ht="15" x14ac:dyDescent="0.2">
      <c r="A9" s="138" t="s">
        <v>392</v>
      </c>
      <c r="B9" s="138" t="s">
        <v>185</v>
      </c>
      <c r="C9" s="129" t="s">
        <v>138</v>
      </c>
      <c r="D9" s="144" t="s">
        <v>139</v>
      </c>
      <c r="E9" s="145" t="s">
        <v>137</v>
      </c>
      <c r="F9" s="145" t="s">
        <v>138</v>
      </c>
      <c r="G9" s="145" t="s">
        <v>139</v>
      </c>
      <c r="L9" s="169"/>
      <c r="M9" s="169"/>
      <c r="N9" s="169"/>
      <c r="O9" s="169"/>
      <c r="P9" s="169"/>
      <c r="Q9" s="169"/>
    </row>
    <row r="10" spans="1:17" ht="14.25" x14ac:dyDescent="0.2">
      <c r="A10" s="133" t="s">
        <v>109</v>
      </c>
      <c r="B10" s="134">
        <v>2133</v>
      </c>
      <c r="C10" s="134">
        <v>3670</v>
      </c>
      <c r="D10" s="135">
        <v>5803</v>
      </c>
      <c r="E10" s="135">
        <v>1949</v>
      </c>
      <c r="F10" s="135">
        <v>3621</v>
      </c>
      <c r="G10" s="135">
        <v>5570</v>
      </c>
      <c r="L10" s="169"/>
      <c r="M10" s="169"/>
      <c r="N10" s="169"/>
      <c r="O10" s="169"/>
      <c r="P10" s="169"/>
      <c r="Q10" s="169"/>
    </row>
    <row r="11" spans="1:17" ht="14.25" x14ac:dyDescent="0.2">
      <c r="A11" s="133" t="s">
        <v>110</v>
      </c>
      <c r="B11" s="134">
        <v>387</v>
      </c>
      <c r="C11" s="134">
        <v>800</v>
      </c>
      <c r="D11" s="135">
        <v>1187</v>
      </c>
      <c r="E11" s="135">
        <v>342</v>
      </c>
      <c r="F11" s="135">
        <v>755</v>
      </c>
      <c r="G11" s="135">
        <v>1097</v>
      </c>
      <c r="L11" s="169"/>
      <c r="M11" s="169"/>
      <c r="N11" s="169"/>
      <c r="O11" s="169"/>
      <c r="P11" s="169"/>
      <c r="Q11" s="169"/>
    </row>
    <row r="12" spans="1:17" ht="14.25" x14ac:dyDescent="0.2">
      <c r="A12" s="133" t="s">
        <v>111</v>
      </c>
      <c r="B12" s="134">
        <v>151</v>
      </c>
      <c r="C12" s="136">
        <v>476</v>
      </c>
      <c r="D12" s="137">
        <v>627</v>
      </c>
      <c r="E12" s="135">
        <v>118</v>
      </c>
      <c r="F12" s="135">
        <v>459</v>
      </c>
      <c r="G12" s="135">
        <v>577</v>
      </c>
      <c r="L12" s="169"/>
      <c r="M12" s="169"/>
      <c r="N12" s="169"/>
      <c r="O12" s="169"/>
      <c r="P12" s="169"/>
      <c r="Q12" s="169"/>
    </row>
    <row r="13" spans="1:17" ht="14.25" x14ac:dyDescent="0.2">
      <c r="A13" s="133" t="s">
        <v>112</v>
      </c>
      <c r="B13" s="134">
        <v>111</v>
      </c>
      <c r="C13" s="136">
        <v>423</v>
      </c>
      <c r="D13" s="137">
        <v>534</v>
      </c>
      <c r="E13" s="135">
        <v>99</v>
      </c>
      <c r="F13" s="135">
        <v>349</v>
      </c>
      <c r="G13" s="135">
        <v>448</v>
      </c>
      <c r="L13" s="169"/>
      <c r="M13" s="169"/>
      <c r="N13" s="169"/>
      <c r="O13" s="169"/>
      <c r="P13" s="169"/>
      <c r="Q13" s="169"/>
    </row>
    <row r="14" spans="1:17" ht="14.25" x14ac:dyDescent="0.2">
      <c r="A14" s="133" t="s">
        <v>113</v>
      </c>
      <c r="B14" s="134">
        <v>169</v>
      </c>
      <c r="C14" s="136">
        <v>746</v>
      </c>
      <c r="D14" s="137">
        <v>915</v>
      </c>
      <c r="E14" s="135">
        <v>148</v>
      </c>
      <c r="F14" s="135">
        <v>675</v>
      </c>
      <c r="G14" s="135">
        <v>823</v>
      </c>
      <c r="L14" s="169"/>
      <c r="M14" s="169"/>
      <c r="N14" s="169"/>
      <c r="O14" s="169"/>
      <c r="P14" s="169"/>
    </row>
    <row r="15" spans="1:17" ht="14.25" x14ac:dyDescent="0.2">
      <c r="A15" s="133" t="s">
        <v>114</v>
      </c>
      <c r="B15" s="134">
        <v>310</v>
      </c>
      <c r="C15" s="134">
        <v>1554</v>
      </c>
      <c r="D15" s="135">
        <v>1864</v>
      </c>
      <c r="E15" s="135">
        <v>348</v>
      </c>
      <c r="F15" s="135">
        <v>1381</v>
      </c>
      <c r="G15" s="135">
        <v>1729</v>
      </c>
      <c r="L15" s="169"/>
      <c r="M15" s="169"/>
      <c r="N15" s="169"/>
      <c r="O15" s="169"/>
      <c r="P15" s="169"/>
    </row>
    <row r="16" spans="1:17" ht="14.25" x14ac:dyDescent="0.2">
      <c r="A16" s="133" t="s">
        <v>12</v>
      </c>
      <c r="B16" s="134">
        <f t="shared" ref="B16:G16" si="0">SUM(B10:B15)</f>
        <v>3261</v>
      </c>
      <c r="C16" s="135">
        <f t="shared" si="0"/>
        <v>7669</v>
      </c>
      <c r="D16" s="135">
        <f t="shared" si="0"/>
        <v>10930</v>
      </c>
      <c r="E16" s="135">
        <f t="shared" si="0"/>
        <v>3004</v>
      </c>
      <c r="F16" s="135">
        <f t="shared" si="0"/>
        <v>7240</v>
      </c>
      <c r="G16" s="135">
        <f t="shared" si="0"/>
        <v>10244</v>
      </c>
      <c r="L16" s="169"/>
      <c r="M16" s="169"/>
      <c r="N16" s="169"/>
      <c r="O16" s="169"/>
      <c r="P16" s="169"/>
    </row>
    <row r="17" spans="1:16" x14ac:dyDescent="0.2">
      <c r="A17" s="419" t="s">
        <v>134</v>
      </c>
      <c r="B17" s="146"/>
      <c r="C17" s="147"/>
      <c r="D17" s="148"/>
      <c r="E17" s="146"/>
      <c r="F17" s="147"/>
      <c r="G17" s="148"/>
      <c r="L17" s="169"/>
      <c r="M17" s="169"/>
      <c r="N17" s="169"/>
      <c r="O17" s="169"/>
      <c r="P17" s="169"/>
    </row>
    <row r="18" spans="1:16" ht="24" customHeight="1" x14ac:dyDescent="0.2">
      <c r="A18" s="420"/>
      <c r="B18" s="149"/>
      <c r="C18" s="150"/>
      <c r="D18" s="151"/>
      <c r="E18" s="152">
        <f>(E16-B16)/B16</f>
        <v>-7.881018092609629E-2</v>
      </c>
      <c r="F18" s="153">
        <f>(F16-C16)/C16</f>
        <v>-5.5939496674925024E-2</v>
      </c>
      <c r="G18" s="154">
        <f>(G16-D16)/D16</f>
        <v>-6.2763037511436415E-2</v>
      </c>
      <c r="L18" s="169"/>
      <c r="M18" s="169"/>
      <c r="N18" s="169"/>
      <c r="O18" s="169"/>
      <c r="P18" s="169"/>
    </row>
    <row r="19" spans="1:16" x14ac:dyDescent="0.2">
      <c r="L19" s="169"/>
      <c r="M19" s="169"/>
      <c r="N19" s="169"/>
      <c r="O19" s="169"/>
      <c r="P19" s="169"/>
    </row>
    <row r="20" spans="1:16" ht="15" x14ac:dyDescent="0.25">
      <c r="A20" s="86" t="s">
        <v>165</v>
      </c>
      <c r="L20" s="169"/>
      <c r="M20" s="169"/>
      <c r="N20" s="169"/>
      <c r="O20" s="169"/>
      <c r="P20" s="169"/>
    </row>
    <row r="21" spans="1:16" ht="15" x14ac:dyDescent="0.25">
      <c r="A21" s="86"/>
      <c r="L21" s="169"/>
      <c r="M21" s="169"/>
      <c r="N21" s="169"/>
      <c r="O21" s="169"/>
      <c r="P21" s="169"/>
    </row>
    <row r="22" spans="1:16" ht="15" x14ac:dyDescent="0.25">
      <c r="A22" s="115" t="s">
        <v>244</v>
      </c>
      <c r="B22" s="118"/>
      <c r="C22" s="119"/>
      <c r="D22" s="119"/>
      <c r="E22" s="119"/>
      <c r="F22" s="119"/>
      <c r="G22" s="119"/>
      <c r="H22" s="120"/>
      <c r="M22" s="169"/>
      <c r="N22" s="169"/>
      <c r="O22" s="169"/>
    </row>
    <row r="23" spans="1:16" ht="15" x14ac:dyDescent="0.25">
      <c r="A23" s="115"/>
      <c r="B23" s="118"/>
      <c r="C23" s="119"/>
      <c r="D23" s="119"/>
      <c r="E23" s="119"/>
      <c r="F23" s="119"/>
      <c r="G23" s="119"/>
      <c r="H23" s="120"/>
      <c r="M23" s="169"/>
      <c r="N23" s="169"/>
      <c r="O23" s="169"/>
    </row>
    <row r="24" spans="1:16" x14ac:dyDescent="0.2">
      <c r="A24" s="393" t="s">
        <v>173</v>
      </c>
      <c r="B24" s="394"/>
      <c r="C24" s="394"/>
      <c r="D24" s="394"/>
      <c r="E24" s="394"/>
      <c r="F24" s="394"/>
      <c r="G24" s="394"/>
      <c r="H24" s="394"/>
      <c r="I24" s="394"/>
      <c r="J24" s="394"/>
      <c r="K24" s="89"/>
      <c r="M24" s="169"/>
      <c r="N24" s="169"/>
      <c r="O24" s="169"/>
    </row>
    <row r="25" spans="1:16" x14ac:dyDescent="0.2">
      <c r="A25" s="394"/>
      <c r="B25" s="394"/>
      <c r="C25" s="394"/>
      <c r="D25" s="394"/>
      <c r="E25" s="394"/>
      <c r="F25" s="394"/>
      <c r="G25" s="394"/>
      <c r="H25" s="394"/>
      <c r="I25" s="394"/>
      <c r="J25" s="394"/>
      <c r="K25" s="89"/>
      <c r="L25" s="169"/>
      <c r="M25" s="169"/>
      <c r="N25" s="169"/>
      <c r="O25" s="169"/>
    </row>
    <row r="26" spans="1:16" ht="24" customHeight="1" x14ac:dyDescent="0.2">
      <c r="A26" s="394"/>
      <c r="B26" s="394"/>
      <c r="C26" s="394"/>
      <c r="D26" s="394"/>
      <c r="E26" s="394"/>
      <c r="F26" s="394"/>
      <c r="G26" s="394"/>
      <c r="H26" s="394"/>
      <c r="I26" s="394"/>
      <c r="J26" s="394"/>
      <c r="K26" s="89"/>
      <c r="L26" s="169"/>
      <c r="M26" s="169"/>
      <c r="N26" s="169"/>
      <c r="O26" s="169"/>
    </row>
    <row r="27" spans="1:16" ht="14.25" x14ac:dyDescent="0.2">
      <c r="A27" s="37" t="s">
        <v>283</v>
      </c>
      <c r="B27" s="118"/>
      <c r="C27" s="119"/>
      <c r="D27" s="119"/>
      <c r="E27" s="119"/>
      <c r="F27" s="119"/>
      <c r="G27" s="119"/>
      <c r="H27" s="120"/>
      <c r="K27" s="121"/>
      <c r="L27" s="169"/>
      <c r="M27" s="169"/>
      <c r="N27" s="169"/>
      <c r="O27" s="169"/>
    </row>
    <row r="28" spans="1:16" ht="14.25" x14ac:dyDescent="0.25">
      <c r="A28" s="122"/>
      <c r="B28" s="118"/>
      <c r="C28" s="119"/>
      <c r="D28" s="119"/>
      <c r="E28" s="119"/>
      <c r="F28" s="119"/>
      <c r="G28" s="119"/>
      <c r="H28" s="120"/>
      <c r="K28" s="121"/>
      <c r="L28" s="169"/>
      <c r="M28" s="169"/>
      <c r="N28" s="169"/>
      <c r="O28" s="169"/>
    </row>
    <row r="29" spans="1:16" ht="17.25" customHeight="1" x14ac:dyDescent="0.2">
      <c r="A29" s="338" t="s">
        <v>126</v>
      </c>
      <c r="B29" s="123" t="s">
        <v>174</v>
      </c>
      <c r="C29" s="119"/>
      <c r="D29" s="119"/>
      <c r="E29" s="119"/>
      <c r="F29" s="119"/>
      <c r="G29" s="119"/>
      <c r="H29" s="120"/>
      <c r="K29" s="121"/>
      <c r="L29" s="169"/>
      <c r="M29" s="169"/>
      <c r="N29" s="169"/>
      <c r="O29" s="169"/>
    </row>
    <row r="30" spans="1:16" ht="15" x14ac:dyDescent="0.25">
      <c r="A30" s="124">
        <v>2014</v>
      </c>
      <c r="B30" s="125">
        <v>1244</v>
      </c>
      <c r="C30" s="119"/>
      <c r="D30" s="126"/>
      <c r="E30" s="119"/>
      <c r="F30" s="119"/>
      <c r="G30" s="119"/>
      <c r="H30" s="120"/>
      <c r="K30" s="121"/>
      <c r="L30" s="169"/>
      <c r="M30" s="169"/>
      <c r="N30" s="169"/>
    </row>
    <row r="31" spans="1:16" ht="15" x14ac:dyDescent="0.2">
      <c r="A31" s="124">
        <v>2015</v>
      </c>
      <c r="B31" s="125">
        <v>1228</v>
      </c>
      <c r="C31" s="119"/>
      <c r="D31" s="119"/>
      <c r="E31" s="119"/>
      <c r="F31" s="119"/>
      <c r="G31" s="119"/>
      <c r="H31" s="120"/>
      <c r="K31" s="121"/>
      <c r="L31" s="169"/>
      <c r="M31" s="169"/>
      <c r="N31" s="169"/>
    </row>
    <row r="32" spans="1:16" ht="15" x14ac:dyDescent="0.2">
      <c r="A32" s="127"/>
      <c r="B32" s="128"/>
      <c r="C32" s="119"/>
      <c r="D32" s="119"/>
      <c r="E32" s="119"/>
      <c r="F32" s="119"/>
      <c r="G32" s="119"/>
      <c r="H32" s="120"/>
      <c r="L32" s="169"/>
      <c r="M32" s="169"/>
      <c r="N32" s="169"/>
    </row>
    <row r="33" spans="1:14" ht="15" x14ac:dyDescent="0.25">
      <c r="A33" s="86" t="s">
        <v>165</v>
      </c>
      <c r="B33" s="128"/>
      <c r="C33" s="119"/>
      <c r="D33" s="119"/>
      <c r="E33" s="119"/>
      <c r="F33" s="119"/>
      <c r="G33" s="119"/>
      <c r="H33" s="120"/>
      <c r="L33" s="169"/>
      <c r="M33" s="169"/>
      <c r="N33" s="169"/>
    </row>
    <row r="34" spans="1:14" x14ac:dyDescent="0.2">
      <c r="L34" s="169"/>
      <c r="M34" s="169"/>
      <c r="N34" s="169"/>
    </row>
    <row r="35" spans="1:14" x14ac:dyDescent="0.2">
      <c r="L35" s="169"/>
      <c r="M35" s="169"/>
      <c r="N35" s="169"/>
    </row>
    <row r="36" spans="1:14" x14ac:dyDescent="0.2">
      <c r="B36" s="169"/>
      <c r="L36" s="169"/>
      <c r="M36" s="169"/>
      <c r="N36" s="169"/>
    </row>
    <row r="37" spans="1:14" x14ac:dyDescent="0.2">
      <c r="B37" s="169"/>
      <c r="L37" s="169"/>
      <c r="M37" s="169"/>
      <c r="N37" s="169"/>
    </row>
    <row r="38" spans="1:14" x14ac:dyDescent="0.2">
      <c r="B38" s="169"/>
      <c r="L38" s="169"/>
      <c r="M38" s="169"/>
      <c r="N38" s="169"/>
    </row>
    <row r="39" spans="1:14" x14ac:dyDescent="0.2">
      <c r="B39" s="169"/>
      <c r="L39" s="169"/>
      <c r="M39" s="169"/>
      <c r="N39" s="169"/>
    </row>
    <row r="40" spans="1:14" x14ac:dyDescent="0.2">
      <c r="B40" s="169"/>
      <c r="L40" s="169"/>
      <c r="M40" s="169"/>
      <c r="N40" s="169"/>
    </row>
    <row r="41" spans="1:14" x14ac:dyDescent="0.2">
      <c r="B41" s="169"/>
      <c r="L41" s="169"/>
      <c r="M41" s="169"/>
      <c r="N41" s="169"/>
    </row>
    <row r="42" spans="1:14" x14ac:dyDescent="0.2">
      <c r="L42" s="169"/>
      <c r="M42" s="169"/>
      <c r="N42" s="169"/>
    </row>
    <row r="43" spans="1:14" x14ac:dyDescent="0.2">
      <c r="L43" s="169"/>
      <c r="M43" s="169"/>
      <c r="N43" s="169"/>
    </row>
    <row r="44" spans="1:14" x14ac:dyDescent="0.2">
      <c r="L44" s="169"/>
      <c r="M44" s="169"/>
      <c r="N44" s="169"/>
    </row>
    <row r="45" spans="1:14" x14ac:dyDescent="0.2">
      <c r="B45" s="169"/>
      <c r="C45" s="169"/>
      <c r="L45" s="169"/>
      <c r="M45" s="169"/>
      <c r="N45" s="169"/>
    </row>
    <row r="46" spans="1:14" x14ac:dyDescent="0.2">
      <c r="B46" s="169"/>
      <c r="C46" s="169"/>
      <c r="L46" s="169"/>
      <c r="M46" s="169"/>
      <c r="N46" s="169"/>
    </row>
    <row r="47" spans="1:14" x14ac:dyDescent="0.2">
      <c r="B47" s="169"/>
      <c r="C47" s="169"/>
      <c r="L47" s="169"/>
      <c r="M47" s="169"/>
      <c r="N47" s="169"/>
    </row>
    <row r="48" spans="1:14" x14ac:dyDescent="0.2">
      <c r="B48" s="169"/>
      <c r="C48" s="169"/>
      <c r="L48" s="169"/>
      <c r="M48" s="169"/>
      <c r="N48" s="169"/>
    </row>
    <row r="49" spans="12:14" x14ac:dyDescent="0.2">
      <c r="L49" s="169"/>
      <c r="M49" s="169"/>
      <c r="N49" s="169"/>
    </row>
    <row r="50" spans="12:14" x14ac:dyDescent="0.2">
      <c r="L50" s="169"/>
      <c r="M50" s="169"/>
      <c r="N50" s="169"/>
    </row>
    <row r="51" spans="12:14" x14ac:dyDescent="0.2">
      <c r="L51" s="169"/>
      <c r="M51" s="169"/>
      <c r="N51" s="169"/>
    </row>
    <row r="52" spans="12:14" x14ac:dyDescent="0.2">
      <c r="L52" s="169"/>
      <c r="M52" s="169"/>
      <c r="N52" s="169"/>
    </row>
    <row r="53" spans="12:14" x14ac:dyDescent="0.2">
      <c r="L53" s="169"/>
      <c r="M53" s="169"/>
      <c r="N53" s="169"/>
    </row>
    <row r="54" spans="12:14" x14ac:dyDescent="0.2">
      <c r="L54" s="169"/>
      <c r="M54" s="169"/>
      <c r="N54" s="169"/>
    </row>
    <row r="55" spans="12:14" x14ac:dyDescent="0.2">
      <c r="L55" s="169"/>
      <c r="M55" s="169"/>
      <c r="N55" s="169"/>
    </row>
    <row r="56" spans="12:14" x14ac:dyDescent="0.2">
      <c r="L56" s="169"/>
      <c r="M56" s="169"/>
      <c r="N56" s="169"/>
    </row>
    <row r="57" spans="12:14" x14ac:dyDescent="0.2">
      <c r="L57" s="169"/>
      <c r="M57" s="169"/>
      <c r="N57" s="169"/>
    </row>
    <row r="58" spans="12:14" x14ac:dyDescent="0.2">
      <c r="L58" s="169"/>
      <c r="M58" s="169"/>
      <c r="N58" s="169"/>
    </row>
    <row r="59" spans="12:14" x14ac:dyDescent="0.2">
      <c r="L59" s="169"/>
      <c r="M59" s="169"/>
      <c r="N59" s="169"/>
    </row>
    <row r="60" spans="12:14" x14ac:dyDescent="0.2">
      <c r="L60" s="169"/>
      <c r="M60" s="169"/>
      <c r="N60" s="169"/>
    </row>
    <row r="61" spans="12:14" x14ac:dyDescent="0.2">
      <c r="L61" s="169"/>
      <c r="M61" s="169"/>
      <c r="N61" s="169"/>
    </row>
    <row r="62" spans="12:14" x14ac:dyDescent="0.2">
      <c r="L62" s="169"/>
      <c r="M62" s="169"/>
      <c r="N62" s="169"/>
    </row>
    <row r="63" spans="12:14" x14ac:dyDescent="0.2">
      <c r="L63" s="169"/>
      <c r="M63" s="169"/>
      <c r="N63" s="169"/>
    </row>
  </sheetData>
  <mergeCells count="4">
    <mergeCell ref="A5:I6"/>
    <mergeCell ref="B7:G7"/>
    <mergeCell ref="A17:A18"/>
    <mergeCell ref="A24:J26"/>
  </mergeCells>
  <pageMargins left="0.75" right="0.75" top="1" bottom="1" header="0.5" footer="0.5"/>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1"/>
  <sheetViews>
    <sheetView zoomScaleNormal="100" workbookViewId="0"/>
  </sheetViews>
  <sheetFormatPr defaultRowHeight="12.75" x14ac:dyDescent="0.2"/>
  <cols>
    <col min="1" max="1" width="19.42578125" style="248" customWidth="1"/>
    <col min="2" max="3" width="8.28515625" style="248" customWidth="1"/>
    <col min="4" max="4" width="8" style="248" customWidth="1"/>
    <col min="5" max="5" width="9.5703125" style="248" customWidth="1"/>
    <col min="6" max="7" width="8.7109375" style="248" customWidth="1"/>
    <col min="8" max="9" width="8.28515625" style="248" customWidth="1"/>
    <col min="10" max="11" width="8.42578125" style="248" customWidth="1"/>
    <col min="12" max="12" width="8.28515625" style="248" customWidth="1"/>
    <col min="13" max="13" width="9.28515625" style="248" customWidth="1"/>
    <col min="14" max="15" width="8.140625" style="248" customWidth="1"/>
    <col min="16" max="16384" width="9.140625" style="248"/>
  </cols>
  <sheetData>
    <row r="1" spans="1:17" ht="15" x14ac:dyDescent="0.25">
      <c r="A1" s="247" t="s">
        <v>284</v>
      </c>
      <c r="B1" s="183"/>
      <c r="C1" s="183"/>
      <c r="D1" s="183"/>
      <c r="E1" s="183"/>
      <c r="F1" s="183"/>
      <c r="G1" s="183"/>
      <c r="H1" s="183"/>
      <c r="I1" s="183"/>
      <c r="J1" s="183"/>
      <c r="K1" s="183"/>
      <c r="L1" s="183"/>
      <c r="M1" s="183"/>
      <c r="N1" s="183"/>
      <c r="O1" s="183"/>
      <c r="Q1" s="249"/>
    </row>
    <row r="2" spans="1:17" ht="15" x14ac:dyDescent="0.25">
      <c r="A2" s="247"/>
      <c r="B2" s="183"/>
      <c r="C2" s="183"/>
      <c r="D2" s="183"/>
      <c r="E2" s="183"/>
      <c r="F2" s="183"/>
      <c r="G2" s="183"/>
      <c r="H2" s="183"/>
      <c r="I2" s="183"/>
      <c r="J2" s="183"/>
      <c r="K2" s="183"/>
      <c r="L2" s="183"/>
      <c r="M2" s="183"/>
      <c r="N2" s="183"/>
      <c r="O2" s="183"/>
      <c r="Q2" s="250"/>
    </row>
    <row r="3" spans="1:17" ht="13.5" x14ac:dyDescent="0.2">
      <c r="A3" s="414" t="s">
        <v>175</v>
      </c>
      <c r="B3" s="426"/>
      <c r="C3" s="426"/>
      <c r="D3" s="426"/>
      <c r="E3" s="426"/>
      <c r="F3" s="426"/>
      <c r="G3" s="426"/>
      <c r="H3" s="426"/>
      <c r="I3" s="426"/>
      <c r="J3" s="426"/>
      <c r="K3" s="426"/>
      <c r="L3" s="426"/>
      <c r="M3" s="426"/>
      <c r="N3" s="426"/>
      <c r="O3" s="426"/>
      <c r="Q3" s="250"/>
    </row>
    <row r="4" spans="1:17" ht="17.25" customHeight="1" x14ac:dyDescent="0.2">
      <c r="A4" s="426"/>
      <c r="B4" s="426"/>
      <c r="C4" s="426"/>
      <c r="D4" s="426"/>
      <c r="E4" s="426"/>
      <c r="F4" s="426"/>
      <c r="G4" s="426"/>
      <c r="H4" s="426"/>
      <c r="I4" s="426"/>
      <c r="J4" s="426"/>
      <c r="K4" s="426"/>
      <c r="L4" s="426"/>
      <c r="M4" s="426"/>
      <c r="N4" s="426"/>
      <c r="O4" s="426"/>
      <c r="Q4" s="250"/>
    </row>
    <row r="5" spans="1:17" ht="13.5" x14ac:dyDescent="0.2">
      <c r="A5" s="427"/>
      <c r="B5" s="427"/>
      <c r="C5" s="427"/>
      <c r="D5" s="427"/>
      <c r="E5" s="427"/>
      <c r="F5" s="427"/>
      <c r="G5" s="427"/>
      <c r="H5" s="427"/>
      <c r="I5" s="427"/>
      <c r="J5" s="427"/>
      <c r="K5" s="427"/>
      <c r="L5" s="427"/>
      <c r="M5" s="427"/>
      <c r="N5" s="427"/>
      <c r="O5" s="427"/>
      <c r="Q5" s="250"/>
    </row>
    <row r="6" spans="1:17" ht="20.25" customHeight="1" x14ac:dyDescent="0.2">
      <c r="A6" s="251" t="s">
        <v>176</v>
      </c>
      <c r="B6" s="252"/>
      <c r="C6" s="252"/>
      <c r="D6" s="252"/>
      <c r="E6" s="252"/>
      <c r="F6" s="252"/>
      <c r="G6" s="252"/>
      <c r="H6" s="252"/>
      <c r="I6" s="252"/>
      <c r="J6" s="252"/>
      <c r="K6" s="252"/>
      <c r="L6" s="252"/>
      <c r="M6" s="252"/>
      <c r="N6" s="252"/>
      <c r="O6" s="252"/>
      <c r="Q6" s="250"/>
    </row>
    <row r="7" spans="1:17" ht="20.25" customHeight="1" x14ac:dyDescent="0.2">
      <c r="A7" s="414" t="s">
        <v>193</v>
      </c>
      <c r="B7" s="414"/>
      <c r="C7" s="414"/>
      <c r="D7" s="414"/>
      <c r="E7" s="414"/>
      <c r="F7" s="414"/>
      <c r="G7" s="414"/>
      <c r="H7" s="414"/>
      <c r="I7" s="414"/>
      <c r="J7" s="414"/>
      <c r="K7" s="414"/>
      <c r="L7" s="414"/>
      <c r="M7" s="414"/>
      <c r="N7" s="414"/>
      <c r="O7" s="414"/>
      <c r="Q7" s="250"/>
    </row>
    <row r="8" spans="1:17" ht="33" customHeight="1" x14ac:dyDescent="0.2">
      <c r="A8" s="414" t="s">
        <v>177</v>
      </c>
      <c r="B8" s="414"/>
      <c r="C8" s="414"/>
      <c r="D8" s="414"/>
      <c r="E8" s="414"/>
      <c r="F8" s="414"/>
      <c r="G8" s="414"/>
      <c r="H8" s="414"/>
      <c r="I8" s="414"/>
      <c r="J8" s="414"/>
      <c r="K8" s="414"/>
      <c r="L8" s="414"/>
      <c r="M8" s="414"/>
      <c r="N8" s="414"/>
      <c r="O8" s="414"/>
      <c r="P8" s="253"/>
      <c r="Q8" s="250"/>
    </row>
    <row r="9" spans="1:17" ht="20.25" customHeight="1" x14ac:dyDescent="0.2">
      <c r="A9" s="414" t="s">
        <v>190</v>
      </c>
      <c r="B9" s="426"/>
      <c r="C9" s="426"/>
      <c r="D9" s="426"/>
      <c r="E9" s="426"/>
      <c r="F9" s="426"/>
      <c r="G9" s="426"/>
      <c r="H9" s="426"/>
      <c r="I9" s="426"/>
      <c r="J9" s="426"/>
      <c r="K9" s="426"/>
      <c r="L9" s="426"/>
      <c r="M9" s="426"/>
      <c r="N9" s="426"/>
      <c r="O9" s="426"/>
      <c r="P9" s="253"/>
      <c r="Q9" s="250"/>
    </row>
    <row r="10" spans="1:17" ht="25.5" customHeight="1" x14ac:dyDescent="0.2">
      <c r="A10" s="414" t="s">
        <v>191</v>
      </c>
      <c r="B10" s="414"/>
      <c r="C10" s="414"/>
      <c r="D10" s="414"/>
      <c r="E10" s="414"/>
      <c r="F10" s="414"/>
      <c r="G10" s="414"/>
      <c r="H10" s="414"/>
      <c r="I10" s="414"/>
      <c r="J10" s="414"/>
      <c r="K10" s="414"/>
      <c r="L10" s="414"/>
      <c r="M10" s="414"/>
      <c r="N10" s="414"/>
      <c r="O10" s="414"/>
      <c r="Q10" s="250"/>
    </row>
    <row r="11" spans="1:17" ht="25.5" customHeight="1" x14ac:dyDescent="0.2">
      <c r="A11" s="414" t="s">
        <v>192</v>
      </c>
      <c r="B11" s="414"/>
      <c r="C11" s="414"/>
      <c r="D11" s="414"/>
      <c r="E11" s="414"/>
      <c r="F11" s="414"/>
      <c r="G11" s="414"/>
      <c r="H11" s="414"/>
      <c r="I11" s="414"/>
      <c r="J11" s="414"/>
      <c r="K11" s="414"/>
      <c r="L11" s="414"/>
      <c r="M11" s="414"/>
      <c r="N11" s="414"/>
      <c r="O11" s="414"/>
      <c r="Q11" s="254"/>
    </row>
    <row r="12" spans="1:17" ht="34.5" customHeight="1" x14ac:dyDescent="0.2">
      <c r="A12" s="414" t="s">
        <v>178</v>
      </c>
      <c r="B12" s="421"/>
      <c r="C12" s="421"/>
      <c r="D12" s="421"/>
      <c r="E12" s="421"/>
      <c r="F12" s="421"/>
      <c r="G12" s="421"/>
      <c r="H12" s="421"/>
      <c r="I12" s="421"/>
      <c r="J12" s="421"/>
      <c r="K12" s="421"/>
      <c r="L12" s="421"/>
      <c r="M12" s="421"/>
      <c r="N12" s="421"/>
      <c r="O12" s="421"/>
      <c r="P12" s="253"/>
      <c r="Q12" s="250"/>
    </row>
    <row r="13" spans="1:17" ht="36.75" customHeight="1" x14ac:dyDescent="0.2">
      <c r="A13" s="414" t="s">
        <v>194</v>
      </c>
      <c r="B13" s="414"/>
      <c r="C13" s="414"/>
      <c r="D13" s="414"/>
      <c r="E13" s="414"/>
      <c r="F13" s="414"/>
      <c r="G13" s="414"/>
      <c r="H13" s="414"/>
      <c r="I13" s="414"/>
      <c r="J13" s="414"/>
      <c r="K13" s="414"/>
      <c r="L13" s="414"/>
      <c r="M13" s="414"/>
      <c r="N13" s="414"/>
      <c r="O13" s="414"/>
    </row>
    <row r="14" spans="1:17" ht="14.25" x14ac:dyDescent="0.2">
      <c r="B14" s="183"/>
      <c r="C14" s="183"/>
      <c r="D14" s="183"/>
      <c r="E14" s="183"/>
      <c r="F14" s="183"/>
      <c r="G14" s="183"/>
      <c r="H14" s="183"/>
      <c r="I14" s="183"/>
      <c r="J14" s="183"/>
      <c r="K14" s="183"/>
      <c r="L14" s="183"/>
      <c r="M14" s="183"/>
      <c r="N14" s="183"/>
      <c r="O14" s="183"/>
    </row>
    <row r="15" spans="1:17" ht="14.25" x14ac:dyDescent="0.2">
      <c r="A15" s="255"/>
      <c r="B15" s="183"/>
      <c r="C15" s="183"/>
      <c r="D15" s="183"/>
      <c r="E15" s="183"/>
      <c r="F15" s="183"/>
      <c r="G15" s="183"/>
      <c r="H15" s="183"/>
      <c r="I15" s="183"/>
      <c r="J15" s="183"/>
      <c r="K15" s="183"/>
      <c r="L15" s="183"/>
      <c r="M15" s="183"/>
      <c r="N15" s="183"/>
      <c r="O15" s="183"/>
    </row>
    <row r="16" spans="1:17" ht="46.5" customHeight="1" x14ac:dyDescent="0.2">
      <c r="A16" s="258"/>
      <c r="B16" s="422" t="s">
        <v>179</v>
      </c>
      <c r="C16" s="422"/>
      <c r="D16" s="423" t="s">
        <v>180</v>
      </c>
      <c r="E16" s="424"/>
      <c r="F16" s="425" t="s">
        <v>163</v>
      </c>
      <c r="G16" s="425"/>
      <c r="H16" s="425" t="s">
        <v>115</v>
      </c>
      <c r="I16" s="425"/>
      <c r="J16" s="425" t="s">
        <v>116</v>
      </c>
      <c r="K16" s="425"/>
      <c r="L16" s="425" t="s">
        <v>181</v>
      </c>
      <c r="M16" s="425"/>
      <c r="N16" s="425" t="s">
        <v>157</v>
      </c>
      <c r="O16" s="425"/>
    </row>
    <row r="17" spans="1:15" ht="15" x14ac:dyDescent="0.2">
      <c r="A17" s="339" t="s">
        <v>126</v>
      </c>
      <c r="B17" s="339">
        <v>2014</v>
      </c>
      <c r="C17" s="340">
        <v>2015</v>
      </c>
      <c r="D17" s="256">
        <v>2014</v>
      </c>
      <c r="E17" s="256">
        <v>2015</v>
      </c>
      <c r="F17" s="256">
        <v>2014</v>
      </c>
      <c r="G17" s="256">
        <v>2015</v>
      </c>
      <c r="H17" s="256">
        <v>2014</v>
      </c>
      <c r="I17" s="256">
        <v>2015</v>
      </c>
      <c r="J17" s="256">
        <v>2014</v>
      </c>
      <c r="K17" s="256">
        <v>2015</v>
      </c>
      <c r="L17" s="256">
        <v>2014</v>
      </c>
      <c r="M17" s="256">
        <v>2015</v>
      </c>
      <c r="N17" s="256">
        <v>2014</v>
      </c>
      <c r="O17" s="256">
        <v>2015</v>
      </c>
    </row>
    <row r="18" spans="1:15" ht="25.5" customHeight="1" x14ac:dyDescent="0.2">
      <c r="A18" s="339" t="s">
        <v>118</v>
      </c>
      <c r="B18" s="337">
        <v>18</v>
      </c>
      <c r="C18" s="257">
        <v>17</v>
      </c>
      <c r="D18" s="257">
        <v>151</v>
      </c>
      <c r="E18" s="257">
        <v>109</v>
      </c>
      <c r="F18" s="257">
        <v>15</v>
      </c>
      <c r="G18" s="257">
        <v>5</v>
      </c>
      <c r="H18" s="257">
        <v>202</v>
      </c>
      <c r="I18" s="257">
        <v>226</v>
      </c>
      <c r="J18" s="257">
        <v>9</v>
      </c>
      <c r="K18" s="257">
        <v>12</v>
      </c>
      <c r="L18" s="257">
        <v>78</v>
      </c>
      <c r="M18" s="257">
        <v>57</v>
      </c>
      <c r="N18" s="257">
        <v>473</v>
      </c>
      <c r="O18" s="257">
        <v>425</v>
      </c>
    </row>
    <row r="19" spans="1:15" ht="25.5" customHeight="1" x14ac:dyDescent="0.2">
      <c r="A19" s="341" t="s">
        <v>19</v>
      </c>
      <c r="B19" s="257">
        <v>3</v>
      </c>
      <c r="C19" s="257">
        <v>5</v>
      </c>
      <c r="D19" s="257">
        <v>44</v>
      </c>
      <c r="E19" s="257">
        <v>8</v>
      </c>
      <c r="F19" s="257">
        <v>0</v>
      </c>
      <c r="G19" s="257">
        <v>0</v>
      </c>
      <c r="H19" s="257">
        <v>7</v>
      </c>
      <c r="I19" s="257">
        <v>5</v>
      </c>
      <c r="J19" s="257">
        <v>1</v>
      </c>
      <c r="K19" s="257">
        <v>1</v>
      </c>
      <c r="L19" s="257">
        <v>12</v>
      </c>
      <c r="M19" s="257">
        <v>21</v>
      </c>
      <c r="N19" s="257">
        <v>67</v>
      </c>
      <c r="O19" s="257">
        <v>40</v>
      </c>
    </row>
    <row r="20" spans="1:15" ht="25.5" customHeight="1" x14ac:dyDescent="0.2">
      <c r="A20" s="256" t="s">
        <v>119</v>
      </c>
      <c r="B20" s="257">
        <v>13</v>
      </c>
      <c r="C20" s="257">
        <v>17</v>
      </c>
      <c r="D20" s="257">
        <v>149</v>
      </c>
      <c r="E20" s="257">
        <v>165</v>
      </c>
      <c r="F20" s="257">
        <v>16</v>
      </c>
      <c r="G20" s="257">
        <v>4</v>
      </c>
      <c r="H20" s="257">
        <v>223</v>
      </c>
      <c r="I20" s="257">
        <v>168</v>
      </c>
      <c r="J20" s="257">
        <v>13</v>
      </c>
      <c r="K20" s="257">
        <v>8</v>
      </c>
      <c r="L20" s="257">
        <v>77</v>
      </c>
      <c r="M20" s="257">
        <v>78</v>
      </c>
      <c r="N20" s="257">
        <v>491</v>
      </c>
      <c r="O20" s="257">
        <v>440</v>
      </c>
    </row>
    <row r="21" spans="1:15" ht="14.25" customHeight="1" x14ac:dyDescent="0.2">
      <c r="A21" s="258"/>
      <c r="B21" s="259"/>
      <c r="C21" s="259"/>
      <c r="D21" s="259"/>
      <c r="E21" s="259"/>
      <c r="F21" s="259"/>
      <c r="G21" s="259"/>
      <c r="H21" s="259"/>
      <c r="J21" s="259"/>
      <c r="K21" s="259"/>
      <c r="L21" s="259"/>
      <c r="M21" s="259"/>
      <c r="N21" s="259"/>
    </row>
    <row r="22" spans="1:15" ht="15" x14ac:dyDescent="0.25">
      <c r="A22" s="260" t="s">
        <v>156</v>
      </c>
      <c r="B22" s="183"/>
      <c r="C22" s="183"/>
      <c r="D22" s="183"/>
      <c r="E22" s="183"/>
      <c r="F22" s="183"/>
      <c r="G22" s="183"/>
      <c r="H22" s="183"/>
      <c r="I22" s="183"/>
      <c r="J22" s="183"/>
      <c r="K22" s="183"/>
      <c r="L22" s="183"/>
      <c r="M22" s="183"/>
      <c r="N22" s="183"/>
      <c r="O22" s="183"/>
    </row>
    <row r="23" spans="1:15" ht="14.25" x14ac:dyDescent="0.2">
      <c r="A23" s="261"/>
      <c r="F23" s="183"/>
      <c r="G23" s="183"/>
      <c r="H23" s="183"/>
      <c r="I23" s="183"/>
      <c r="J23" s="183"/>
      <c r="K23" s="183"/>
      <c r="L23" s="183"/>
      <c r="M23" s="183"/>
      <c r="N23" s="183"/>
      <c r="O23" s="183"/>
    </row>
    <row r="24" spans="1:15" ht="14.25" x14ac:dyDescent="0.2">
      <c r="A24" s="262"/>
      <c r="N24" s="183"/>
      <c r="O24" s="183"/>
    </row>
    <row r="25" spans="1:15" ht="14.25" x14ac:dyDescent="0.2">
      <c r="A25" s="263"/>
    </row>
    <row r="26" spans="1:15" ht="14.25" x14ac:dyDescent="0.2">
      <c r="A26" s="263"/>
    </row>
    <row r="27" spans="1:15" ht="14.25" x14ac:dyDescent="0.2">
      <c r="A27" s="262"/>
    </row>
    <row r="28" spans="1:15" ht="14.25" x14ac:dyDescent="0.2">
      <c r="A28" s="264"/>
    </row>
    <row r="29" spans="1:15" ht="14.25" x14ac:dyDescent="0.2">
      <c r="A29" s="264"/>
    </row>
    <row r="30" spans="1:15" ht="14.25" x14ac:dyDescent="0.2">
      <c r="A30" s="264"/>
    </row>
    <row r="31" spans="1:15" ht="14.25" x14ac:dyDescent="0.2">
      <c r="A31" s="264"/>
    </row>
  </sheetData>
  <mergeCells count="16">
    <mergeCell ref="A10:O10"/>
    <mergeCell ref="A3:O4"/>
    <mergeCell ref="A5:O5"/>
    <mergeCell ref="A7:O7"/>
    <mergeCell ref="A8:O8"/>
    <mergeCell ref="A9:O9"/>
    <mergeCell ref="A11:O11"/>
    <mergeCell ref="A12:O12"/>
    <mergeCell ref="A13:O13"/>
    <mergeCell ref="B16:C16"/>
    <mergeCell ref="D16:E16"/>
    <mergeCell ref="F16:G16"/>
    <mergeCell ref="H16:I16"/>
    <mergeCell ref="J16:K16"/>
    <mergeCell ref="L16:M16"/>
    <mergeCell ref="N16:O16"/>
  </mergeCells>
  <pageMargins left="0.75" right="0.75" top="1" bottom="1" header="0.5" footer="0.5"/>
  <pageSetup paperSize="9" scale="9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448"/>
  <sheetViews>
    <sheetView zoomScaleNormal="100" workbookViewId="0">
      <selection sqref="A1:G1"/>
    </sheetView>
  </sheetViews>
  <sheetFormatPr defaultRowHeight="12.75" x14ac:dyDescent="0.2"/>
  <cols>
    <col min="1" max="1" width="28.140625" style="176" customWidth="1"/>
    <col min="2" max="3" width="9.140625" style="176"/>
    <col min="4" max="4" width="13.7109375" style="176" customWidth="1"/>
    <col min="5" max="5" width="12.5703125" style="176" customWidth="1"/>
    <col min="6" max="7" width="9.140625" style="176"/>
    <col min="8" max="8" width="9.140625" style="175"/>
    <col min="9" max="9" width="15.7109375" style="176" customWidth="1"/>
    <col min="10" max="10" width="11.85546875" style="176" customWidth="1"/>
    <col min="11" max="11" width="14.42578125" style="176" customWidth="1"/>
    <col min="12" max="12" width="17.28515625" style="176" customWidth="1"/>
    <col min="13" max="13" width="22.85546875" style="176" customWidth="1"/>
    <col min="14" max="14" width="12.85546875" style="176" customWidth="1"/>
    <col min="15" max="15" width="13" style="176" customWidth="1"/>
    <col min="16" max="17" width="9.140625" style="176"/>
    <col min="18" max="18" width="20.85546875" style="176" customWidth="1"/>
    <col min="19" max="19" width="16.28515625" style="176" customWidth="1"/>
    <col min="20" max="24" width="9.140625" style="176"/>
    <col min="25" max="33" width="9.140625" style="177"/>
    <col min="34" max="16384" width="9.140625" style="176"/>
  </cols>
  <sheetData>
    <row r="1" spans="1:27" ht="33" customHeight="1" x14ac:dyDescent="0.2">
      <c r="A1" s="350" t="s">
        <v>290</v>
      </c>
      <c r="B1" s="350"/>
      <c r="C1" s="350"/>
      <c r="D1" s="350"/>
      <c r="E1" s="350"/>
      <c r="F1" s="350"/>
      <c r="G1" s="350"/>
    </row>
    <row r="2" spans="1:27" ht="15.75" customHeight="1" x14ac:dyDescent="0.25">
      <c r="A2" s="178"/>
      <c r="B2" s="178"/>
      <c r="C2" s="178"/>
      <c r="D2" s="178"/>
      <c r="E2" s="178"/>
      <c r="F2" s="178"/>
      <c r="G2" s="178"/>
    </row>
    <row r="3" spans="1:27" ht="33" customHeight="1" x14ac:dyDescent="0.2">
      <c r="A3" s="351" t="s">
        <v>204</v>
      </c>
      <c r="B3" s="351"/>
      <c r="C3" s="351"/>
      <c r="D3" s="351"/>
      <c r="E3" s="351"/>
      <c r="F3" s="351"/>
      <c r="G3" s="351"/>
      <c r="H3" s="351"/>
    </row>
    <row r="4" spans="1:27" ht="15.75" customHeight="1" x14ac:dyDescent="0.2">
      <c r="A4" s="179"/>
      <c r="B4" s="179"/>
      <c r="C4" s="179"/>
      <c r="D4" s="179"/>
      <c r="E4" s="179"/>
      <c r="F4" s="179"/>
      <c r="G4" s="179"/>
      <c r="H4" s="180"/>
      <c r="I4" s="181"/>
    </row>
    <row r="5" spans="1:27" ht="46.5" customHeight="1" x14ac:dyDescent="0.2">
      <c r="A5" s="351" t="s">
        <v>205</v>
      </c>
      <c r="B5" s="352"/>
      <c r="C5" s="352"/>
      <c r="D5" s="352"/>
      <c r="E5" s="352"/>
      <c r="F5" s="352"/>
      <c r="G5" s="352"/>
      <c r="H5" s="352"/>
      <c r="I5" s="181"/>
    </row>
    <row r="6" spans="1:27" ht="15" customHeight="1" x14ac:dyDescent="0.2">
      <c r="A6" s="182"/>
      <c r="B6" s="182"/>
      <c r="C6" s="182"/>
      <c r="D6" s="182"/>
      <c r="E6" s="182"/>
      <c r="F6" s="182"/>
      <c r="G6" s="179"/>
      <c r="H6" s="180"/>
    </row>
    <row r="7" spans="1:27" ht="15.75" customHeight="1" x14ac:dyDescent="0.2">
      <c r="A7" s="183" t="s">
        <v>287</v>
      </c>
      <c r="B7" s="182"/>
      <c r="C7" s="182"/>
      <c r="D7" s="182"/>
      <c r="E7" s="182"/>
      <c r="F7" s="182"/>
    </row>
    <row r="8" spans="1:27" ht="15.75" customHeight="1" x14ac:dyDescent="0.2">
      <c r="A8" s="182"/>
      <c r="B8" s="182"/>
      <c r="C8" s="182"/>
      <c r="D8" s="182"/>
      <c r="E8" s="182"/>
      <c r="F8" s="182"/>
    </row>
    <row r="9" spans="1:27" ht="14.25" x14ac:dyDescent="0.2">
      <c r="A9" s="182"/>
      <c r="B9" s="182"/>
      <c r="C9" s="182"/>
      <c r="D9" s="182"/>
      <c r="E9" s="182"/>
      <c r="F9" s="182"/>
    </row>
    <row r="10" spans="1:27" ht="22.5" customHeight="1" x14ac:dyDescent="0.2">
      <c r="A10" s="353"/>
      <c r="B10" s="355" t="s">
        <v>26</v>
      </c>
      <c r="C10" s="356"/>
      <c r="D10" s="355" t="s">
        <v>26</v>
      </c>
      <c r="E10" s="356"/>
      <c r="F10" s="355" t="s">
        <v>28</v>
      </c>
      <c r="G10" s="356"/>
      <c r="H10" s="184"/>
      <c r="I10" s="185"/>
    </row>
    <row r="11" spans="1:27" ht="15" x14ac:dyDescent="0.25">
      <c r="A11" s="354"/>
      <c r="B11" s="357" t="s">
        <v>17</v>
      </c>
      <c r="C11" s="358"/>
      <c r="D11" s="346" t="s">
        <v>27</v>
      </c>
      <c r="E11" s="347"/>
      <c r="F11" s="346" t="s">
        <v>18</v>
      </c>
      <c r="G11" s="347"/>
      <c r="H11" s="184"/>
      <c r="I11" s="185"/>
    </row>
    <row r="12" spans="1:27" ht="15" x14ac:dyDescent="0.25">
      <c r="A12" s="186"/>
      <c r="B12" s="187">
        <v>2014</v>
      </c>
      <c r="C12" s="187">
        <v>2015</v>
      </c>
      <c r="D12" s="187">
        <v>2014</v>
      </c>
      <c r="E12" s="187">
        <v>2015</v>
      </c>
      <c r="F12" s="187">
        <v>2014</v>
      </c>
      <c r="G12" s="187">
        <v>2015</v>
      </c>
      <c r="I12" s="283"/>
      <c r="J12" s="181"/>
      <c r="K12" s="181"/>
      <c r="L12" s="181"/>
      <c r="M12" s="181"/>
      <c r="N12" s="181"/>
      <c r="O12" s="181"/>
      <c r="P12" s="181"/>
      <c r="Q12" s="181"/>
    </row>
    <row r="13" spans="1:27" ht="14.25" x14ac:dyDescent="0.2">
      <c r="A13" s="186" t="s">
        <v>29</v>
      </c>
      <c r="B13" s="188">
        <v>15187</v>
      </c>
      <c r="C13" s="188">
        <v>14870</v>
      </c>
      <c r="D13" s="188">
        <v>6216</v>
      </c>
      <c r="E13" s="188">
        <v>6366</v>
      </c>
      <c r="F13" s="188">
        <v>2315</v>
      </c>
      <c r="G13" s="188">
        <v>2838</v>
      </c>
      <c r="I13" s="194"/>
      <c r="J13" s="181"/>
      <c r="K13" s="181"/>
      <c r="L13" s="181"/>
      <c r="M13" s="181"/>
      <c r="N13" s="181"/>
      <c r="O13" s="181"/>
      <c r="P13" s="181"/>
      <c r="Q13" s="181"/>
      <c r="Y13" s="176"/>
      <c r="Z13" s="176"/>
      <c r="AA13" s="176"/>
    </row>
    <row r="14" spans="1:27" ht="14.25" x14ac:dyDescent="0.2">
      <c r="A14" s="190" t="s">
        <v>203</v>
      </c>
      <c r="B14" s="188"/>
      <c r="C14" s="188"/>
      <c r="D14" s="188"/>
      <c r="E14" s="188"/>
      <c r="F14" s="188"/>
      <c r="G14" s="188"/>
      <c r="I14" s="194"/>
      <c r="J14" s="181"/>
      <c r="K14" s="181"/>
      <c r="L14" s="181"/>
      <c r="M14" s="181"/>
      <c r="N14" s="181"/>
      <c r="O14" s="181"/>
      <c r="P14" s="181"/>
      <c r="Q14" s="181"/>
      <c r="Y14" s="176"/>
      <c r="Z14" s="176"/>
      <c r="AA14" s="176"/>
    </row>
    <row r="15" spans="1:27" ht="14.25" x14ac:dyDescent="0.2">
      <c r="A15" s="191" t="s">
        <v>0</v>
      </c>
      <c r="B15" s="192">
        <v>711</v>
      </c>
      <c r="C15" s="192">
        <v>684</v>
      </c>
      <c r="D15" s="192">
        <v>292</v>
      </c>
      <c r="E15" s="192">
        <v>344</v>
      </c>
      <c r="F15" s="192">
        <v>95</v>
      </c>
      <c r="G15" s="192">
        <v>128</v>
      </c>
      <c r="I15" s="194"/>
      <c r="J15" s="181"/>
      <c r="K15" s="181"/>
      <c r="L15" s="181"/>
      <c r="M15" s="181"/>
      <c r="N15" s="181"/>
      <c r="O15" s="181"/>
      <c r="P15" s="181"/>
      <c r="Q15" s="181"/>
      <c r="Y15" s="176"/>
      <c r="Z15" s="176"/>
      <c r="AA15" s="176"/>
    </row>
    <row r="16" spans="1:27" ht="14.25" x14ac:dyDescent="0.2">
      <c r="A16" s="191" t="s">
        <v>1</v>
      </c>
      <c r="B16" s="192">
        <v>1938</v>
      </c>
      <c r="C16" s="192">
        <v>1977</v>
      </c>
      <c r="D16" s="192">
        <v>834</v>
      </c>
      <c r="E16" s="192">
        <v>985</v>
      </c>
      <c r="F16" s="192">
        <v>346</v>
      </c>
      <c r="G16" s="192">
        <v>431</v>
      </c>
      <c r="I16" s="194"/>
      <c r="J16" s="181"/>
      <c r="K16" s="181"/>
      <c r="L16" s="181"/>
      <c r="M16" s="181"/>
      <c r="N16" s="181"/>
      <c r="O16" s="181"/>
      <c r="P16" s="181"/>
      <c r="Q16" s="181"/>
      <c r="Y16" s="176"/>
      <c r="Z16" s="176"/>
      <c r="AA16" s="176"/>
    </row>
    <row r="17" spans="1:27" ht="14.25" x14ac:dyDescent="0.2">
      <c r="A17" s="191" t="s">
        <v>2</v>
      </c>
      <c r="B17" s="192">
        <v>2766</v>
      </c>
      <c r="C17" s="192">
        <v>2864</v>
      </c>
      <c r="D17" s="192">
        <v>1007</v>
      </c>
      <c r="E17" s="192">
        <v>1038</v>
      </c>
      <c r="F17" s="192">
        <v>268</v>
      </c>
      <c r="G17" s="192">
        <v>378</v>
      </c>
      <c r="I17" s="194"/>
      <c r="J17" s="181"/>
      <c r="K17" s="181"/>
      <c r="L17" s="181"/>
      <c r="M17" s="181"/>
      <c r="N17" s="181"/>
      <c r="O17" s="181"/>
      <c r="P17" s="181"/>
      <c r="Q17" s="181"/>
      <c r="Y17" s="176"/>
      <c r="Z17" s="176"/>
      <c r="AA17" s="176"/>
    </row>
    <row r="18" spans="1:27" ht="14.25" x14ac:dyDescent="0.2">
      <c r="A18" s="191" t="s">
        <v>5</v>
      </c>
      <c r="B18" s="192">
        <v>363</v>
      </c>
      <c r="C18" s="192">
        <v>314</v>
      </c>
      <c r="D18" s="192">
        <v>126</v>
      </c>
      <c r="E18" s="192">
        <v>128</v>
      </c>
      <c r="F18" s="192">
        <v>44</v>
      </c>
      <c r="G18" s="192">
        <v>51</v>
      </c>
      <c r="H18" s="193"/>
      <c r="I18" s="194"/>
      <c r="J18" s="181"/>
      <c r="K18" s="181"/>
      <c r="L18" s="181"/>
      <c r="M18" s="181"/>
      <c r="N18" s="181"/>
      <c r="O18" s="181"/>
      <c r="P18" s="181"/>
      <c r="Q18" s="181"/>
      <c r="Y18" s="176"/>
      <c r="Z18" s="176"/>
      <c r="AA18" s="176"/>
    </row>
    <row r="19" spans="1:27" ht="14.25" x14ac:dyDescent="0.2">
      <c r="A19" s="191" t="s">
        <v>3</v>
      </c>
      <c r="B19" s="192">
        <v>1329</v>
      </c>
      <c r="C19" s="192">
        <v>1082</v>
      </c>
      <c r="D19" s="192">
        <v>481</v>
      </c>
      <c r="E19" s="192">
        <v>495</v>
      </c>
      <c r="F19" s="192">
        <v>158</v>
      </c>
      <c r="G19" s="192">
        <v>189</v>
      </c>
      <c r="I19" s="194"/>
      <c r="J19" s="181"/>
      <c r="K19" s="181"/>
      <c r="L19" s="181"/>
      <c r="M19" s="181"/>
      <c r="N19" s="181"/>
      <c r="O19" s="181"/>
      <c r="P19" s="181"/>
      <c r="Q19" s="181"/>
      <c r="Y19" s="176"/>
      <c r="Z19" s="176"/>
      <c r="AA19" s="176"/>
    </row>
    <row r="20" spans="1:27" ht="14.25" x14ac:dyDescent="0.2">
      <c r="A20" s="191" t="s">
        <v>4</v>
      </c>
      <c r="B20" s="192">
        <v>224</v>
      </c>
      <c r="C20" s="192">
        <v>206</v>
      </c>
      <c r="D20" s="192">
        <v>81</v>
      </c>
      <c r="E20" s="192">
        <v>85</v>
      </c>
      <c r="F20" s="192">
        <v>27</v>
      </c>
      <c r="G20" s="192">
        <v>32</v>
      </c>
      <c r="I20" s="194"/>
      <c r="J20" s="181"/>
      <c r="K20" s="181"/>
      <c r="L20" s="181"/>
      <c r="M20" s="181"/>
      <c r="N20" s="181"/>
      <c r="O20" s="181"/>
      <c r="P20" s="181"/>
      <c r="Q20" s="181"/>
      <c r="Y20" s="176"/>
      <c r="Z20" s="176"/>
      <c r="AA20" s="176"/>
    </row>
    <row r="21" spans="1:27" ht="14.25" x14ac:dyDescent="0.2">
      <c r="A21" s="191" t="s">
        <v>6</v>
      </c>
      <c r="B21" s="192">
        <v>851</v>
      </c>
      <c r="C21" s="192">
        <v>801</v>
      </c>
      <c r="D21" s="192">
        <v>305</v>
      </c>
      <c r="E21" s="192">
        <v>260</v>
      </c>
      <c r="F21" s="192">
        <v>103</v>
      </c>
      <c r="G21" s="192">
        <v>154</v>
      </c>
      <c r="I21" s="194"/>
      <c r="J21" s="181"/>
      <c r="K21" s="181"/>
      <c r="L21" s="181"/>
      <c r="M21" s="181"/>
      <c r="N21" s="181"/>
      <c r="O21" s="181"/>
      <c r="P21" s="181"/>
      <c r="Q21" s="181"/>
      <c r="Y21" s="176"/>
      <c r="Z21" s="176"/>
      <c r="AA21" s="176"/>
    </row>
    <row r="22" spans="1:27" ht="14.25" x14ac:dyDescent="0.2">
      <c r="A22" s="191" t="s">
        <v>7</v>
      </c>
      <c r="B22" s="192">
        <v>2701</v>
      </c>
      <c r="C22" s="192">
        <v>2369</v>
      </c>
      <c r="D22" s="192">
        <v>1168</v>
      </c>
      <c r="E22" s="192">
        <v>1083</v>
      </c>
      <c r="F22" s="192">
        <v>450</v>
      </c>
      <c r="G22" s="192">
        <v>464</v>
      </c>
      <c r="I22" s="194"/>
      <c r="J22" s="181"/>
      <c r="K22" s="181"/>
      <c r="L22" s="181"/>
      <c r="M22" s="181"/>
      <c r="N22" s="181"/>
      <c r="O22" s="181"/>
      <c r="P22" s="181"/>
      <c r="Q22" s="181"/>
      <c r="Y22" s="176"/>
      <c r="Z22" s="176"/>
      <c r="AA22" s="176"/>
    </row>
    <row r="23" spans="1:27" ht="14.25" x14ac:dyDescent="0.2">
      <c r="A23" s="191" t="s">
        <v>8</v>
      </c>
      <c r="B23" s="192">
        <v>1510</v>
      </c>
      <c r="C23" s="192">
        <v>1974</v>
      </c>
      <c r="D23" s="192">
        <v>667</v>
      </c>
      <c r="E23" s="192">
        <v>571</v>
      </c>
      <c r="F23" s="192">
        <v>375</v>
      </c>
      <c r="G23" s="192">
        <v>318</v>
      </c>
      <c r="I23" s="194"/>
      <c r="J23" s="181"/>
      <c r="K23" s="181"/>
      <c r="L23" s="181"/>
      <c r="M23" s="181"/>
      <c r="N23" s="181"/>
      <c r="O23" s="181"/>
      <c r="P23" s="181"/>
      <c r="Q23" s="181"/>
      <c r="Y23" s="176"/>
      <c r="Z23" s="176"/>
      <c r="AA23" s="176"/>
    </row>
    <row r="24" spans="1:27" ht="14.25" x14ac:dyDescent="0.2">
      <c r="A24" s="191" t="s">
        <v>9</v>
      </c>
      <c r="B24" s="192">
        <v>483</v>
      </c>
      <c r="C24" s="192">
        <v>479</v>
      </c>
      <c r="D24" s="192">
        <v>219</v>
      </c>
      <c r="E24" s="192">
        <v>222</v>
      </c>
      <c r="F24" s="192">
        <v>77</v>
      </c>
      <c r="G24" s="192">
        <v>107</v>
      </c>
      <c r="I24" s="194"/>
      <c r="J24" s="181"/>
      <c r="K24" s="181"/>
      <c r="L24" s="181"/>
      <c r="M24" s="181"/>
      <c r="N24" s="181"/>
      <c r="O24" s="181"/>
      <c r="P24" s="181"/>
      <c r="Q24" s="181"/>
      <c r="Y24" s="176"/>
      <c r="Z24" s="176"/>
      <c r="AA24" s="176"/>
    </row>
    <row r="25" spans="1:27" ht="14.25" x14ac:dyDescent="0.2">
      <c r="A25" s="191" t="s">
        <v>10</v>
      </c>
      <c r="B25" s="192">
        <v>1144</v>
      </c>
      <c r="C25" s="192">
        <v>1077</v>
      </c>
      <c r="D25" s="192">
        <v>581</v>
      </c>
      <c r="E25" s="192">
        <v>601</v>
      </c>
      <c r="F25" s="192">
        <v>203</v>
      </c>
      <c r="G25" s="192">
        <v>311</v>
      </c>
      <c r="I25" s="194"/>
      <c r="J25" s="198"/>
      <c r="K25" s="198"/>
      <c r="L25" s="181"/>
      <c r="M25" s="181"/>
      <c r="N25" s="181"/>
      <c r="O25" s="181"/>
      <c r="P25" s="181"/>
      <c r="Q25" s="181"/>
      <c r="W25" s="195"/>
      <c r="X25" s="195"/>
      <c r="Y25" s="195"/>
      <c r="Z25" s="176"/>
      <c r="AA25" s="176"/>
    </row>
    <row r="26" spans="1:27" ht="14.25" x14ac:dyDescent="0.2">
      <c r="A26" s="191" t="s">
        <v>295</v>
      </c>
      <c r="B26" s="192">
        <v>980</v>
      </c>
      <c r="C26" s="192">
        <v>787</v>
      </c>
      <c r="D26" s="192">
        <v>387</v>
      </c>
      <c r="E26" s="192">
        <v>361</v>
      </c>
      <c r="F26" s="192">
        <v>143</v>
      </c>
      <c r="G26" s="192">
        <v>169</v>
      </c>
      <c r="I26" s="194"/>
      <c r="J26" s="198"/>
      <c r="K26" s="198"/>
      <c r="L26" s="181"/>
      <c r="M26" s="181"/>
      <c r="N26" s="181"/>
      <c r="O26" s="181"/>
      <c r="P26" s="181"/>
      <c r="Q26" s="181"/>
      <c r="W26" s="195"/>
      <c r="X26" s="195"/>
      <c r="Y26" s="195"/>
      <c r="Z26" s="176"/>
      <c r="AA26" s="176"/>
    </row>
    <row r="27" spans="1:27" ht="14.25" x14ac:dyDescent="0.2">
      <c r="A27" s="196" t="s">
        <v>11</v>
      </c>
      <c r="B27" s="197">
        <v>187</v>
      </c>
      <c r="C27" s="197">
        <v>256</v>
      </c>
      <c r="D27" s="197">
        <v>68</v>
      </c>
      <c r="E27" s="197">
        <v>111</v>
      </c>
      <c r="F27" s="197">
        <v>26</v>
      </c>
      <c r="G27" s="197">
        <v>106</v>
      </c>
      <c r="I27" s="194"/>
      <c r="J27" s="198"/>
      <c r="K27" s="198"/>
      <c r="L27" s="181"/>
      <c r="M27" s="181"/>
      <c r="N27" s="181"/>
      <c r="O27" s="181"/>
      <c r="P27" s="181"/>
      <c r="Q27" s="181"/>
      <c r="W27" s="195"/>
      <c r="X27" s="195"/>
      <c r="Y27" s="195"/>
      <c r="Z27" s="176"/>
      <c r="AA27" s="176"/>
    </row>
    <row r="28" spans="1:27" ht="14.25" x14ac:dyDescent="0.2">
      <c r="A28" s="186" t="s">
        <v>30</v>
      </c>
      <c r="B28" s="188">
        <v>9</v>
      </c>
      <c r="C28" s="188">
        <v>9</v>
      </c>
      <c r="D28" s="188">
        <v>7</v>
      </c>
      <c r="E28" s="188">
        <v>8</v>
      </c>
      <c r="F28" s="188">
        <v>1</v>
      </c>
      <c r="G28" s="188">
        <v>4</v>
      </c>
      <c r="H28" s="193"/>
      <c r="I28" s="194"/>
      <c r="J28" s="198"/>
      <c r="K28" s="198"/>
      <c r="L28" s="181"/>
      <c r="M28" s="181"/>
      <c r="N28" s="181"/>
      <c r="O28" s="181"/>
      <c r="P28" s="181"/>
      <c r="Q28" s="181"/>
      <c r="W28" s="195"/>
      <c r="X28" s="195"/>
      <c r="Y28" s="195"/>
      <c r="Z28" s="176"/>
      <c r="AA28" s="176"/>
    </row>
    <row r="29" spans="1:27" ht="14.25" x14ac:dyDescent="0.2">
      <c r="A29" s="186" t="s">
        <v>123</v>
      </c>
      <c r="B29" s="199">
        <v>0</v>
      </c>
      <c r="C29" s="199">
        <v>1</v>
      </c>
      <c r="D29" s="199">
        <v>0</v>
      </c>
      <c r="E29" s="199">
        <v>0</v>
      </c>
      <c r="F29" s="199">
        <v>0</v>
      </c>
      <c r="G29" s="199">
        <v>0</v>
      </c>
      <c r="I29" s="194"/>
      <c r="J29" s="198"/>
      <c r="K29" s="198"/>
      <c r="L29" s="181"/>
      <c r="M29" s="181"/>
      <c r="N29" s="181"/>
      <c r="O29" s="181"/>
      <c r="P29" s="181"/>
      <c r="Q29" s="181"/>
      <c r="W29" s="195"/>
      <c r="X29" s="195"/>
      <c r="Y29" s="195"/>
      <c r="Z29" s="176"/>
      <c r="AA29" s="176"/>
    </row>
    <row r="30" spans="1:27" ht="14.25" x14ac:dyDescent="0.2">
      <c r="A30" s="200" t="s">
        <v>246</v>
      </c>
      <c r="B30" s="201">
        <v>2</v>
      </c>
      <c r="C30" s="201">
        <v>1</v>
      </c>
      <c r="D30" s="201">
        <v>1</v>
      </c>
      <c r="E30" s="201">
        <v>1</v>
      </c>
      <c r="F30" s="201">
        <v>0</v>
      </c>
      <c r="G30" s="201">
        <v>0</v>
      </c>
      <c r="I30" s="239"/>
      <c r="J30" s="198"/>
      <c r="K30" s="198"/>
      <c r="L30" s="181"/>
      <c r="M30" s="181"/>
      <c r="N30" s="181"/>
      <c r="O30" s="181"/>
      <c r="P30" s="181"/>
      <c r="Q30" s="181"/>
      <c r="W30" s="195"/>
      <c r="X30" s="195"/>
      <c r="Y30" s="195"/>
      <c r="Z30" s="176"/>
      <c r="AA30" s="176"/>
    </row>
    <row r="31" spans="1:27" ht="14.25" x14ac:dyDescent="0.2">
      <c r="A31" s="186" t="s">
        <v>31</v>
      </c>
      <c r="B31" s="203">
        <v>0</v>
      </c>
      <c r="C31" s="203">
        <v>1</v>
      </c>
      <c r="D31" s="203">
        <v>0</v>
      </c>
      <c r="E31" s="203">
        <v>0</v>
      </c>
      <c r="F31" s="203">
        <v>0</v>
      </c>
      <c r="G31" s="203">
        <v>0</v>
      </c>
      <c r="I31" s="194"/>
      <c r="J31" s="198"/>
      <c r="K31" s="198"/>
      <c r="L31" s="181"/>
      <c r="M31" s="181"/>
      <c r="N31" s="181"/>
      <c r="O31" s="181"/>
      <c r="P31" s="181"/>
      <c r="Q31" s="181"/>
      <c r="W31" s="195"/>
      <c r="X31" s="195"/>
      <c r="Y31" s="195"/>
      <c r="Z31" s="176"/>
      <c r="AA31" s="176"/>
    </row>
    <row r="32" spans="1:27" ht="14.25" x14ac:dyDescent="0.2">
      <c r="A32" s="186" t="s">
        <v>247</v>
      </c>
      <c r="B32" s="199">
        <v>1</v>
      </c>
      <c r="C32" s="199">
        <v>0</v>
      </c>
      <c r="D32" s="199">
        <v>0</v>
      </c>
      <c r="E32" s="199">
        <v>0</v>
      </c>
      <c r="F32" s="199">
        <v>0</v>
      </c>
      <c r="G32" s="199">
        <v>0</v>
      </c>
      <c r="I32" s="194"/>
      <c r="J32" s="198"/>
      <c r="K32" s="198"/>
      <c r="L32" s="181"/>
      <c r="M32" s="181"/>
      <c r="N32" s="181"/>
      <c r="O32" s="181"/>
      <c r="P32" s="181"/>
      <c r="Q32" s="181"/>
      <c r="W32" s="195"/>
      <c r="X32" s="195"/>
      <c r="Y32" s="195"/>
      <c r="Z32" s="176"/>
      <c r="AA32" s="176"/>
    </row>
    <row r="33" spans="1:27" ht="14.25" x14ac:dyDescent="0.2">
      <c r="A33" s="200" t="s">
        <v>32</v>
      </c>
      <c r="B33" s="201">
        <v>101</v>
      </c>
      <c r="C33" s="201">
        <v>87</v>
      </c>
      <c r="D33" s="201">
        <v>68</v>
      </c>
      <c r="E33" s="201">
        <v>66</v>
      </c>
      <c r="F33" s="201">
        <v>22</v>
      </c>
      <c r="G33" s="201">
        <v>25</v>
      </c>
      <c r="I33" s="194"/>
      <c r="J33" s="198"/>
      <c r="K33" s="198"/>
      <c r="L33" s="181"/>
      <c r="M33" s="181"/>
      <c r="N33" s="181"/>
      <c r="O33" s="181"/>
      <c r="P33" s="181"/>
      <c r="Q33" s="181"/>
      <c r="W33" s="195"/>
      <c r="X33" s="195"/>
      <c r="Y33" s="195"/>
      <c r="Z33" s="176"/>
      <c r="AA33" s="176"/>
    </row>
    <row r="34" spans="1:27" ht="14.25" x14ac:dyDescent="0.2">
      <c r="A34" s="200" t="s">
        <v>33</v>
      </c>
      <c r="B34" s="201">
        <v>41</v>
      </c>
      <c r="C34" s="201">
        <v>43</v>
      </c>
      <c r="D34" s="201">
        <v>17</v>
      </c>
      <c r="E34" s="201">
        <v>23</v>
      </c>
      <c r="F34" s="201">
        <v>9</v>
      </c>
      <c r="G34" s="201">
        <v>4</v>
      </c>
      <c r="I34" s="239"/>
      <c r="J34" s="198"/>
      <c r="K34" s="198"/>
      <c r="L34" s="181"/>
      <c r="M34" s="181"/>
      <c r="N34" s="181"/>
      <c r="O34" s="181"/>
      <c r="P34" s="181"/>
      <c r="Q34" s="181"/>
      <c r="W34" s="195"/>
      <c r="X34" s="195"/>
      <c r="Y34" s="195"/>
      <c r="Z34" s="176"/>
      <c r="AA34" s="176"/>
    </row>
    <row r="35" spans="1:27" ht="14.25" x14ac:dyDescent="0.2">
      <c r="A35" s="186" t="s">
        <v>248</v>
      </c>
      <c r="B35" s="203">
        <v>1</v>
      </c>
      <c r="C35" s="203">
        <v>0</v>
      </c>
      <c r="D35" s="203">
        <v>0</v>
      </c>
      <c r="E35" s="203">
        <v>0</v>
      </c>
      <c r="F35" s="203">
        <v>0</v>
      </c>
      <c r="G35" s="203">
        <v>0</v>
      </c>
      <c r="I35" s="239"/>
      <c r="J35" s="198"/>
      <c r="K35" s="198"/>
      <c r="L35" s="181"/>
      <c r="M35" s="181"/>
      <c r="N35" s="181"/>
      <c r="O35" s="181"/>
      <c r="P35" s="181"/>
      <c r="Q35" s="181"/>
      <c r="W35" s="195"/>
      <c r="X35" s="195"/>
      <c r="Y35" s="195"/>
      <c r="Z35" s="176"/>
      <c r="AA35" s="176"/>
    </row>
    <row r="36" spans="1:27" ht="14.25" x14ac:dyDescent="0.2">
      <c r="A36" s="186" t="s">
        <v>34</v>
      </c>
      <c r="B36" s="188">
        <v>4</v>
      </c>
      <c r="C36" s="188">
        <v>4</v>
      </c>
      <c r="D36" s="188">
        <v>2</v>
      </c>
      <c r="E36" s="188">
        <v>5</v>
      </c>
      <c r="F36" s="188">
        <v>0</v>
      </c>
      <c r="G36" s="188">
        <v>2</v>
      </c>
      <c r="I36" s="204"/>
      <c r="J36" s="198"/>
      <c r="K36" s="198"/>
      <c r="L36" s="181"/>
      <c r="M36" s="181"/>
      <c r="N36" s="181"/>
      <c r="O36" s="181"/>
      <c r="P36" s="181"/>
      <c r="Q36" s="181"/>
      <c r="W36" s="195"/>
      <c r="X36" s="195"/>
      <c r="Y36" s="195"/>
      <c r="Z36" s="176"/>
      <c r="AA36" s="176"/>
    </row>
    <row r="37" spans="1:27" ht="14.25" x14ac:dyDescent="0.2">
      <c r="A37" s="186" t="s">
        <v>35</v>
      </c>
      <c r="B37" s="199">
        <v>0</v>
      </c>
      <c r="C37" s="199">
        <v>0</v>
      </c>
      <c r="D37" s="199">
        <v>0</v>
      </c>
      <c r="E37" s="199">
        <v>0</v>
      </c>
      <c r="F37" s="199">
        <v>0</v>
      </c>
      <c r="G37" s="199">
        <v>1</v>
      </c>
      <c r="I37" s="204"/>
      <c r="J37" s="198"/>
      <c r="K37" s="198"/>
      <c r="L37" s="181"/>
      <c r="M37" s="181"/>
      <c r="N37" s="181"/>
      <c r="O37" s="181"/>
      <c r="P37" s="181"/>
      <c r="Q37" s="181"/>
      <c r="W37" s="195"/>
      <c r="X37" s="195"/>
      <c r="Y37" s="195"/>
      <c r="Z37" s="176"/>
      <c r="AA37" s="176"/>
    </row>
    <row r="38" spans="1:27" ht="14.25" x14ac:dyDescent="0.2">
      <c r="A38" s="205" t="s">
        <v>36</v>
      </c>
      <c r="B38" s="206">
        <v>8</v>
      </c>
      <c r="C38" s="206">
        <v>5</v>
      </c>
      <c r="D38" s="206">
        <v>3</v>
      </c>
      <c r="E38" s="206">
        <v>2</v>
      </c>
      <c r="F38" s="206">
        <v>4</v>
      </c>
      <c r="G38" s="206">
        <v>2</v>
      </c>
      <c r="I38" s="216"/>
      <c r="J38" s="198"/>
      <c r="K38" s="198"/>
      <c r="L38" s="181"/>
      <c r="M38" s="181"/>
      <c r="N38" s="181"/>
      <c r="O38" s="181"/>
      <c r="P38" s="181"/>
      <c r="Q38" s="181"/>
      <c r="W38" s="195"/>
      <c r="X38" s="195"/>
      <c r="Y38" s="195"/>
      <c r="Z38" s="176"/>
      <c r="AA38" s="176"/>
    </row>
    <row r="39" spans="1:27" ht="14.25" x14ac:dyDescent="0.2">
      <c r="A39" s="208" t="s">
        <v>297</v>
      </c>
      <c r="B39" s="209">
        <v>0</v>
      </c>
      <c r="C39" s="201">
        <v>1</v>
      </c>
      <c r="D39" s="201">
        <v>0</v>
      </c>
      <c r="E39" s="201">
        <v>1</v>
      </c>
      <c r="F39" s="201">
        <v>0</v>
      </c>
      <c r="G39" s="201">
        <v>0</v>
      </c>
      <c r="I39" s="216"/>
      <c r="J39" s="198"/>
      <c r="K39" s="198"/>
      <c r="L39" s="181"/>
      <c r="M39" s="181"/>
      <c r="N39" s="181"/>
      <c r="O39" s="181"/>
      <c r="P39" s="181"/>
      <c r="Q39" s="181"/>
      <c r="W39" s="195"/>
      <c r="X39" s="195"/>
      <c r="Y39" s="195"/>
      <c r="Z39" s="176"/>
      <c r="AA39" s="176"/>
    </row>
    <row r="40" spans="1:27" ht="14.25" x14ac:dyDescent="0.2">
      <c r="A40" s="210" t="s">
        <v>37</v>
      </c>
      <c r="B40" s="211">
        <v>199</v>
      </c>
      <c r="C40" s="212">
        <v>201</v>
      </c>
      <c r="D40" s="212">
        <v>38</v>
      </c>
      <c r="E40" s="212">
        <v>42</v>
      </c>
      <c r="F40" s="212">
        <v>8</v>
      </c>
      <c r="G40" s="212">
        <v>5</v>
      </c>
      <c r="I40" s="181"/>
      <c r="J40" s="198"/>
      <c r="K40" s="198"/>
      <c r="L40" s="181"/>
      <c r="M40" s="181"/>
      <c r="N40" s="181"/>
      <c r="O40" s="181"/>
      <c r="P40" s="181"/>
      <c r="Q40" s="181"/>
      <c r="W40" s="195"/>
      <c r="X40" s="195"/>
      <c r="Y40" s="195"/>
      <c r="Z40" s="176"/>
      <c r="AA40" s="176"/>
    </row>
    <row r="41" spans="1:27" ht="14.25" x14ac:dyDescent="0.2">
      <c r="A41" s="186" t="s">
        <v>249</v>
      </c>
      <c r="B41" s="203">
        <v>1</v>
      </c>
      <c r="C41" s="203">
        <v>0</v>
      </c>
      <c r="D41" s="203">
        <v>0</v>
      </c>
      <c r="E41" s="203">
        <v>0</v>
      </c>
      <c r="F41" s="203">
        <v>0</v>
      </c>
      <c r="G41" s="203">
        <v>0</v>
      </c>
      <c r="I41" s="181"/>
      <c r="J41" s="198"/>
      <c r="K41" s="198"/>
      <c r="L41" s="181"/>
      <c r="M41" s="181"/>
      <c r="N41" s="181"/>
      <c r="O41" s="181"/>
      <c r="P41" s="181"/>
      <c r="Q41" s="181"/>
      <c r="W41" s="195"/>
      <c r="X41" s="195"/>
      <c r="Y41" s="195"/>
      <c r="Z41" s="176"/>
      <c r="AA41" s="176"/>
    </row>
    <row r="42" spans="1:27" ht="14.25" x14ac:dyDescent="0.2">
      <c r="A42" s="186" t="s">
        <v>38</v>
      </c>
      <c r="B42" s="188">
        <v>4</v>
      </c>
      <c r="C42" s="188">
        <v>3</v>
      </c>
      <c r="D42" s="188">
        <v>2</v>
      </c>
      <c r="E42" s="188">
        <v>2</v>
      </c>
      <c r="F42" s="188">
        <v>0</v>
      </c>
      <c r="G42" s="188">
        <v>1</v>
      </c>
      <c r="I42" s="181"/>
      <c r="J42" s="198"/>
      <c r="K42" s="198"/>
      <c r="L42" s="181"/>
      <c r="M42" s="181"/>
      <c r="N42" s="181"/>
      <c r="O42" s="181"/>
      <c r="P42" s="181"/>
      <c r="Q42" s="181"/>
      <c r="W42" s="195"/>
      <c r="X42" s="195"/>
      <c r="Y42" s="195"/>
      <c r="Z42" s="176"/>
      <c r="AA42" s="176"/>
    </row>
    <row r="43" spans="1:27" ht="14.25" x14ac:dyDescent="0.2">
      <c r="A43" s="186" t="s">
        <v>250</v>
      </c>
      <c r="B43" s="188">
        <v>4</v>
      </c>
      <c r="C43" s="188">
        <v>3</v>
      </c>
      <c r="D43" s="188">
        <v>0</v>
      </c>
      <c r="E43" s="188">
        <v>0</v>
      </c>
      <c r="F43" s="188">
        <v>0</v>
      </c>
      <c r="G43" s="188">
        <v>0</v>
      </c>
      <c r="I43" s="181"/>
      <c r="J43" s="198"/>
      <c r="K43" s="198"/>
      <c r="L43" s="181"/>
      <c r="M43" s="181"/>
      <c r="N43" s="181"/>
      <c r="O43" s="181"/>
      <c r="P43" s="181"/>
      <c r="Q43" s="181"/>
      <c r="W43" s="195"/>
      <c r="X43" s="195"/>
      <c r="Y43" s="195"/>
      <c r="Z43" s="176"/>
      <c r="AA43" s="176"/>
    </row>
    <row r="44" spans="1:27" ht="14.25" x14ac:dyDescent="0.2">
      <c r="A44" s="186" t="s">
        <v>296</v>
      </c>
      <c r="B44" s="188">
        <v>0</v>
      </c>
      <c r="C44" s="188">
        <v>1</v>
      </c>
      <c r="D44" s="188">
        <v>0</v>
      </c>
      <c r="E44" s="188">
        <v>0</v>
      </c>
      <c r="F44" s="188">
        <v>0</v>
      </c>
      <c r="G44" s="188">
        <v>0</v>
      </c>
      <c r="I44" s="181"/>
      <c r="J44" s="198"/>
      <c r="K44" s="198"/>
      <c r="L44" s="181"/>
      <c r="M44" s="181"/>
      <c r="N44" s="181"/>
      <c r="O44" s="181"/>
      <c r="P44" s="181"/>
      <c r="Q44" s="181"/>
      <c r="W44" s="195"/>
      <c r="X44" s="195"/>
      <c r="Y44" s="195"/>
      <c r="Z44" s="176"/>
      <c r="AA44" s="176"/>
    </row>
    <row r="45" spans="1:27" ht="14.25" x14ac:dyDescent="0.2">
      <c r="A45" s="186" t="s">
        <v>39</v>
      </c>
      <c r="B45" s="188">
        <v>6</v>
      </c>
      <c r="C45" s="188">
        <v>8</v>
      </c>
      <c r="D45" s="188">
        <v>5</v>
      </c>
      <c r="E45" s="188">
        <v>9</v>
      </c>
      <c r="F45" s="188">
        <v>0</v>
      </c>
      <c r="G45" s="188">
        <v>2</v>
      </c>
      <c r="I45" s="181"/>
      <c r="J45" s="198"/>
      <c r="K45" s="198"/>
      <c r="L45" s="181"/>
      <c r="M45" s="181"/>
      <c r="N45" s="181"/>
      <c r="O45" s="181"/>
      <c r="P45" s="181"/>
      <c r="Q45" s="181"/>
      <c r="W45" s="195"/>
      <c r="X45" s="195"/>
      <c r="Y45" s="195"/>
      <c r="Z45" s="176"/>
      <c r="AA45" s="176"/>
    </row>
    <row r="46" spans="1:27" ht="14.25" x14ac:dyDescent="0.2">
      <c r="A46" s="186" t="s">
        <v>40</v>
      </c>
      <c r="B46" s="188">
        <v>120</v>
      </c>
      <c r="C46" s="188">
        <v>115</v>
      </c>
      <c r="D46" s="188">
        <v>87</v>
      </c>
      <c r="E46" s="188">
        <v>97</v>
      </c>
      <c r="F46" s="188">
        <v>42</v>
      </c>
      <c r="G46" s="188">
        <v>48</v>
      </c>
      <c r="I46" s="181"/>
      <c r="J46" s="198"/>
      <c r="K46" s="198"/>
      <c r="L46" s="181"/>
      <c r="M46" s="181"/>
      <c r="N46" s="181"/>
      <c r="O46" s="181"/>
      <c r="P46" s="181"/>
      <c r="Q46" s="181"/>
      <c r="W46" s="195"/>
      <c r="X46" s="195"/>
      <c r="Y46" s="195"/>
      <c r="Z46" s="176"/>
      <c r="AA46" s="176"/>
    </row>
    <row r="47" spans="1:27" ht="14.25" x14ac:dyDescent="0.2">
      <c r="A47" s="186" t="s">
        <v>41</v>
      </c>
      <c r="B47" s="199">
        <v>1</v>
      </c>
      <c r="C47" s="199">
        <v>3</v>
      </c>
      <c r="D47" s="199">
        <v>0</v>
      </c>
      <c r="E47" s="199">
        <v>1</v>
      </c>
      <c r="F47" s="199">
        <v>0</v>
      </c>
      <c r="G47" s="199">
        <v>0</v>
      </c>
      <c r="I47" s="181"/>
      <c r="J47" s="198"/>
      <c r="K47" s="198"/>
      <c r="L47" s="181"/>
      <c r="M47" s="181"/>
      <c r="N47" s="181"/>
      <c r="O47" s="181"/>
      <c r="P47" s="181"/>
      <c r="Q47" s="181"/>
      <c r="W47" s="195"/>
      <c r="X47" s="195"/>
      <c r="Y47" s="195"/>
      <c r="Z47" s="176"/>
      <c r="AA47" s="176"/>
    </row>
    <row r="48" spans="1:27" ht="14.25" x14ac:dyDescent="0.2">
      <c r="A48" s="213" t="s">
        <v>42</v>
      </c>
      <c r="B48" s="209">
        <v>228</v>
      </c>
      <c r="C48" s="201">
        <v>193</v>
      </c>
      <c r="D48" s="201">
        <v>90</v>
      </c>
      <c r="E48" s="201">
        <v>55</v>
      </c>
      <c r="F48" s="201">
        <v>30</v>
      </c>
      <c r="G48" s="201">
        <v>25</v>
      </c>
      <c r="I48" s="181"/>
      <c r="J48" s="198"/>
      <c r="K48" s="198"/>
      <c r="L48" s="181"/>
      <c r="M48" s="181"/>
      <c r="N48" s="181"/>
      <c r="O48" s="181"/>
      <c r="P48" s="181"/>
      <c r="Q48" s="181"/>
      <c r="W48" s="195"/>
      <c r="X48" s="195"/>
      <c r="Y48" s="195"/>
      <c r="Z48" s="176"/>
      <c r="AA48" s="176"/>
    </row>
    <row r="49" spans="1:27" ht="14.25" x14ac:dyDescent="0.2">
      <c r="A49" s="186" t="s">
        <v>43</v>
      </c>
      <c r="B49" s="203">
        <v>7</v>
      </c>
      <c r="C49" s="203">
        <v>3</v>
      </c>
      <c r="D49" s="203">
        <v>5</v>
      </c>
      <c r="E49" s="203">
        <v>6</v>
      </c>
      <c r="F49" s="203">
        <v>2</v>
      </c>
      <c r="G49" s="203">
        <v>2</v>
      </c>
      <c r="I49" s="181"/>
      <c r="J49" s="198"/>
      <c r="K49" s="198"/>
      <c r="L49" s="181"/>
      <c r="M49" s="181"/>
      <c r="N49" s="181"/>
      <c r="O49" s="181"/>
      <c r="P49" s="181"/>
      <c r="Q49" s="181"/>
      <c r="W49" s="195"/>
      <c r="X49" s="195"/>
      <c r="Y49" s="195"/>
      <c r="Z49" s="176"/>
      <c r="AA49" s="176"/>
    </row>
    <row r="50" spans="1:27" ht="14.25" x14ac:dyDescent="0.2">
      <c r="A50" s="186" t="s">
        <v>120</v>
      </c>
      <c r="B50" s="199">
        <v>2</v>
      </c>
      <c r="C50" s="199">
        <v>0</v>
      </c>
      <c r="D50" s="199">
        <v>0</v>
      </c>
      <c r="E50" s="199">
        <v>2</v>
      </c>
      <c r="F50" s="199">
        <v>1</v>
      </c>
      <c r="G50" s="199">
        <v>0</v>
      </c>
      <c r="I50" s="181"/>
      <c r="J50" s="198"/>
      <c r="K50" s="198"/>
      <c r="L50" s="181"/>
      <c r="M50" s="181"/>
      <c r="N50" s="181"/>
      <c r="O50" s="181"/>
      <c r="P50" s="181"/>
      <c r="Q50" s="181"/>
      <c r="W50" s="195"/>
      <c r="X50" s="195"/>
      <c r="Y50" s="195"/>
      <c r="Z50" s="176"/>
      <c r="AA50" s="176"/>
    </row>
    <row r="51" spans="1:27" ht="14.25" x14ac:dyDescent="0.2">
      <c r="A51" s="200" t="s">
        <v>44</v>
      </c>
      <c r="B51" s="209">
        <v>293</v>
      </c>
      <c r="C51" s="201">
        <v>569</v>
      </c>
      <c r="D51" s="201">
        <v>187</v>
      </c>
      <c r="E51" s="201">
        <v>198</v>
      </c>
      <c r="F51" s="201">
        <v>48</v>
      </c>
      <c r="G51" s="201">
        <v>96</v>
      </c>
      <c r="I51" s="181"/>
      <c r="J51" s="198"/>
      <c r="K51" s="198"/>
      <c r="L51" s="181"/>
      <c r="M51" s="181"/>
      <c r="N51" s="181"/>
      <c r="O51" s="181"/>
      <c r="P51" s="181"/>
      <c r="Q51" s="181"/>
      <c r="W51" s="195"/>
      <c r="X51" s="195"/>
      <c r="Y51" s="195"/>
      <c r="Z51" s="176"/>
      <c r="AA51" s="176"/>
    </row>
    <row r="52" spans="1:27" ht="14.25" x14ac:dyDescent="0.2">
      <c r="A52" s="186" t="s">
        <v>251</v>
      </c>
      <c r="B52" s="203">
        <v>1</v>
      </c>
      <c r="C52" s="203">
        <v>0</v>
      </c>
      <c r="D52" s="203">
        <v>0</v>
      </c>
      <c r="E52" s="203">
        <v>0</v>
      </c>
      <c r="F52" s="203">
        <v>0</v>
      </c>
      <c r="G52" s="203">
        <v>0</v>
      </c>
      <c r="I52" s="181"/>
      <c r="J52" s="198"/>
      <c r="K52" s="198"/>
      <c r="L52" s="181"/>
      <c r="M52" s="181"/>
      <c r="N52" s="181"/>
      <c r="O52" s="181"/>
      <c r="P52" s="181"/>
      <c r="Q52" s="181"/>
      <c r="W52" s="195"/>
      <c r="X52" s="195"/>
      <c r="Y52" s="195"/>
      <c r="Z52" s="176"/>
      <c r="AA52" s="176"/>
    </row>
    <row r="53" spans="1:27" ht="14.25" customHeight="1" x14ac:dyDescent="0.2">
      <c r="A53" s="186" t="s">
        <v>45</v>
      </c>
      <c r="B53" s="188">
        <v>2</v>
      </c>
      <c r="C53" s="188">
        <v>2</v>
      </c>
      <c r="D53" s="188">
        <v>0</v>
      </c>
      <c r="E53" s="188">
        <v>0</v>
      </c>
      <c r="F53" s="188">
        <v>0</v>
      </c>
      <c r="G53" s="188">
        <v>0</v>
      </c>
      <c r="I53" s="181"/>
      <c r="J53" s="198"/>
      <c r="K53" s="198"/>
      <c r="L53" s="181"/>
      <c r="M53" s="181"/>
      <c r="N53" s="181"/>
      <c r="O53" s="181"/>
      <c r="P53" s="181"/>
      <c r="Q53" s="181"/>
      <c r="W53" s="195"/>
      <c r="X53" s="195"/>
      <c r="Y53" s="195"/>
      <c r="Z53" s="176"/>
      <c r="AA53" s="176"/>
    </row>
    <row r="54" spans="1:27" ht="14.25" x14ac:dyDescent="0.2">
      <c r="A54" s="186" t="s">
        <v>46</v>
      </c>
      <c r="B54" s="199">
        <v>8</v>
      </c>
      <c r="C54" s="199">
        <v>8</v>
      </c>
      <c r="D54" s="199">
        <v>2</v>
      </c>
      <c r="E54" s="199">
        <v>1</v>
      </c>
      <c r="F54" s="199">
        <v>2</v>
      </c>
      <c r="G54" s="199">
        <v>1</v>
      </c>
      <c r="I54" s="181"/>
      <c r="J54" s="198"/>
      <c r="K54" s="198"/>
      <c r="L54" s="181"/>
      <c r="M54" s="181"/>
      <c r="N54" s="181"/>
      <c r="O54" s="181"/>
      <c r="P54" s="181"/>
      <c r="Q54" s="181"/>
      <c r="W54" s="195"/>
      <c r="X54" s="195"/>
      <c r="Y54" s="195"/>
      <c r="Z54" s="176"/>
      <c r="AA54" s="176"/>
    </row>
    <row r="55" spans="1:27" ht="14.25" customHeight="1" x14ac:dyDescent="0.2">
      <c r="A55" s="200" t="s">
        <v>47</v>
      </c>
      <c r="B55" s="209">
        <v>12</v>
      </c>
      <c r="C55" s="201">
        <v>6</v>
      </c>
      <c r="D55" s="201">
        <v>3</v>
      </c>
      <c r="E55" s="201">
        <v>8</v>
      </c>
      <c r="F55" s="201">
        <v>0</v>
      </c>
      <c r="G55" s="201">
        <v>0</v>
      </c>
      <c r="I55" s="181"/>
      <c r="J55" s="198"/>
      <c r="K55" s="198"/>
      <c r="L55" s="181"/>
      <c r="M55" s="181"/>
      <c r="N55" s="181"/>
      <c r="O55" s="181"/>
      <c r="P55" s="181"/>
      <c r="Q55" s="181"/>
      <c r="W55" s="195"/>
      <c r="X55" s="195"/>
      <c r="Y55" s="195"/>
      <c r="Z55" s="176"/>
      <c r="AA55" s="176"/>
    </row>
    <row r="56" spans="1:27" ht="14.25" x14ac:dyDescent="0.2">
      <c r="A56" s="200" t="s">
        <v>48</v>
      </c>
      <c r="B56" s="209">
        <v>80</v>
      </c>
      <c r="C56" s="201">
        <v>70</v>
      </c>
      <c r="D56" s="201">
        <v>18</v>
      </c>
      <c r="E56" s="201">
        <v>44</v>
      </c>
      <c r="F56" s="201">
        <v>6</v>
      </c>
      <c r="G56" s="201">
        <v>7</v>
      </c>
      <c r="I56" s="181"/>
      <c r="J56" s="198"/>
      <c r="K56" s="198"/>
      <c r="L56" s="181"/>
      <c r="M56" s="181"/>
      <c r="N56" s="181"/>
      <c r="O56" s="181"/>
      <c r="P56" s="181"/>
      <c r="Q56" s="181"/>
      <c r="W56" s="195"/>
      <c r="X56" s="195"/>
      <c r="Y56" s="195"/>
      <c r="Z56" s="176"/>
      <c r="AA56" s="176"/>
    </row>
    <row r="57" spans="1:27" ht="14.25" x14ac:dyDescent="0.2">
      <c r="A57" s="186" t="s">
        <v>49</v>
      </c>
      <c r="B57" s="203">
        <v>14</v>
      </c>
      <c r="C57" s="203">
        <v>2</v>
      </c>
      <c r="D57" s="203">
        <v>0</v>
      </c>
      <c r="E57" s="203">
        <v>2</v>
      </c>
      <c r="F57" s="203">
        <v>0</v>
      </c>
      <c r="G57" s="203">
        <v>0</v>
      </c>
      <c r="I57" s="181"/>
      <c r="J57" s="198"/>
      <c r="K57" s="198"/>
      <c r="L57" s="181"/>
      <c r="M57" s="181"/>
      <c r="N57" s="181"/>
      <c r="O57" s="181"/>
      <c r="P57" s="181"/>
      <c r="Q57" s="181"/>
      <c r="W57" s="195"/>
      <c r="X57" s="195"/>
      <c r="Y57" s="195"/>
      <c r="Z57" s="176"/>
      <c r="AA57" s="176"/>
    </row>
    <row r="58" spans="1:27" ht="14.25" x14ac:dyDescent="0.2">
      <c r="A58" s="214" t="s">
        <v>50</v>
      </c>
      <c r="B58" s="199">
        <v>12</v>
      </c>
      <c r="C58" s="199">
        <v>6</v>
      </c>
      <c r="D58" s="199">
        <v>1</v>
      </c>
      <c r="E58" s="199">
        <v>2</v>
      </c>
      <c r="F58" s="199">
        <v>0</v>
      </c>
      <c r="G58" s="199">
        <v>0</v>
      </c>
      <c r="I58" s="181"/>
      <c r="J58" s="198"/>
      <c r="K58" s="198"/>
      <c r="L58" s="181"/>
      <c r="M58" s="181"/>
      <c r="N58" s="181"/>
      <c r="O58" s="181"/>
      <c r="P58" s="181"/>
      <c r="Q58" s="181"/>
      <c r="W58" s="195"/>
      <c r="X58" s="195"/>
      <c r="Y58" s="195"/>
      <c r="Z58" s="176"/>
      <c r="AA58" s="176"/>
    </row>
    <row r="59" spans="1:27" ht="14.25" x14ac:dyDescent="0.2">
      <c r="A59" s="208" t="s">
        <v>298</v>
      </c>
      <c r="B59" s="215">
        <v>0</v>
      </c>
      <c r="C59" s="215">
        <v>0</v>
      </c>
      <c r="D59" s="215">
        <v>0</v>
      </c>
      <c r="E59" s="215">
        <v>0</v>
      </c>
      <c r="F59" s="215">
        <v>0</v>
      </c>
      <c r="G59" s="215">
        <v>0</v>
      </c>
      <c r="I59" s="181"/>
      <c r="J59" s="198"/>
      <c r="K59" s="198"/>
      <c r="L59" s="181"/>
      <c r="M59" s="181"/>
      <c r="N59" s="181"/>
      <c r="O59" s="181"/>
      <c r="P59" s="181"/>
      <c r="Q59" s="181"/>
      <c r="W59" s="195"/>
      <c r="X59" s="195"/>
      <c r="Y59" s="195"/>
      <c r="Z59" s="176"/>
      <c r="AA59" s="176"/>
    </row>
    <row r="60" spans="1:27" ht="14.25" x14ac:dyDescent="0.2">
      <c r="A60" s="210" t="s">
        <v>51</v>
      </c>
      <c r="B60" s="211">
        <v>166</v>
      </c>
      <c r="C60" s="212">
        <v>110</v>
      </c>
      <c r="D60" s="212">
        <v>103</v>
      </c>
      <c r="E60" s="212">
        <v>190</v>
      </c>
      <c r="F60" s="212">
        <v>36</v>
      </c>
      <c r="G60" s="212">
        <v>36</v>
      </c>
      <c r="I60" s="181"/>
      <c r="J60" s="198"/>
      <c r="K60" s="198"/>
      <c r="L60" s="181"/>
      <c r="M60" s="181"/>
      <c r="N60" s="181"/>
      <c r="O60" s="181"/>
      <c r="P60" s="181"/>
      <c r="Q60" s="181"/>
      <c r="W60" s="195"/>
      <c r="X60" s="195"/>
      <c r="Y60" s="195"/>
      <c r="Z60" s="176"/>
      <c r="AA60" s="176"/>
    </row>
    <row r="61" spans="1:27" ht="14.25" x14ac:dyDescent="0.2">
      <c r="A61" s="200" t="s">
        <v>52</v>
      </c>
      <c r="B61" s="209">
        <v>177</v>
      </c>
      <c r="C61" s="201">
        <v>174</v>
      </c>
      <c r="D61" s="201">
        <v>153</v>
      </c>
      <c r="E61" s="201">
        <v>170</v>
      </c>
      <c r="F61" s="201">
        <v>40</v>
      </c>
      <c r="G61" s="201">
        <v>61</v>
      </c>
      <c r="I61" s="181"/>
      <c r="J61" s="198"/>
      <c r="K61" s="198"/>
      <c r="L61" s="181"/>
      <c r="M61" s="181"/>
      <c r="N61" s="181"/>
      <c r="O61" s="181"/>
      <c r="P61" s="181"/>
      <c r="Q61" s="181"/>
      <c r="W61" s="195"/>
      <c r="X61" s="195"/>
      <c r="Y61" s="195"/>
      <c r="Z61" s="176"/>
      <c r="AA61" s="176"/>
    </row>
    <row r="62" spans="1:27" ht="14.25" x14ac:dyDescent="0.2">
      <c r="A62" s="200" t="s">
        <v>299</v>
      </c>
      <c r="B62" s="209">
        <v>0</v>
      </c>
      <c r="C62" s="201">
        <v>0</v>
      </c>
      <c r="D62" s="201">
        <v>0</v>
      </c>
      <c r="E62" s="201">
        <v>0</v>
      </c>
      <c r="F62" s="201">
        <v>0</v>
      </c>
      <c r="G62" s="201">
        <v>0</v>
      </c>
      <c r="I62" s="181"/>
      <c r="J62" s="198"/>
      <c r="K62" s="198"/>
      <c r="L62" s="181"/>
      <c r="M62" s="181"/>
      <c r="N62" s="181"/>
      <c r="O62" s="181"/>
      <c r="P62" s="181"/>
      <c r="Q62" s="181"/>
      <c r="W62" s="195"/>
      <c r="X62" s="195"/>
      <c r="Y62" s="195"/>
      <c r="Z62" s="176"/>
      <c r="AA62" s="176"/>
    </row>
    <row r="63" spans="1:27" ht="14.25" x14ac:dyDescent="0.2">
      <c r="A63" s="200" t="s">
        <v>53</v>
      </c>
      <c r="B63" s="209">
        <v>516</v>
      </c>
      <c r="C63" s="201">
        <v>468</v>
      </c>
      <c r="D63" s="201">
        <v>453</v>
      </c>
      <c r="E63" s="201">
        <v>363</v>
      </c>
      <c r="F63" s="201">
        <v>131</v>
      </c>
      <c r="G63" s="201">
        <v>131</v>
      </c>
      <c r="I63" s="181"/>
      <c r="J63" s="198"/>
      <c r="K63" s="198"/>
      <c r="L63" s="181"/>
      <c r="M63" s="181"/>
      <c r="N63" s="181"/>
      <c r="O63" s="181"/>
      <c r="P63" s="181"/>
      <c r="Q63" s="181"/>
      <c r="W63" s="195"/>
      <c r="X63" s="195"/>
      <c r="Y63" s="195"/>
      <c r="Z63" s="176"/>
      <c r="AA63" s="176"/>
    </row>
    <row r="64" spans="1:27" ht="14.25" x14ac:dyDescent="0.2">
      <c r="A64" s="186" t="s">
        <v>54</v>
      </c>
      <c r="B64" s="203">
        <v>7</v>
      </c>
      <c r="C64" s="203">
        <v>3</v>
      </c>
      <c r="D64" s="203">
        <v>6</v>
      </c>
      <c r="E64" s="203">
        <v>3</v>
      </c>
      <c r="F64" s="203">
        <v>0</v>
      </c>
      <c r="G64" s="203">
        <v>3</v>
      </c>
      <c r="H64" s="193"/>
      <c r="I64" s="181"/>
      <c r="J64" s="198"/>
      <c r="K64" s="198"/>
      <c r="L64" s="181"/>
      <c r="M64" s="181"/>
      <c r="N64" s="181"/>
      <c r="O64" s="181"/>
      <c r="P64" s="181"/>
      <c r="Q64" s="181"/>
      <c r="W64" s="195"/>
      <c r="X64" s="195"/>
      <c r="Y64" s="195"/>
      <c r="Z64" s="176"/>
      <c r="AA64" s="176"/>
    </row>
    <row r="65" spans="1:27" ht="14.25" x14ac:dyDescent="0.2">
      <c r="A65" s="186" t="s">
        <v>55</v>
      </c>
      <c r="B65" s="188">
        <v>22</v>
      </c>
      <c r="C65" s="188">
        <v>16</v>
      </c>
      <c r="D65" s="188">
        <v>5</v>
      </c>
      <c r="E65" s="188">
        <v>4</v>
      </c>
      <c r="F65" s="188">
        <v>3</v>
      </c>
      <c r="G65" s="188">
        <v>3</v>
      </c>
      <c r="H65" s="193"/>
      <c r="I65" s="181"/>
      <c r="J65" s="198"/>
      <c r="K65" s="198"/>
      <c r="L65" s="181"/>
      <c r="M65" s="181"/>
      <c r="N65" s="181"/>
      <c r="O65" s="181"/>
      <c r="P65" s="181"/>
      <c r="Q65" s="181"/>
      <c r="W65" s="195"/>
      <c r="X65" s="195"/>
      <c r="Y65" s="195"/>
      <c r="Z65" s="176"/>
      <c r="AA65" s="176"/>
    </row>
    <row r="66" spans="1:27" ht="14.25" x14ac:dyDescent="0.2">
      <c r="A66" s="200" t="s">
        <v>56</v>
      </c>
      <c r="B66" s="209">
        <v>109</v>
      </c>
      <c r="C66" s="201">
        <v>102</v>
      </c>
      <c r="D66" s="201">
        <v>68</v>
      </c>
      <c r="E66" s="201">
        <v>73</v>
      </c>
      <c r="F66" s="201">
        <v>45</v>
      </c>
      <c r="G66" s="201">
        <v>51</v>
      </c>
      <c r="I66" s="181"/>
      <c r="J66" s="198"/>
      <c r="K66" s="198"/>
      <c r="L66" s="181"/>
      <c r="M66" s="181"/>
      <c r="N66" s="181"/>
      <c r="O66" s="181"/>
      <c r="P66" s="181"/>
      <c r="Q66" s="181"/>
      <c r="W66" s="195"/>
      <c r="X66" s="195"/>
      <c r="Y66" s="195"/>
      <c r="Z66" s="176"/>
      <c r="AA66" s="176"/>
    </row>
    <row r="67" spans="1:27" ht="14.25" x14ac:dyDescent="0.2">
      <c r="A67" s="186" t="s">
        <v>57</v>
      </c>
      <c r="B67" s="203">
        <v>5</v>
      </c>
      <c r="C67" s="203">
        <v>5</v>
      </c>
      <c r="D67" s="203">
        <v>2</v>
      </c>
      <c r="E67" s="203">
        <v>1</v>
      </c>
      <c r="F67" s="203">
        <v>1</v>
      </c>
      <c r="G67" s="203">
        <v>0</v>
      </c>
      <c r="I67" s="181"/>
      <c r="J67" s="198"/>
      <c r="K67" s="198"/>
      <c r="L67" s="181"/>
      <c r="M67" s="181"/>
      <c r="N67" s="181"/>
      <c r="O67" s="181"/>
      <c r="P67" s="181"/>
      <c r="Q67" s="181"/>
      <c r="W67" s="195"/>
      <c r="X67" s="195"/>
      <c r="Y67" s="195"/>
      <c r="Z67" s="176"/>
      <c r="AA67" s="176"/>
    </row>
    <row r="68" spans="1:27" ht="14.25" x14ac:dyDescent="0.2">
      <c r="A68" s="186" t="s">
        <v>58</v>
      </c>
      <c r="B68" s="199">
        <v>1</v>
      </c>
      <c r="C68" s="199">
        <v>2</v>
      </c>
      <c r="D68" s="199">
        <v>0</v>
      </c>
      <c r="E68" s="199">
        <v>0</v>
      </c>
      <c r="F68" s="199">
        <v>0</v>
      </c>
      <c r="G68" s="199">
        <v>0</v>
      </c>
      <c r="I68" s="181"/>
      <c r="J68" s="198"/>
      <c r="K68" s="198"/>
      <c r="L68" s="181"/>
      <c r="M68" s="181"/>
      <c r="N68" s="181"/>
      <c r="O68" s="181"/>
      <c r="P68" s="181"/>
      <c r="Q68" s="181"/>
      <c r="W68" s="195"/>
      <c r="X68" s="195"/>
      <c r="Y68" s="195"/>
      <c r="Z68" s="176"/>
      <c r="AA68" s="176"/>
    </row>
    <row r="69" spans="1:27" ht="14.25" x14ac:dyDescent="0.2">
      <c r="A69" s="200" t="s">
        <v>59</v>
      </c>
      <c r="B69" s="209">
        <v>36</v>
      </c>
      <c r="C69" s="201">
        <v>37</v>
      </c>
      <c r="D69" s="201">
        <v>25</v>
      </c>
      <c r="E69" s="201">
        <v>16</v>
      </c>
      <c r="F69" s="201">
        <v>11</v>
      </c>
      <c r="G69" s="201">
        <v>8</v>
      </c>
      <c r="I69" s="181"/>
      <c r="J69" s="198"/>
      <c r="K69" s="198"/>
      <c r="L69" s="181"/>
      <c r="M69" s="181"/>
      <c r="N69" s="181"/>
      <c r="O69" s="181"/>
      <c r="P69" s="181"/>
      <c r="Q69" s="181"/>
      <c r="W69" s="195"/>
      <c r="X69" s="195"/>
      <c r="Y69" s="195"/>
      <c r="Z69" s="176"/>
      <c r="AA69" s="176"/>
    </row>
    <row r="70" spans="1:27" ht="14.25" x14ac:dyDescent="0.2">
      <c r="A70" s="186" t="s">
        <v>60</v>
      </c>
      <c r="B70" s="203">
        <v>0</v>
      </c>
      <c r="C70" s="203">
        <v>0</v>
      </c>
      <c r="D70" s="203">
        <v>1</v>
      </c>
      <c r="E70" s="203">
        <v>2</v>
      </c>
      <c r="F70" s="203">
        <v>0</v>
      </c>
      <c r="G70" s="203">
        <v>0</v>
      </c>
      <c r="I70" s="181"/>
      <c r="J70" s="198"/>
      <c r="K70" s="198"/>
      <c r="L70" s="181"/>
      <c r="M70" s="181"/>
      <c r="N70" s="181"/>
      <c r="O70" s="181"/>
      <c r="P70" s="181"/>
      <c r="Q70" s="181"/>
      <c r="W70" s="195"/>
      <c r="X70" s="195"/>
      <c r="Y70" s="195"/>
      <c r="Z70" s="176"/>
      <c r="AA70" s="176"/>
    </row>
    <row r="71" spans="1:27" ht="14.25" x14ac:dyDescent="0.2">
      <c r="A71" s="186" t="s">
        <v>124</v>
      </c>
      <c r="B71" s="188">
        <v>4</v>
      </c>
      <c r="C71" s="188">
        <v>9</v>
      </c>
      <c r="D71" s="188">
        <v>0</v>
      </c>
      <c r="E71" s="188">
        <v>0</v>
      </c>
      <c r="F71" s="188">
        <v>0</v>
      </c>
      <c r="G71" s="188">
        <v>0</v>
      </c>
      <c r="I71" s="181"/>
      <c r="J71" s="198"/>
      <c r="K71" s="198"/>
      <c r="L71" s="181"/>
      <c r="M71" s="181"/>
      <c r="N71" s="181"/>
      <c r="O71" s="181"/>
      <c r="P71" s="181"/>
      <c r="Q71" s="181"/>
      <c r="W71" s="195"/>
      <c r="X71" s="195"/>
      <c r="Y71" s="195"/>
      <c r="Z71" s="176"/>
      <c r="AA71" s="176"/>
    </row>
    <row r="72" spans="1:27" ht="14.25" x14ac:dyDescent="0.2">
      <c r="A72" s="186" t="s">
        <v>61</v>
      </c>
      <c r="B72" s="188">
        <v>0</v>
      </c>
      <c r="C72" s="188">
        <v>4</v>
      </c>
      <c r="D72" s="188">
        <v>1</v>
      </c>
      <c r="E72" s="188">
        <v>1</v>
      </c>
      <c r="F72" s="188">
        <v>1</v>
      </c>
      <c r="G72" s="188">
        <v>0</v>
      </c>
      <c r="I72" s="181"/>
      <c r="J72" s="198"/>
      <c r="K72" s="198"/>
      <c r="L72" s="181"/>
      <c r="M72" s="181"/>
      <c r="N72" s="181"/>
      <c r="O72" s="181"/>
      <c r="P72" s="181"/>
      <c r="Q72" s="181"/>
      <c r="W72" s="195"/>
      <c r="X72" s="195"/>
      <c r="Y72" s="195"/>
      <c r="Z72" s="176"/>
      <c r="AA72" s="176"/>
    </row>
    <row r="73" spans="1:27" ht="14.25" x14ac:dyDescent="0.2">
      <c r="A73" s="186" t="s">
        <v>300</v>
      </c>
      <c r="B73" s="188">
        <v>352</v>
      </c>
      <c r="C73" s="188">
        <v>330</v>
      </c>
      <c r="D73" s="188">
        <v>145</v>
      </c>
      <c r="E73" s="188">
        <v>165</v>
      </c>
      <c r="F73" s="188">
        <v>48</v>
      </c>
      <c r="G73" s="188">
        <v>71</v>
      </c>
      <c r="I73" s="181"/>
      <c r="J73" s="198"/>
      <c r="K73" s="198"/>
      <c r="L73" s="181"/>
      <c r="M73" s="181"/>
      <c r="N73" s="181"/>
      <c r="O73" s="181"/>
      <c r="P73" s="181"/>
      <c r="Q73" s="181"/>
      <c r="T73" s="207"/>
      <c r="W73" s="195"/>
      <c r="X73" s="195"/>
      <c r="Y73" s="195"/>
      <c r="Z73" s="176"/>
      <c r="AA73" s="176"/>
    </row>
    <row r="74" spans="1:27" ht="14.25" x14ac:dyDescent="0.2">
      <c r="A74" s="186" t="s">
        <v>62</v>
      </c>
      <c r="B74" s="199">
        <v>0</v>
      </c>
      <c r="C74" s="199">
        <v>27</v>
      </c>
      <c r="D74" s="199">
        <v>2</v>
      </c>
      <c r="E74" s="199">
        <v>11</v>
      </c>
      <c r="F74" s="199">
        <v>0</v>
      </c>
      <c r="G74" s="199">
        <v>5</v>
      </c>
      <c r="I74" s="181"/>
      <c r="J74" s="198"/>
      <c r="K74" s="198"/>
      <c r="L74" s="181"/>
      <c r="M74" s="181"/>
      <c r="N74" s="181"/>
      <c r="O74" s="181"/>
      <c r="P74" s="181"/>
      <c r="Q74" s="181"/>
      <c r="W74" s="195"/>
      <c r="X74" s="195"/>
      <c r="Y74" s="195"/>
      <c r="Z74" s="176"/>
      <c r="AA74" s="176"/>
    </row>
    <row r="75" spans="1:27" ht="14.25" x14ac:dyDescent="0.2">
      <c r="A75" s="200" t="s">
        <v>63</v>
      </c>
      <c r="B75" s="209">
        <v>98</v>
      </c>
      <c r="C75" s="201">
        <v>107</v>
      </c>
      <c r="D75" s="201">
        <v>54</v>
      </c>
      <c r="E75" s="201">
        <v>60</v>
      </c>
      <c r="F75" s="201">
        <v>30</v>
      </c>
      <c r="G75" s="201">
        <v>26</v>
      </c>
      <c r="I75" s="181"/>
      <c r="J75" s="198"/>
      <c r="K75" s="198"/>
      <c r="L75" s="181"/>
      <c r="M75" s="181"/>
      <c r="N75" s="181"/>
      <c r="O75" s="181"/>
      <c r="P75" s="181"/>
      <c r="Q75" s="181"/>
      <c r="W75" s="195"/>
      <c r="X75" s="195"/>
      <c r="Y75" s="195"/>
      <c r="Z75" s="176"/>
      <c r="AA75" s="176"/>
    </row>
    <row r="76" spans="1:27" ht="14.25" x14ac:dyDescent="0.2">
      <c r="A76" s="200" t="s">
        <v>64</v>
      </c>
      <c r="B76" s="209">
        <v>36</v>
      </c>
      <c r="C76" s="201">
        <v>48</v>
      </c>
      <c r="D76" s="201">
        <v>18</v>
      </c>
      <c r="E76" s="201">
        <v>28</v>
      </c>
      <c r="F76" s="201">
        <v>8</v>
      </c>
      <c r="G76" s="201">
        <v>8</v>
      </c>
      <c r="I76" s="181"/>
      <c r="J76" s="198"/>
      <c r="K76" s="198"/>
      <c r="L76" s="181"/>
      <c r="M76" s="181"/>
      <c r="N76" s="181"/>
      <c r="O76" s="181"/>
      <c r="P76" s="181"/>
      <c r="Q76" s="181"/>
      <c r="W76" s="195"/>
      <c r="X76" s="195"/>
      <c r="Y76" s="195"/>
      <c r="Z76" s="176"/>
      <c r="AA76" s="176"/>
    </row>
    <row r="77" spans="1:27" ht="14.25" x14ac:dyDescent="0.2">
      <c r="A77" s="200" t="s">
        <v>65</v>
      </c>
      <c r="B77" s="209">
        <v>491</v>
      </c>
      <c r="C77" s="201">
        <v>578</v>
      </c>
      <c r="D77" s="201">
        <v>555</v>
      </c>
      <c r="E77" s="201">
        <v>511</v>
      </c>
      <c r="F77" s="201">
        <v>226</v>
      </c>
      <c r="G77" s="201">
        <v>353</v>
      </c>
      <c r="I77" s="181"/>
      <c r="J77" s="198"/>
      <c r="K77" s="198"/>
      <c r="L77" s="181"/>
      <c r="M77" s="181"/>
      <c r="N77" s="181"/>
      <c r="O77" s="181"/>
      <c r="P77" s="181"/>
      <c r="Q77" s="181"/>
      <c r="W77" s="195"/>
      <c r="X77" s="195"/>
      <c r="Y77" s="195"/>
      <c r="Z77" s="176"/>
      <c r="AA77" s="176"/>
    </row>
    <row r="78" spans="1:27" ht="14.25" x14ac:dyDescent="0.2">
      <c r="A78" s="186" t="s">
        <v>66</v>
      </c>
      <c r="B78" s="203">
        <v>0</v>
      </c>
      <c r="C78" s="203">
        <v>0</v>
      </c>
      <c r="D78" s="203">
        <v>3</v>
      </c>
      <c r="E78" s="203">
        <v>0</v>
      </c>
      <c r="F78" s="203">
        <v>0</v>
      </c>
      <c r="G78" s="203">
        <v>0</v>
      </c>
      <c r="I78" s="181"/>
      <c r="J78" s="198"/>
      <c r="K78" s="198"/>
      <c r="L78" s="181"/>
      <c r="M78" s="181"/>
      <c r="N78" s="181"/>
      <c r="O78" s="181"/>
      <c r="P78" s="181"/>
      <c r="Q78" s="181"/>
      <c r="W78" s="195"/>
      <c r="X78" s="195"/>
      <c r="Y78" s="195"/>
      <c r="Z78" s="176"/>
      <c r="AA78" s="176"/>
    </row>
    <row r="79" spans="1:27" ht="14.25" x14ac:dyDescent="0.2">
      <c r="A79" s="186" t="s">
        <v>67</v>
      </c>
      <c r="B79" s="199">
        <v>0</v>
      </c>
      <c r="C79" s="199">
        <v>2</v>
      </c>
      <c r="D79" s="199">
        <v>0</v>
      </c>
      <c r="E79" s="199">
        <v>0</v>
      </c>
      <c r="F79" s="199">
        <v>0</v>
      </c>
      <c r="G79" s="199">
        <v>0</v>
      </c>
      <c r="H79" s="193"/>
      <c r="I79" s="216"/>
      <c r="J79" s="198"/>
      <c r="K79" s="198"/>
      <c r="L79" s="181"/>
      <c r="M79" s="181"/>
      <c r="N79" s="181"/>
      <c r="O79" s="181"/>
      <c r="P79" s="181"/>
      <c r="Q79" s="181"/>
      <c r="W79" s="195"/>
      <c r="X79" s="195"/>
      <c r="Y79" s="195"/>
      <c r="Z79" s="176"/>
      <c r="AA79" s="176"/>
    </row>
    <row r="80" spans="1:27" ht="14.25" customHeight="1" x14ac:dyDescent="0.2">
      <c r="A80" s="200" t="s">
        <v>68</v>
      </c>
      <c r="B80" s="209">
        <v>112</v>
      </c>
      <c r="C80" s="201">
        <v>67</v>
      </c>
      <c r="D80" s="201">
        <v>158</v>
      </c>
      <c r="E80" s="201">
        <v>77</v>
      </c>
      <c r="F80" s="201">
        <v>107</v>
      </c>
      <c r="G80" s="201">
        <v>104</v>
      </c>
      <c r="I80" s="181"/>
      <c r="J80" s="198"/>
      <c r="K80" s="198"/>
      <c r="L80" s="181"/>
      <c r="M80" s="181"/>
      <c r="N80" s="181"/>
      <c r="O80" s="181"/>
      <c r="P80" s="181"/>
      <c r="Q80" s="181"/>
      <c r="W80" s="195"/>
      <c r="X80" s="195"/>
      <c r="Y80" s="195"/>
      <c r="Z80" s="176"/>
      <c r="AA80" s="176"/>
    </row>
    <row r="81" spans="1:27" ht="14.25" customHeight="1" x14ac:dyDescent="0.2">
      <c r="A81" s="186" t="s">
        <v>69</v>
      </c>
      <c r="B81" s="203">
        <v>2</v>
      </c>
      <c r="C81" s="203">
        <v>1</v>
      </c>
      <c r="D81" s="203">
        <v>2</v>
      </c>
      <c r="E81" s="203">
        <v>0</v>
      </c>
      <c r="F81" s="203">
        <v>0</v>
      </c>
      <c r="G81" s="203">
        <v>0</v>
      </c>
      <c r="I81" s="181"/>
      <c r="J81" s="198"/>
      <c r="K81" s="198"/>
      <c r="L81" s="181"/>
      <c r="M81" s="181"/>
      <c r="N81" s="181"/>
      <c r="O81" s="181"/>
      <c r="P81" s="181"/>
      <c r="Q81" s="181"/>
      <c r="W81" s="195"/>
      <c r="X81" s="195"/>
      <c r="Y81" s="195"/>
      <c r="Z81" s="176"/>
      <c r="AA81" s="176"/>
    </row>
    <row r="82" spans="1:27" ht="14.25" x14ac:dyDescent="0.2">
      <c r="A82" s="186" t="s">
        <v>252</v>
      </c>
      <c r="B82" s="188">
        <v>3</v>
      </c>
      <c r="C82" s="188">
        <v>3</v>
      </c>
      <c r="D82" s="188">
        <v>1</v>
      </c>
      <c r="E82" s="188">
        <v>0</v>
      </c>
      <c r="F82" s="188">
        <v>1</v>
      </c>
      <c r="G82" s="188">
        <v>0</v>
      </c>
      <c r="I82" s="181"/>
      <c r="J82" s="198"/>
      <c r="K82" s="198"/>
      <c r="L82" s="181"/>
      <c r="M82" s="181"/>
      <c r="N82" s="181"/>
      <c r="O82" s="181"/>
      <c r="P82" s="181"/>
      <c r="Q82" s="181"/>
      <c r="W82" s="195"/>
      <c r="X82" s="195"/>
      <c r="Y82" s="195"/>
      <c r="Z82" s="176"/>
      <c r="AA82" s="176"/>
    </row>
    <row r="83" spans="1:27" ht="14.25" x14ac:dyDescent="0.2">
      <c r="A83" s="186" t="s">
        <v>70</v>
      </c>
      <c r="B83" s="188">
        <v>2</v>
      </c>
      <c r="C83" s="188">
        <v>4</v>
      </c>
      <c r="D83" s="188">
        <v>0</v>
      </c>
      <c r="E83" s="188">
        <v>1</v>
      </c>
      <c r="F83" s="188">
        <v>0</v>
      </c>
      <c r="G83" s="188">
        <v>0</v>
      </c>
      <c r="I83" s="181"/>
      <c r="J83" s="198"/>
      <c r="K83" s="198"/>
      <c r="L83" s="181"/>
      <c r="M83" s="181"/>
      <c r="N83" s="181"/>
      <c r="O83" s="181"/>
      <c r="P83" s="181"/>
      <c r="Q83" s="181"/>
      <c r="W83" s="195"/>
      <c r="X83" s="195"/>
      <c r="Y83" s="195"/>
      <c r="Z83" s="176"/>
      <c r="AA83" s="176"/>
    </row>
    <row r="84" spans="1:27" ht="14.25" x14ac:dyDescent="0.2">
      <c r="A84" s="186" t="s">
        <v>301</v>
      </c>
      <c r="B84" s="188">
        <v>0</v>
      </c>
      <c r="C84" s="188">
        <v>1</v>
      </c>
      <c r="D84" s="188">
        <v>0</v>
      </c>
      <c r="E84" s="188">
        <v>0</v>
      </c>
      <c r="F84" s="188">
        <v>0</v>
      </c>
      <c r="G84" s="188">
        <v>0</v>
      </c>
      <c r="I84" s="181"/>
      <c r="J84" s="198"/>
      <c r="K84" s="198"/>
      <c r="L84" s="181"/>
      <c r="M84" s="181"/>
      <c r="N84" s="181"/>
      <c r="O84" s="181"/>
      <c r="P84" s="181"/>
      <c r="Q84" s="181"/>
      <c r="W84" s="195"/>
      <c r="X84" s="195"/>
      <c r="Y84" s="195"/>
      <c r="Z84" s="176"/>
      <c r="AA84" s="176"/>
    </row>
    <row r="85" spans="1:27" ht="14.25" x14ac:dyDescent="0.2">
      <c r="A85" s="186" t="s">
        <v>71</v>
      </c>
      <c r="B85" s="188">
        <v>3</v>
      </c>
      <c r="C85" s="188">
        <v>4</v>
      </c>
      <c r="D85" s="188">
        <v>4</v>
      </c>
      <c r="E85" s="188">
        <v>6</v>
      </c>
      <c r="F85" s="188">
        <v>2</v>
      </c>
      <c r="G85" s="188">
        <v>0</v>
      </c>
      <c r="I85" s="181"/>
      <c r="J85" s="198"/>
      <c r="K85" s="198"/>
      <c r="L85" s="181"/>
      <c r="M85" s="181"/>
      <c r="N85" s="181"/>
      <c r="O85" s="181"/>
      <c r="P85" s="181"/>
      <c r="Q85" s="181"/>
      <c r="W85" s="195"/>
      <c r="X85" s="195"/>
      <c r="Y85" s="195"/>
      <c r="Z85" s="176"/>
      <c r="AA85" s="176"/>
    </row>
    <row r="86" spans="1:27" ht="14.25" x14ac:dyDescent="0.2">
      <c r="A86" s="186" t="s">
        <v>121</v>
      </c>
      <c r="B86" s="188">
        <v>3</v>
      </c>
      <c r="C86" s="188">
        <v>7</v>
      </c>
      <c r="D86" s="188">
        <v>1</v>
      </c>
      <c r="E86" s="188">
        <v>3</v>
      </c>
      <c r="F86" s="188">
        <v>1</v>
      </c>
      <c r="G86" s="188">
        <v>0</v>
      </c>
      <c r="I86" s="181"/>
      <c r="J86" s="198"/>
      <c r="K86" s="198"/>
      <c r="L86" s="181"/>
      <c r="M86" s="181"/>
      <c r="N86" s="181"/>
      <c r="O86" s="181"/>
      <c r="P86" s="181"/>
      <c r="Q86" s="181"/>
      <c r="W86" s="195"/>
      <c r="X86" s="195"/>
      <c r="Y86" s="195"/>
      <c r="Z86" s="176"/>
      <c r="AA86" s="176"/>
    </row>
    <row r="87" spans="1:27" ht="14.25" x14ac:dyDescent="0.2">
      <c r="A87" s="186" t="s">
        <v>72</v>
      </c>
      <c r="B87" s="188">
        <v>112</v>
      </c>
      <c r="C87" s="188">
        <v>126</v>
      </c>
      <c r="D87" s="188">
        <v>30</v>
      </c>
      <c r="E87" s="188">
        <v>20</v>
      </c>
      <c r="F87" s="188">
        <v>14</v>
      </c>
      <c r="G87" s="188">
        <v>15</v>
      </c>
      <c r="I87" s="181"/>
      <c r="J87" s="198"/>
      <c r="K87" s="198"/>
      <c r="L87" s="181"/>
      <c r="M87" s="181"/>
      <c r="N87" s="181"/>
      <c r="O87" s="181"/>
      <c r="P87" s="181"/>
      <c r="Q87" s="181"/>
      <c r="W87" s="195"/>
      <c r="X87" s="195"/>
      <c r="Y87" s="195"/>
      <c r="Z87" s="176"/>
      <c r="AA87" s="176"/>
    </row>
    <row r="88" spans="1:27" ht="14.25" x14ac:dyDescent="0.2">
      <c r="A88" s="186" t="s">
        <v>253</v>
      </c>
      <c r="B88" s="188">
        <v>2</v>
      </c>
      <c r="C88" s="188">
        <v>5</v>
      </c>
      <c r="D88" s="188">
        <v>1</v>
      </c>
      <c r="E88" s="188">
        <v>0</v>
      </c>
      <c r="F88" s="188">
        <v>0</v>
      </c>
      <c r="G88" s="188">
        <v>0</v>
      </c>
      <c r="I88" s="181"/>
      <c r="J88" s="198"/>
      <c r="K88" s="198"/>
      <c r="L88" s="181"/>
      <c r="M88" s="181"/>
      <c r="N88" s="181"/>
      <c r="O88" s="181"/>
      <c r="P88" s="181"/>
      <c r="Q88" s="181"/>
      <c r="W88" s="195"/>
      <c r="X88" s="195"/>
      <c r="Y88" s="195"/>
      <c r="Z88" s="176"/>
      <c r="AA88" s="176"/>
    </row>
    <row r="89" spans="1:27" ht="14.25" x14ac:dyDescent="0.2">
      <c r="A89" s="186" t="s">
        <v>73</v>
      </c>
      <c r="B89" s="188">
        <v>17</v>
      </c>
      <c r="C89" s="188">
        <v>2</v>
      </c>
      <c r="D89" s="188">
        <v>10</v>
      </c>
      <c r="E89" s="188">
        <v>7</v>
      </c>
      <c r="F89" s="188">
        <v>3</v>
      </c>
      <c r="G89" s="188">
        <v>0</v>
      </c>
      <c r="I89" s="181"/>
      <c r="J89" s="198"/>
      <c r="K89" s="198"/>
      <c r="L89" s="181"/>
      <c r="M89" s="181"/>
      <c r="N89" s="181"/>
      <c r="O89" s="181"/>
      <c r="P89" s="181"/>
      <c r="Q89" s="181"/>
      <c r="W89" s="195"/>
      <c r="X89" s="195"/>
      <c r="Y89" s="195"/>
      <c r="Z89" s="176"/>
      <c r="AA89" s="176"/>
    </row>
    <row r="90" spans="1:27" ht="14.25" x14ac:dyDescent="0.2">
      <c r="A90" s="186" t="s">
        <v>74</v>
      </c>
      <c r="B90" s="188">
        <v>25</v>
      </c>
      <c r="C90" s="188">
        <v>15</v>
      </c>
      <c r="D90" s="188">
        <v>17</v>
      </c>
      <c r="E90" s="188">
        <v>5</v>
      </c>
      <c r="F90" s="188">
        <v>2</v>
      </c>
      <c r="G90" s="188">
        <v>2</v>
      </c>
      <c r="I90" s="181"/>
      <c r="J90" s="198"/>
      <c r="K90" s="198"/>
      <c r="L90" s="181"/>
      <c r="M90" s="181"/>
      <c r="N90" s="181"/>
      <c r="O90" s="181"/>
      <c r="P90" s="181"/>
      <c r="Q90" s="181"/>
      <c r="W90" s="195"/>
      <c r="X90" s="195"/>
      <c r="Y90" s="195"/>
      <c r="Z90" s="176"/>
      <c r="AA90" s="176"/>
    </row>
    <row r="91" spans="1:27" ht="14.25" x14ac:dyDescent="0.2">
      <c r="A91" s="186" t="s">
        <v>254</v>
      </c>
      <c r="B91" s="188">
        <v>0</v>
      </c>
      <c r="C91" s="188">
        <v>0</v>
      </c>
      <c r="D91" s="188">
        <v>1</v>
      </c>
      <c r="E91" s="188">
        <v>0</v>
      </c>
      <c r="F91" s="188">
        <v>0</v>
      </c>
      <c r="G91" s="188">
        <v>0</v>
      </c>
      <c r="I91" s="181"/>
      <c r="J91" s="198"/>
      <c r="K91" s="198"/>
      <c r="L91" s="181"/>
      <c r="M91" s="181"/>
      <c r="N91" s="181"/>
      <c r="O91" s="181"/>
      <c r="P91" s="181"/>
      <c r="Q91" s="181"/>
      <c r="W91" s="195"/>
      <c r="X91" s="195"/>
      <c r="Y91" s="195"/>
      <c r="Z91" s="176"/>
      <c r="AA91" s="176"/>
    </row>
    <row r="92" spans="1:27" ht="14.25" x14ac:dyDescent="0.2">
      <c r="A92" s="186" t="s">
        <v>75</v>
      </c>
      <c r="B92" s="188">
        <v>29</v>
      </c>
      <c r="C92" s="188">
        <v>26</v>
      </c>
      <c r="D92" s="188">
        <v>0</v>
      </c>
      <c r="E92" s="188">
        <v>1</v>
      </c>
      <c r="F92" s="188">
        <v>0</v>
      </c>
      <c r="G92" s="188">
        <v>0</v>
      </c>
      <c r="I92" s="181"/>
      <c r="J92" s="198"/>
      <c r="K92" s="198"/>
      <c r="L92" s="181"/>
      <c r="M92" s="181"/>
      <c r="N92" s="181"/>
      <c r="O92" s="181"/>
      <c r="P92" s="181"/>
      <c r="Q92" s="181"/>
      <c r="W92" s="195"/>
      <c r="X92" s="195"/>
      <c r="Y92" s="195"/>
      <c r="Z92" s="176"/>
      <c r="AA92" s="176"/>
    </row>
    <row r="93" spans="1:27" ht="14.25" x14ac:dyDescent="0.2">
      <c r="A93" s="186" t="s">
        <v>76</v>
      </c>
      <c r="B93" s="188">
        <v>6</v>
      </c>
      <c r="C93" s="188">
        <v>25</v>
      </c>
      <c r="D93" s="188">
        <v>4</v>
      </c>
      <c r="E93" s="188">
        <v>3</v>
      </c>
      <c r="F93" s="188">
        <v>1</v>
      </c>
      <c r="G93" s="188">
        <v>1</v>
      </c>
      <c r="I93" s="181"/>
      <c r="J93" s="198"/>
      <c r="K93" s="198"/>
      <c r="L93" s="181"/>
      <c r="M93" s="181"/>
      <c r="N93" s="181"/>
      <c r="O93" s="181"/>
      <c r="P93" s="181"/>
      <c r="Q93" s="181"/>
      <c r="W93" s="195"/>
      <c r="X93" s="195"/>
      <c r="Y93" s="195"/>
      <c r="Z93" s="176"/>
      <c r="AA93" s="176"/>
    </row>
    <row r="94" spans="1:27" ht="14.25" x14ac:dyDescent="0.2">
      <c r="A94" s="186" t="s">
        <v>77</v>
      </c>
      <c r="B94" s="188">
        <v>3</v>
      </c>
      <c r="C94" s="188">
        <v>4</v>
      </c>
      <c r="D94" s="188">
        <v>4</v>
      </c>
      <c r="E94" s="188">
        <v>1</v>
      </c>
      <c r="F94" s="188">
        <v>0</v>
      </c>
      <c r="G94" s="188">
        <v>0</v>
      </c>
      <c r="I94" s="181"/>
      <c r="J94" s="198"/>
      <c r="K94" s="198"/>
      <c r="L94" s="181"/>
      <c r="M94" s="181"/>
      <c r="N94" s="181"/>
      <c r="O94" s="181"/>
      <c r="P94" s="181"/>
      <c r="Q94" s="181"/>
      <c r="W94" s="195"/>
      <c r="X94" s="195"/>
      <c r="Y94" s="195"/>
      <c r="Z94" s="176"/>
      <c r="AA94" s="176"/>
    </row>
    <row r="95" spans="1:27" ht="14.25" x14ac:dyDescent="0.2">
      <c r="A95" s="186" t="s">
        <v>302</v>
      </c>
      <c r="B95" s="188">
        <v>0</v>
      </c>
      <c r="C95" s="188">
        <v>5</v>
      </c>
      <c r="D95" s="188">
        <v>0</v>
      </c>
      <c r="E95" s="188">
        <v>0</v>
      </c>
      <c r="F95" s="188">
        <v>0</v>
      </c>
      <c r="G95" s="188">
        <v>0</v>
      </c>
      <c r="I95" s="181"/>
      <c r="J95" s="198"/>
      <c r="K95" s="198"/>
      <c r="L95" s="181"/>
      <c r="M95" s="181"/>
      <c r="N95" s="181"/>
      <c r="O95" s="181"/>
      <c r="P95" s="181"/>
      <c r="Q95" s="181"/>
      <c r="W95" s="195"/>
      <c r="X95" s="195"/>
      <c r="Y95" s="195"/>
      <c r="Z95" s="176"/>
      <c r="AA95" s="176"/>
    </row>
    <row r="96" spans="1:27" ht="14.25" x14ac:dyDescent="0.2">
      <c r="A96" s="186" t="s">
        <v>255</v>
      </c>
      <c r="B96" s="188">
        <v>0</v>
      </c>
      <c r="C96" s="188">
        <v>2</v>
      </c>
      <c r="D96" s="188">
        <v>0</v>
      </c>
      <c r="E96" s="188">
        <v>0</v>
      </c>
      <c r="F96" s="188">
        <v>0</v>
      </c>
      <c r="G96" s="188">
        <v>0</v>
      </c>
      <c r="I96" s="181"/>
      <c r="J96" s="198"/>
      <c r="K96" s="198"/>
      <c r="L96" s="181"/>
      <c r="M96" s="181"/>
      <c r="N96" s="181"/>
      <c r="O96" s="181"/>
      <c r="P96" s="181"/>
      <c r="Q96" s="181"/>
      <c r="W96" s="195"/>
      <c r="X96" s="195"/>
      <c r="Y96" s="195"/>
      <c r="Z96" s="176"/>
      <c r="AA96" s="176"/>
    </row>
    <row r="97" spans="1:27" ht="14.25" customHeight="1" x14ac:dyDescent="0.2">
      <c r="A97" s="186" t="s">
        <v>78</v>
      </c>
      <c r="B97" s="188">
        <v>201</v>
      </c>
      <c r="C97" s="188">
        <v>243</v>
      </c>
      <c r="D97" s="188">
        <v>137</v>
      </c>
      <c r="E97" s="188">
        <v>125</v>
      </c>
      <c r="F97" s="188">
        <v>34</v>
      </c>
      <c r="G97" s="188">
        <v>35</v>
      </c>
      <c r="I97" s="181"/>
      <c r="J97" s="198"/>
      <c r="K97" s="198"/>
      <c r="L97" s="181"/>
      <c r="M97" s="181"/>
      <c r="N97" s="181"/>
      <c r="O97" s="181"/>
      <c r="P97" s="181"/>
      <c r="Q97" s="181"/>
      <c r="W97" s="195"/>
      <c r="X97" s="195"/>
      <c r="Y97" s="195"/>
      <c r="Z97" s="176"/>
      <c r="AA97" s="176"/>
    </row>
    <row r="98" spans="1:27" ht="14.25" x14ac:dyDescent="0.2">
      <c r="A98" s="186" t="s">
        <v>79</v>
      </c>
      <c r="B98" s="188">
        <v>46</v>
      </c>
      <c r="C98" s="188">
        <v>50</v>
      </c>
      <c r="D98" s="188">
        <v>34</v>
      </c>
      <c r="E98" s="188">
        <v>41</v>
      </c>
      <c r="F98" s="188">
        <v>10</v>
      </c>
      <c r="G98" s="188">
        <v>12</v>
      </c>
      <c r="I98" s="181"/>
      <c r="J98" s="198"/>
      <c r="K98" s="198"/>
      <c r="L98" s="181"/>
      <c r="M98" s="181"/>
      <c r="N98" s="181"/>
      <c r="O98" s="181"/>
      <c r="P98" s="181"/>
      <c r="Q98" s="181"/>
      <c r="W98" s="195"/>
      <c r="X98" s="195"/>
      <c r="Y98" s="195"/>
      <c r="Z98" s="176"/>
      <c r="AA98" s="176"/>
    </row>
    <row r="99" spans="1:27" ht="14.25" x14ac:dyDescent="0.2">
      <c r="A99" s="186" t="s">
        <v>80</v>
      </c>
      <c r="B99" s="188">
        <v>1</v>
      </c>
      <c r="C99" s="188">
        <v>52</v>
      </c>
      <c r="D99" s="188">
        <v>1</v>
      </c>
      <c r="E99" s="188">
        <v>2</v>
      </c>
      <c r="F99" s="188">
        <v>0</v>
      </c>
      <c r="G99" s="188">
        <v>0</v>
      </c>
      <c r="I99" s="181"/>
      <c r="J99" s="198"/>
      <c r="K99" s="198"/>
      <c r="L99" s="181"/>
      <c r="M99" s="181"/>
      <c r="N99" s="181"/>
      <c r="O99" s="181"/>
      <c r="P99" s="181"/>
      <c r="Q99" s="181"/>
      <c r="W99" s="195"/>
      <c r="X99" s="195"/>
      <c r="Y99" s="195"/>
      <c r="Z99" s="176"/>
      <c r="AA99" s="176"/>
    </row>
    <row r="100" spans="1:27" ht="14.25" x14ac:dyDescent="0.2">
      <c r="A100" s="186" t="s">
        <v>81</v>
      </c>
      <c r="B100" s="188">
        <v>303</v>
      </c>
      <c r="C100" s="188">
        <v>292</v>
      </c>
      <c r="D100" s="188">
        <v>170</v>
      </c>
      <c r="E100" s="188">
        <v>156</v>
      </c>
      <c r="F100" s="188">
        <v>63</v>
      </c>
      <c r="G100" s="188">
        <v>74</v>
      </c>
      <c r="I100" s="181"/>
      <c r="J100" s="198"/>
      <c r="K100" s="198"/>
      <c r="L100" s="181"/>
      <c r="M100" s="181"/>
      <c r="N100" s="181"/>
      <c r="O100" s="181"/>
      <c r="P100" s="181"/>
      <c r="Q100" s="181"/>
      <c r="W100" s="195"/>
      <c r="X100" s="195"/>
      <c r="Y100" s="195"/>
      <c r="Z100" s="176"/>
      <c r="AA100" s="176"/>
    </row>
    <row r="101" spans="1:27" ht="14.25" x14ac:dyDescent="0.2">
      <c r="A101" s="186" t="s">
        <v>82</v>
      </c>
      <c r="B101" s="188">
        <v>2</v>
      </c>
      <c r="C101" s="188">
        <v>5</v>
      </c>
      <c r="D101" s="188">
        <v>0</v>
      </c>
      <c r="E101" s="188">
        <v>0</v>
      </c>
      <c r="F101" s="188">
        <v>0</v>
      </c>
      <c r="G101" s="188">
        <v>0</v>
      </c>
      <c r="I101" s="181"/>
      <c r="J101" s="198"/>
      <c r="K101" s="198"/>
      <c r="L101" s="181"/>
      <c r="M101" s="181"/>
      <c r="N101" s="181"/>
      <c r="O101" s="181"/>
      <c r="P101" s="181"/>
      <c r="Q101" s="181"/>
      <c r="W101" s="195"/>
      <c r="X101" s="195"/>
      <c r="Y101" s="195"/>
      <c r="Z101" s="176"/>
      <c r="AA101" s="176"/>
    </row>
    <row r="102" spans="1:27" ht="14.25" x14ac:dyDescent="0.2">
      <c r="A102" s="186" t="s">
        <v>83</v>
      </c>
      <c r="B102" s="188">
        <v>2</v>
      </c>
      <c r="C102" s="188">
        <v>0</v>
      </c>
      <c r="D102" s="188">
        <v>0</v>
      </c>
      <c r="E102" s="188">
        <v>1</v>
      </c>
      <c r="F102" s="188">
        <v>1</v>
      </c>
      <c r="G102" s="188">
        <v>0</v>
      </c>
      <c r="I102" s="181"/>
      <c r="J102" s="198"/>
      <c r="K102" s="198"/>
      <c r="L102" s="181"/>
      <c r="M102" s="181"/>
      <c r="N102" s="181"/>
      <c r="O102" s="181"/>
      <c r="P102" s="181"/>
      <c r="Q102" s="181"/>
      <c r="W102" s="195"/>
      <c r="X102" s="195"/>
      <c r="Y102" s="195"/>
      <c r="Z102" s="176"/>
      <c r="AA102" s="176"/>
    </row>
    <row r="103" spans="1:27" ht="14.25" x14ac:dyDescent="0.2">
      <c r="A103" s="186" t="s">
        <v>84</v>
      </c>
      <c r="B103" s="188">
        <v>1</v>
      </c>
      <c r="C103" s="188">
        <v>1</v>
      </c>
      <c r="D103" s="188">
        <v>4</v>
      </c>
      <c r="E103" s="188">
        <v>1</v>
      </c>
      <c r="F103" s="188">
        <v>1</v>
      </c>
      <c r="G103" s="188">
        <v>4</v>
      </c>
      <c r="I103" s="181"/>
      <c r="J103" s="198"/>
      <c r="K103" s="198"/>
      <c r="L103" s="181"/>
      <c r="M103" s="181"/>
      <c r="N103" s="181"/>
      <c r="O103" s="181"/>
      <c r="P103" s="181"/>
      <c r="Q103" s="181"/>
      <c r="W103" s="195"/>
      <c r="X103" s="195"/>
      <c r="Y103" s="195"/>
      <c r="Z103" s="176"/>
      <c r="AA103" s="176"/>
    </row>
    <row r="104" spans="1:27" ht="14.25" x14ac:dyDescent="0.2">
      <c r="A104" s="186" t="s">
        <v>85</v>
      </c>
      <c r="B104" s="188">
        <v>12</v>
      </c>
      <c r="C104" s="188">
        <v>11</v>
      </c>
      <c r="D104" s="188">
        <v>10</v>
      </c>
      <c r="E104" s="188">
        <v>5</v>
      </c>
      <c r="F104" s="188">
        <v>3</v>
      </c>
      <c r="G104" s="188">
        <v>2</v>
      </c>
      <c r="I104" s="181"/>
      <c r="J104" s="198"/>
      <c r="K104" s="198"/>
      <c r="L104" s="181"/>
      <c r="M104" s="181"/>
      <c r="N104" s="181"/>
      <c r="O104" s="181"/>
      <c r="P104" s="181"/>
      <c r="Q104" s="181"/>
      <c r="W104" s="195"/>
      <c r="X104" s="195"/>
      <c r="Y104" s="195"/>
      <c r="Z104" s="176"/>
      <c r="AA104" s="176"/>
    </row>
    <row r="105" spans="1:27" ht="14.25" x14ac:dyDescent="0.2">
      <c r="A105" s="186" t="s">
        <v>86</v>
      </c>
      <c r="B105" s="188">
        <v>15</v>
      </c>
      <c r="C105" s="188">
        <v>10</v>
      </c>
      <c r="D105" s="188">
        <v>2</v>
      </c>
      <c r="E105" s="188">
        <v>7</v>
      </c>
      <c r="F105" s="188">
        <v>0</v>
      </c>
      <c r="G105" s="188">
        <v>0</v>
      </c>
      <c r="I105" s="181"/>
      <c r="J105" s="198"/>
      <c r="K105" s="198"/>
      <c r="L105" s="181"/>
      <c r="M105" s="181"/>
      <c r="N105" s="181"/>
      <c r="O105" s="181"/>
      <c r="P105" s="181"/>
      <c r="Q105" s="181"/>
      <c r="W105" s="195"/>
      <c r="X105" s="195"/>
      <c r="Y105" s="195"/>
      <c r="Z105" s="176"/>
      <c r="AA105" s="176"/>
    </row>
    <row r="106" spans="1:27" ht="14.25" x14ac:dyDescent="0.2">
      <c r="A106" s="186" t="s">
        <v>87</v>
      </c>
      <c r="B106" s="188">
        <v>15</v>
      </c>
      <c r="C106" s="188">
        <v>13</v>
      </c>
      <c r="D106" s="188">
        <v>5</v>
      </c>
      <c r="E106" s="188">
        <v>8</v>
      </c>
      <c r="F106" s="188">
        <v>4</v>
      </c>
      <c r="G106" s="188">
        <v>3</v>
      </c>
      <c r="I106" s="181"/>
      <c r="J106" s="198"/>
      <c r="K106" s="198"/>
      <c r="L106" s="181"/>
      <c r="M106" s="181"/>
      <c r="N106" s="181"/>
      <c r="O106" s="181"/>
      <c r="P106" s="181"/>
      <c r="Q106" s="181"/>
      <c r="W106" s="195"/>
      <c r="X106" s="195"/>
      <c r="Y106" s="195"/>
      <c r="Z106" s="176"/>
      <c r="AA106" s="176"/>
    </row>
    <row r="107" spans="1:27" ht="14.25" x14ac:dyDescent="0.2">
      <c r="A107" s="186" t="s">
        <v>122</v>
      </c>
      <c r="B107" s="188">
        <v>2</v>
      </c>
      <c r="C107" s="188">
        <v>4</v>
      </c>
      <c r="D107" s="188">
        <v>0</v>
      </c>
      <c r="E107" s="188">
        <v>1</v>
      </c>
      <c r="F107" s="188">
        <v>0</v>
      </c>
      <c r="G107" s="188">
        <v>2</v>
      </c>
      <c r="I107" s="181"/>
      <c r="J107" s="198"/>
      <c r="K107" s="198"/>
      <c r="L107" s="181"/>
      <c r="M107" s="181"/>
      <c r="N107" s="181"/>
      <c r="O107" s="181"/>
      <c r="P107" s="181"/>
      <c r="Q107" s="181"/>
      <c r="W107" s="195"/>
      <c r="X107" s="195"/>
      <c r="Y107" s="195"/>
      <c r="Z107" s="176"/>
      <c r="AA107" s="176"/>
    </row>
    <row r="108" spans="1:27" ht="14.25" x14ac:dyDescent="0.2">
      <c r="A108" s="186" t="s">
        <v>88</v>
      </c>
      <c r="B108" s="188">
        <v>10</v>
      </c>
      <c r="C108" s="188">
        <v>16</v>
      </c>
      <c r="D108" s="188">
        <v>6</v>
      </c>
      <c r="E108" s="188">
        <v>4</v>
      </c>
      <c r="F108" s="188">
        <v>2</v>
      </c>
      <c r="G108" s="188">
        <v>2</v>
      </c>
      <c r="I108" s="181"/>
      <c r="J108" s="198"/>
      <c r="K108" s="198"/>
      <c r="L108" s="181"/>
      <c r="M108" s="181"/>
      <c r="N108" s="181"/>
      <c r="O108" s="181"/>
      <c r="P108" s="181"/>
      <c r="Q108" s="181"/>
      <c r="W108" s="195"/>
      <c r="X108" s="195"/>
      <c r="Y108" s="195"/>
      <c r="Z108" s="176"/>
      <c r="AA108" s="176"/>
    </row>
    <row r="109" spans="1:27" ht="14.25" x14ac:dyDescent="0.2">
      <c r="A109" s="186" t="s">
        <v>89</v>
      </c>
      <c r="B109" s="188">
        <v>8</v>
      </c>
      <c r="C109" s="188">
        <v>6</v>
      </c>
      <c r="D109" s="188">
        <v>3</v>
      </c>
      <c r="E109" s="188">
        <v>5</v>
      </c>
      <c r="F109" s="188">
        <v>0</v>
      </c>
      <c r="G109" s="188">
        <v>0</v>
      </c>
      <c r="I109" s="181"/>
      <c r="J109" s="198"/>
      <c r="K109" s="198"/>
      <c r="L109" s="181"/>
      <c r="M109" s="181"/>
      <c r="N109" s="181"/>
      <c r="O109" s="181"/>
      <c r="P109" s="181"/>
      <c r="Q109" s="181"/>
      <c r="W109" s="195"/>
      <c r="X109" s="195"/>
      <c r="Y109" s="195"/>
      <c r="Z109" s="176"/>
      <c r="AA109" s="176"/>
    </row>
    <row r="110" spans="1:27" ht="14.25" customHeight="1" x14ac:dyDescent="0.2">
      <c r="A110" s="186" t="s">
        <v>90</v>
      </c>
      <c r="B110" s="188">
        <v>0</v>
      </c>
      <c r="C110" s="188">
        <v>1</v>
      </c>
      <c r="D110" s="188">
        <v>0</v>
      </c>
      <c r="E110" s="188">
        <v>0</v>
      </c>
      <c r="F110" s="188">
        <v>0</v>
      </c>
      <c r="G110" s="188">
        <v>1</v>
      </c>
      <c r="I110" s="181"/>
      <c r="J110" s="198"/>
      <c r="K110" s="198"/>
      <c r="L110" s="181"/>
      <c r="M110" s="181"/>
      <c r="N110" s="181"/>
      <c r="O110" s="181"/>
      <c r="P110" s="181"/>
      <c r="Q110" s="181"/>
      <c r="W110" s="195"/>
      <c r="X110" s="195"/>
      <c r="Y110" s="195"/>
      <c r="Z110" s="176"/>
      <c r="AA110" s="176"/>
    </row>
    <row r="111" spans="1:27" ht="14.25" x14ac:dyDescent="0.2">
      <c r="A111" s="186" t="s">
        <v>303</v>
      </c>
      <c r="B111" s="188">
        <v>0</v>
      </c>
      <c r="C111" s="188">
        <v>1</v>
      </c>
      <c r="D111" s="188">
        <v>0</v>
      </c>
      <c r="E111" s="188">
        <v>1</v>
      </c>
      <c r="F111" s="188">
        <v>0</v>
      </c>
      <c r="G111" s="188">
        <v>0</v>
      </c>
      <c r="I111" s="181"/>
      <c r="J111" s="198"/>
      <c r="K111" s="198"/>
      <c r="L111" s="181"/>
      <c r="M111" s="181"/>
      <c r="N111" s="181"/>
      <c r="O111" s="181"/>
      <c r="P111" s="181"/>
      <c r="Q111" s="181"/>
      <c r="W111" s="195"/>
      <c r="X111" s="195"/>
      <c r="Y111" s="195"/>
      <c r="Z111" s="176"/>
      <c r="AA111" s="176"/>
    </row>
    <row r="112" spans="1:27" ht="14.25" x14ac:dyDescent="0.2">
      <c r="A112" s="186" t="s">
        <v>304</v>
      </c>
      <c r="B112" s="188">
        <v>0</v>
      </c>
      <c r="C112" s="188">
        <v>3</v>
      </c>
      <c r="D112" s="188">
        <v>0</v>
      </c>
      <c r="E112" s="188">
        <v>0</v>
      </c>
      <c r="F112" s="188">
        <v>0</v>
      </c>
      <c r="G112" s="188">
        <v>0</v>
      </c>
      <c r="I112" s="181"/>
      <c r="J112" s="198"/>
      <c r="K112" s="198"/>
      <c r="L112" s="181"/>
      <c r="M112" s="181"/>
      <c r="N112" s="181"/>
      <c r="O112" s="181"/>
      <c r="P112" s="181"/>
      <c r="Q112" s="181"/>
      <c r="W112" s="195"/>
      <c r="X112" s="195"/>
      <c r="Y112" s="195"/>
      <c r="Z112" s="176"/>
      <c r="AA112" s="176"/>
    </row>
    <row r="113" spans="1:27" ht="14.25" x14ac:dyDescent="0.2">
      <c r="A113" s="186" t="s">
        <v>125</v>
      </c>
      <c r="B113" s="188">
        <v>12</v>
      </c>
      <c r="C113" s="188">
        <v>4</v>
      </c>
      <c r="D113" s="188">
        <v>1</v>
      </c>
      <c r="E113" s="188">
        <v>3</v>
      </c>
      <c r="F113" s="188">
        <v>0</v>
      </c>
      <c r="G113" s="188">
        <v>1</v>
      </c>
      <c r="I113" s="181"/>
      <c r="J113" s="198"/>
      <c r="K113" s="198"/>
      <c r="L113" s="181"/>
      <c r="M113" s="181"/>
      <c r="N113" s="181"/>
      <c r="O113" s="181"/>
      <c r="P113" s="181"/>
      <c r="Q113" s="181"/>
      <c r="W113" s="195"/>
      <c r="X113" s="195"/>
      <c r="Y113" s="195"/>
      <c r="Z113" s="176"/>
      <c r="AA113" s="176"/>
    </row>
    <row r="114" spans="1:27" ht="14.25" x14ac:dyDescent="0.2">
      <c r="A114" s="186" t="s">
        <v>91</v>
      </c>
      <c r="B114" s="188">
        <v>14</v>
      </c>
      <c r="C114" s="188">
        <v>7</v>
      </c>
      <c r="D114" s="188">
        <v>1</v>
      </c>
      <c r="E114" s="188">
        <v>6</v>
      </c>
      <c r="F114" s="188">
        <v>0</v>
      </c>
      <c r="G114" s="188">
        <v>0</v>
      </c>
      <c r="I114" s="181"/>
      <c r="J114" s="198"/>
      <c r="K114" s="198"/>
      <c r="L114" s="181"/>
      <c r="M114" s="181"/>
      <c r="N114" s="181"/>
      <c r="O114" s="181"/>
      <c r="P114" s="181"/>
      <c r="Q114" s="181"/>
      <c r="W114" s="195"/>
      <c r="X114" s="195"/>
      <c r="Y114" s="195"/>
      <c r="Z114" s="176"/>
      <c r="AA114" s="176"/>
    </row>
    <row r="115" spans="1:27" ht="14.25" x14ac:dyDescent="0.2">
      <c r="A115" s="186" t="s">
        <v>92</v>
      </c>
      <c r="B115" s="188">
        <v>102</v>
      </c>
      <c r="C115" s="188">
        <v>92</v>
      </c>
      <c r="D115" s="188">
        <v>51</v>
      </c>
      <c r="E115" s="188">
        <v>56</v>
      </c>
      <c r="F115" s="188">
        <v>20</v>
      </c>
      <c r="G115" s="188">
        <v>22</v>
      </c>
      <c r="I115" s="181"/>
      <c r="J115" s="198"/>
      <c r="K115" s="198"/>
      <c r="L115" s="181"/>
      <c r="M115" s="181"/>
      <c r="N115" s="181"/>
      <c r="O115" s="181"/>
      <c r="P115" s="181"/>
      <c r="Q115" s="181"/>
      <c r="W115" s="195"/>
      <c r="X115" s="195"/>
      <c r="Y115" s="195"/>
      <c r="Z115" s="176"/>
      <c r="AA115" s="176"/>
    </row>
    <row r="116" spans="1:27" ht="14.25" customHeight="1" x14ac:dyDescent="0.2">
      <c r="A116" s="186" t="s">
        <v>93</v>
      </c>
      <c r="B116" s="188">
        <v>3</v>
      </c>
      <c r="C116" s="188">
        <v>1</v>
      </c>
      <c r="D116" s="188">
        <v>0</v>
      </c>
      <c r="E116" s="188">
        <v>3</v>
      </c>
      <c r="F116" s="188">
        <v>0</v>
      </c>
      <c r="G116" s="188">
        <v>1</v>
      </c>
      <c r="I116" s="181"/>
      <c r="J116" s="198"/>
      <c r="K116" s="198"/>
      <c r="L116" s="181"/>
      <c r="M116" s="181"/>
      <c r="N116" s="181"/>
      <c r="O116" s="181"/>
      <c r="P116" s="181"/>
      <c r="Q116" s="181"/>
      <c r="W116" s="195"/>
      <c r="X116" s="195"/>
      <c r="Y116" s="195"/>
      <c r="Z116" s="176"/>
      <c r="AA116" s="176"/>
    </row>
    <row r="117" spans="1:27" ht="14.25" customHeight="1" x14ac:dyDescent="0.2">
      <c r="A117" s="186" t="s">
        <v>94</v>
      </c>
      <c r="B117" s="188">
        <v>23</v>
      </c>
      <c r="C117" s="188">
        <v>10</v>
      </c>
      <c r="D117" s="188">
        <v>7</v>
      </c>
      <c r="E117" s="188">
        <v>8</v>
      </c>
      <c r="F117" s="188">
        <v>3</v>
      </c>
      <c r="G117" s="188">
        <v>0</v>
      </c>
      <c r="I117" s="181"/>
      <c r="J117" s="198"/>
      <c r="K117" s="198"/>
      <c r="L117" s="181"/>
      <c r="M117" s="181"/>
      <c r="N117" s="181"/>
      <c r="O117" s="181"/>
      <c r="P117" s="181"/>
      <c r="Q117" s="181"/>
      <c r="W117" s="195"/>
      <c r="X117" s="195"/>
      <c r="Y117" s="195"/>
      <c r="Z117" s="176"/>
      <c r="AA117" s="176"/>
    </row>
    <row r="118" spans="1:27" ht="14.25" customHeight="1" x14ac:dyDescent="0.2">
      <c r="A118" s="186" t="s">
        <v>95</v>
      </c>
      <c r="B118" s="199">
        <v>39</v>
      </c>
      <c r="C118" s="199">
        <v>50</v>
      </c>
      <c r="D118" s="199">
        <v>19</v>
      </c>
      <c r="E118" s="199">
        <v>25</v>
      </c>
      <c r="F118" s="199">
        <v>0</v>
      </c>
      <c r="G118" s="199">
        <v>9</v>
      </c>
      <c r="I118" s="181"/>
      <c r="J118" s="198"/>
      <c r="K118" s="198"/>
      <c r="L118" s="181"/>
      <c r="M118" s="181"/>
      <c r="N118" s="181"/>
      <c r="O118" s="181"/>
      <c r="P118" s="181"/>
      <c r="Q118" s="181"/>
      <c r="W118" s="195"/>
      <c r="X118" s="195"/>
      <c r="Y118" s="195"/>
      <c r="Z118" s="176"/>
      <c r="AA118" s="176"/>
    </row>
    <row r="119" spans="1:27" ht="14.25" customHeight="1" x14ac:dyDescent="0.2">
      <c r="A119" s="200" t="s">
        <v>96</v>
      </c>
      <c r="B119" s="209">
        <v>41</v>
      </c>
      <c r="C119" s="201">
        <v>51</v>
      </c>
      <c r="D119" s="201">
        <v>17</v>
      </c>
      <c r="E119" s="201">
        <v>17</v>
      </c>
      <c r="F119" s="201">
        <v>7</v>
      </c>
      <c r="G119" s="201">
        <v>7</v>
      </c>
      <c r="I119" s="181"/>
      <c r="J119" s="198"/>
      <c r="K119" s="198"/>
      <c r="L119" s="181"/>
      <c r="M119" s="181"/>
      <c r="N119" s="181"/>
      <c r="O119" s="181"/>
      <c r="P119" s="181"/>
      <c r="Q119" s="181"/>
      <c r="W119" s="195"/>
      <c r="X119" s="195"/>
      <c r="Y119" s="195"/>
      <c r="Z119" s="176"/>
      <c r="AA119" s="176"/>
    </row>
    <row r="120" spans="1:27" ht="14.25" customHeight="1" x14ac:dyDescent="0.2">
      <c r="A120" s="205" t="s">
        <v>97</v>
      </c>
      <c r="B120" s="217">
        <v>0</v>
      </c>
      <c r="C120" s="206">
        <v>11</v>
      </c>
      <c r="D120" s="206">
        <v>0</v>
      </c>
      <c r="E120" s="206">
        <v>0</v>
      </c>
      <c r="F120" s="206">
        <v>0</v>
      </c>
      <c r="G120" s="206">
        <v>1</v>
      </c>
      <c r="I120" s="181"/>
      <c r="J120" s="198"/>
      <c r="K120" s="198"/>
      <c r="L120" s="181"/>
      <c r="M120" s="181"/>
      <c r="N120" s="181"/>
      <c r="O120" s="181"/>
      <c r="P120" s="181"/>
      <c r="Q120" s="181"/>
      <c r="W120" s="195"/>
      <c r="X120" s="195"/>
      <c r="Y120" s="195"/>
      <c r="Z120" s="176"/>
      <c r="AA120" s="176"/>
    </row>
    <row r="121" spans="1:27" ht="14.25" x14ac:dyDescent="0.2">
      <c r="A121" s="208" t="s">
        <v>305</v>
      </c>
      <c r="B121" s="209">
        <v>0</v>
      </c>
      <c r="C121" s="201">
        <v>0</v>
      </c>
      <c r="D121" s="201">
        <v>0</v>
      </c>
      <c r="E121" s="201">
        <v>0</v>
      </c>
      <c r="F121" s="201">
        <v>0</v>
      </c>
      <c r="G121" s="201">
        <v>0</v>
      </c>
      <c r="I121" s="181"/>
      <c r="J121" s="198"/>
      <c r="K121" s="198"/>
      <c r="L121" s="181"/>
      <c r="M121" s="181"/>
      <c r="N121" s="181"/>
      <c r="O121" s="181"/>
      <c r="P121" s="181"/>
      <c r="Q121" s="181"/>
      <c r="W121" s="195"/>
      <c r="X121" s="195"/>
      <c r="Y121" s="195"/>
      <c r="Z121" s="176"/>
      <c r="AA121" s="176"/>
    </row>
    <row r="122" spans="1:27" ht="14.25" x14ac:dyDescent="0.2">
      <c r="A122" s="218" t="s">
        <v>98</v>
      </c>
      <c r="B122" s="219">
        <v>159</v>
      </c>
      <c r="C122" s="219">
        <v>192</v>
      </c>
      <c r="D122" s="219">
        <v>34</v>
      </c>
      <c r="E122" s="219">
        <v>86</v>
      </c>
      <c r="F122" s="219">
        <v>0</v>
      </c>
      <c r="G122" s="219">
        <v>16</v>
      </c>
      <c r="I122" s="181"/>
      <c r="J122" s="198"/>
      <c r="K122" s="198"/>
      <c r="L122" s="181"/>
      <c r="M122" s="181"/>
      <c r="N122" s="181"/>
      <c r="O122" s="181"/>
      <c r="P122" s="181"/>
      <c r="Q122" s="181"/>
      <c r="W122" s="195"/>
      <c r="X122" s="195"/>
      <c r="Y122" s="195"/>
      <c r="Z122" s="176"/>
      <c r="AA122" s="176"/>
    </row>
    <row r="123" spans="1:27" ht="14.25" x14ac:dyDescent="0.2">
      <c r="A123" s="200" t="s">
        <v>99</v>
      </c>
      <c r="B123" s="209">
        <v>313</v>
      </c>
      <c r="C123" s="201">
        <v>337</v>
      </c>
      <c r="D123" s="201">
        <v>102</v>
      </c>
      <c r="E123" s="201">
        <v>106</v>
      </c>
      <c r="F123" s="201">
        <v>29</v>
      </c>
      <c r="G123" s="201">
        <v>39</v>
      </c>
      <c r="I123" s="181"/>
      <c r="J123" s="198"/>
      <c r="K123" s="198"/>
      <c r="L123" s="181"/>
      <c r="M123" s="181"/>
      <c r="N123" s="181"/>
      <c r="O123" s="181"/>
      <c r="P123" s="181"/>
      <c r="Q123" s="181"/>
      <c r="W123" s="195"/>
      <c r="X123" s="195"/>
      <c r="Y123" s="195"/>
      <c r="Z123" s="176"/>
      <c r="AA123" s="176"/>
    </row>
    <row r="124" spans="1:27" ht="14.25" x14ac:dyDescent="0.2">
      <c r="A124" s="186" t="s">
        <v>100</v>
      </c>
      <c r="B124" s="203">
        <v>0</v>
      </c>
      <c r="C124" s="203">
        <v>0</v>
      </c>
      <c r="D124" s="203">
        <v>0</v>
      </c>
      <c r="E124" s="203">
        <v>0</v>
      </c>
      <c r="F124" s="203">
        <v>1</v>
      </c>
      <c r="G124" s="203">
        <v>0</v>
      </c>
      <c r="I124" s="181"/>
      <c r="J124" s="198"/>
      <c r="K124" s="198"/>
      <c r="L124" s="181"/>
      <c r="M124" s="181"/>
      <c r="N124" s="181"/>
      <c r="O124" s="181"/>
      <c r="P124" s="181"/>
      <c r="Q124" s="181"/>
      <c r="W124" s="195"/>
      <c r="X124" s="195"/>
      <c r="Y124" s="195"/>
      <c r="Z124" s="176"/>
      <c r="AA124" s="176"/>
    </row>
    <row r="125" spans="1:27" ht="14.25" x14ac:dyDescent="0.2">
      <c r="A125" s="186" t="s">
        <v>101</v>
      </c>
      <c r="B125" s="188">
        <v>164</v>
      </c>
      <c r="C125" s="188">
        <v>150</v>
      </c>
      <c r="D125" s="188">
        <v>188</v>
      </c>
      <c r="E125" s="188">
        <v>169</v>
      </c>
      <c r="F125" s="188">
        <v>98</v>
      </c>
      <c r="G125" s="188">
        <v>94</v>
      </c>
      <c r="I125" s="181"/>
      <c r="J125" s="198"/>
      <c r="K125" s="198"/>
      <c r="L125" s="181"/>
      <c r="M125" s="181"/>
      <c r="N125" s="181"/>
      <c r="O125" s="181"/>
      <c r="P125" s="181"/>
      <c r="Q125" s="181"/>
      <c r="W125" s="195"/>
      <c r="X125" s="195"/>
      <c r="Y125" s="195"/>
      <c r="Z125" s="176"/>
      <c r="AA125" s="176"/>
    </row>
    <row r="126" spans="1:27" ht="14.25" x14ac:dyDescent="0.2">
      <c r="A126" s="186" t="s">
        <v>256</v>
      </c>
      <c r="B126" s="188">
        <v>1</v>
      </c>
      <c r="C126" s="188">
        <v>0</v>
      </c>
      <c r="D126" s="188">
        <v>0</v>
      </c>
      <c r="E126" s="188">
        <v>0</v>
      </c>
      <c r="F126" s="188">
        <v>0</v>
      </c>
      <c r="G126" s="188">
        <v>0</v>
      </c>
      <c r="I126" s="181"/>
      <c r="J126" s="198"/>
      <c r="K126" s="198"/>
      <c r="L126" s="181"/>
      <c r="M126" s="181"/>
      <c r="N126" s="181"/>
      <c r="O126" s="181"/>
      <c r="P126" s="181"/>
      <c r="Q126" s="181"/>
      <c r="R126" s="195"/>
      <c r="S126" s="195"/>
      <c r="T126" s="195"/>
      <c r="U126" s="195"/>
      <c r="V126" s="195"/>
      <c r="W126" s="195"/>
      <c r="X126" s="195"/>
      <c r="Y126" s="195"/>
      <c r="Z126" s="195"/>
      <c r="AA126" s="195"/>
    </row>
    <row r="127" spans="1:27" ht="14.25" x14ac:dyDescent="0.2">
      <c r="A127" s="186" t="s">
        <v>102</v>
      </c>
      <c r="B127" s="188">
        <v>13</v>
      </c>
      <c r="C127" s="188">
        <v>13</v>
      </c>
      <c r="D127" s="188">
        <v>3</v>
      </c>
      <c r="E127" s="188">
        <v>2</v>
      </c>
      <c r="F127" s="188">
        <v>0</v>
      </c>
      <c r="G127" s="188">
        <v>0</v>
      </c>
      <c r="I127" s="181"/>
      <c r="J127" s="198"/>
      <c r="K127" s="198"/>
      <c r="L127" s="181"/>
      <c r="M127" s="181"/>
      <c r="N127" s="181"/>
      <c r="O127" s="181"/>
      <c r="P127" s="181"/>
      <c r="Q127" s="181"/>
      <c r="W127" s="195"/>
      <c r="X127" s="195"/>
      <c r="Y127" s="195"/>
      <c r="Z127" s="176"/>
      <c r="AA127" s="176"/>
    </row>
    <row r="128" spans="1:27" ht="14.25" x14ac:dyDescent="0.2">
      <c r="A128" s="186" t="s">
        <v>307</v>
      </c>
      <c r="B128" s="188">
        <v>0</v>
      </c>
      <c r="C128" s="188">
        <v>8</v>
      </c>
      <c r="D128" s="188">
        <v>0</v>
      </c>
      <c r="E128" s="188">
        <v>0</v>
      </c>
      <c r="F128" s="188">
        <v>0</v>
      </c>
      <c r="G128" s="188">
        <v>0</v>
      </c>
      <c r="I128" s="181"/>
      <c r="J128" s="198"/>
      <c r="K128" s="198"/>
      <c r="L128" s="181"/>
      <c r="M128" s="181"/>
      <c r="N128" s="181"/>
      <c r="O128" s="181"/>
      <c r="P128" s="181"/>
      <c r="Q128" s="181"/>
      <c r="W128" s="195"/>
      <c r="X128" s="195"/>
      <c r="Y128" s="195"/>
      <c r="Z128" s="176"/>
      <c r="AA128" s="176"/>
    </row>
    <row r="129" spans="1:33" ht="14.25" customHeight="1" x14ac:dyDescent="0.2">
      <c r="A129" s="186" t="s">
        <v>103</v>
      </c>
      <c r="B129" s="220">
        <v>5</v>
      </c>
      <c r="C129" s="220">
        <v>12</v>
      </c>
      <c r="D129" s="220">
        <v>2</v>
      </c>
      <c r="E129" s="220">
        <v>3</v>
      </c>
      <c r="F129" s="220">
        <v>1</v>
      </c>
      <c r="G129" s="220">
        <v>1</v>
      </c>
      <c r="H129" s="193"/>
      <c r="I129" s="181"/>
      <c r="J129" s="198"/>
      <c r="K129" s="198"/>
      <c r="L129" s="181"/>
      <c r="M129" s="181"/>
      <c r="N129" s="181"/>
      <c r="O129" s="181"/>
      <c r="P129" s="181"/>
      <c r="Q129" s="181"/>
      <c r="W129" s="195"/>
      <c r="X129" s="195"/>
      <c r="Y129" s="195"/>
      <c r="Z129" s="176"/>
      <c r="AA129" s="176"/>
    </row>
    <row r="130" spans="1:33" ht="14.25" x14ac:dyDescent="0.2">
      <c r="A130" s="186" t="s">
        <v>306</v>
      </c>
      <c r="B130" s="221">
        <v>0</v>
      </c>
      <c r="C130" s="221">
        <v>1</v>
      </c>
      <c r="D130" s="221">
        <v>0</v>
      </c>
      <c r="E130" s="221">
        <v>0</v>
      </c>
      <c r="F130" s="221">
        <v>0</v>
      </c>
      <c r="G130" s="221">
        <v>0</v>
      </c>
      <c r="H130" s="193"/>
      <c r="I130" s="216"/>
      <c r="J130" s="198"/>
      <c r="K130" s="198"/>
      <c r="L130" s="181"/>
      <c r="M130" s="181"/>
      <c r="N130" s="181"/>
      <c r="O130" s="181"/>
      <c r="P130" s="181"/>
      <c r="Q130" s="181"/>
      <c r="W130" s="195"/>
      <c r="X130" s="195"/>
      <c r="Y130" s="195"/>
      <c r="Z130" s="176"/>
      <c r="AA130" s="176"/>
    </row>
    <row r="131" spans="1:33" ht="14.25" x14ac:dyDescent="0.2">
      <c r="A131" s="186" t="s">
        <v>308</v>
      </c>
      <c r="B131" s="221">
        <v>0</v>
      </c>
      <c r="C131" s="221">
        <v>2</v>
      </c>
      <c r="D131" s="221">
        <v>0</v>
      </c>
      <c r="E131" s="221">
        <v>0</v>
      </c>
      <c r="F131" s="221">
        <v>0</v>
      </c>
      <c r="G131" s="221">
        <v>0</v>
      </c>
      <c r="H131" s="193"/>
      <c r="I131" s="181"/>
      <c r="J131" s="198"/>
      <c r="K131" s="198"/>
      <c r="L131" s="181"/>
      <c r="M131" s="181"/>
      <c r="N131" s="181"/>
      <c r="O131" s="181"/>
      <c r="P131" s="181"/>
      <c r="Q131" s="181"/>
      <c r="W131" s="195"/>
      <c r="X131" s="195"/>
      <c r="Y131" s="195"/>
      <c r="Z131" s="176"/>
      <c r="AA131" s="176"/>
    </row>
    <row r="132" spans="1:33" ht="14.25" x14ac:dyDescent="0.2">
      <c r="A132" s="186" t="s">
        <v>104</v>
      </c>
      <c r="B132" s="199">
        <v>4</v>
      </c>
      <c r="C132" s="199">
        <v>10</v>
      </c>
      <c r="D132" s="199">
        <v>3</v>
      </c>
      <c r="E132" s="199">
        <v>6</v>
      </c>
      <c r="F132" s="199">
        <v>1</v>
      </c>
      <c r="G132" s="199">
        <v>0</v>
      </c>
      <c r="H132" s="193"/>
      <c r="I132" s="181"/>
      <c r="J132" s="198"/>
      <c r="K132" s="198"/>
      <c r="L132" s="181"/>
      <c r="M132" s="181"/>
      <c r="N132" s="181"/>
      <c r="O132" s="181"/>
      <c r="P132" s="181"/>
      <c r="Q132" s="181"/>
      <c r="W132" s="195"/>
      <c r="X132" s="195"/>
      <c r="Y132" s="195"/>
      <c r="Z132" s="176"/>
      <c r="AA132" s="176"/>
    </row>
    <row r="133" spans="1:33" ht="14.25" customHeight="1" x14ac:dyDescent="0.2">
      <c r="A133" s="200" t="s">
        <v>105</v>
      </c>
      <c r="B133" s="201">
        <v>16</v>
      </c>
      <c r="C133" s="201">
        <v>22</v>
      </c>
      <c r="D133" s="201">
        <v>10</v>
      </c>
      <c r="E133" s="201">
        <v>10</v>
      </c>
      <c r="F133" s="201">
        <v>1</v>
      </c>
      <c r="G133" s="201">
        <v>3</v>
      </c>
      <c r="H133" s="193"/>
      <c r="I133" s="181"/>
      <c r="J133" s="198"/>
      <c r="K133" s="198"/>
      <c r="L133" s="181"/>
      <c r="M133" s="181"/>
      <c r="N133" s="181"/>
      <c r="O133" s="181"/>
      <c r="P133" s="181"/>
      <c r="Q133" s="181"/>
      <c r="W133" s="195"/>
      <c r="X133" s="195"/>
      <c r="Y133" s="195"/>
      <c r="Z133" s="176"/>
      <c r="AA133" s="176"/>
    </row>
    <row r="134" spans="1:33" ht="14.25" x14ac:dyDescent="0.2">
      <c r="A134" s="186" t="s">
        <v>106</v>
      </c>
      <c r="B134" s="203">
        <v>2778</v>
      </c>
      <c r="C134" s="203">
        <v>2586</v>
      </c>
      <c r="D134" s="203">
        <v>2808</v>
      </c>
      <c r="E134" s="203">
        <v>2419</v>
      </c>
      <c r="F134" s="203">
        <v>1461</v>
      </c>
      <c r="G134" s="203">
        <v>1194</v>
      </c>
      <c r="H134" s="193"/>
      <c r="I134" s="181"/>
      <c r="J134" s="198"/>
      <c r="K134" s="198"/>
      <c r="L134" s="181"/>
      <c r="M134" s="181"/>
      <c r="N134" s="181"/>
      <c r="O134" s="181"/>
      <c r="P134" s="181"/>
      <c r="Q134" s="181"/>
      <c r="W134" s="195"/>
      <c r="X134" s="195"/>
      <c r="Y134" s="195"/>
      <c r="Z134" s="176"/>
      <c r="AA134" s="176"/>
    </row>
    <row r="135" spans="1:33" ht="14.25" x14ac:dyDescent="0.2">
      <c r="A135" s="214" t="s">
        <v>257</v>
      </c>
      <c r="B135" s="199">
        <v>0</v>
      </c>
      <c r="C135" s="199">
        <v>0</v>
      </c>
      <c r="D135" s="199">
        <v>1</v>
      </c>
      <c r="E135" s="199">
        <v>0</v>
      </c>
      <c r="F135" s="199">
        <v>1</v>
      </c>
      <c r="G135" s="199">
        <v>0</v>
      </c>
      <c r="I135" s="181"/>
      <c r="J135" s="198"/>
      <c r="K135" s="198"/>
      <c r="L135" s="181"/>
      <c r="M135" s="181"/>
      <c r="N135" s="181"/>
      <c r="O135" s="181"/>
      <c r="P135" s="181"/>
      <c r="Q135" s="181"/>
      <c r="W135" s="195"/>
      <c r="X135" s="195"/>
      <c r="Y135" s="195"/>
      <c r="Z135" s="176"/>
      <c r="AA135" s="176"/>
    </row>
    <row r="136" spans="1:33" s="207" customFormat="1" x14ac:dyDescent="0.2">
      <c r="A136" s="222"/>
      <c r="B136" s="222"/>
      <c r="C136" s="222"/>
      <c r="D136" s="222"/>
      <c r="E136" s="222"/>
      <c r="F136" s="222"/>
      <c r="G136" s="222"/>
      <c r="H136" s="193"/>
      <c r="I136" s="216"/>
      <c r="J136" s="198"/>
      <c r="K136" s="198"/>
      <c r="L136" s="216"/>
      <c r="M136" s="216"/>
      <c r="N136" s="216"/>
      <c r="O136" s="216"/>
      <c r="P136" s="216"/>
      <c r="Q136" s="216"/>
      <c r="W136" s="195"/>
      <c r="X136" s="195"/>
      <c r="Y136" s="195"/>
      <c r="AB136" s="223"/>
      <c r="AC136" s="223"/>
      <c r="AD136" s="223"/>
      <c r="AE136" s="223"/>
      <c r="AF136" s="223"/>
      <c r="AG136" s="223"/>
    </row>
    <row r="137" spans="1:33" s="207" customFormat="1" ht="14.25" x14ac:dyDescent="0.2">
      <c r="A137" s="218" t="s">
        <v>107</v>
      </c>
      <c r="B137" s="203">
        <v>48</v>
      </c>
      <c r="C137" s="203"/>
      <c r="D137" s="203">
        <v>29</v>
      </c>
      <c r="E137" s="203"/>
      <c r="F137" s="203">
        <v>44</v>
      </c>
      <c r="G137" s="203"/>
      <c r="H137" s="193"/>
      <c r="I137" s="216"/>
      <c r="J137" s="198"/>
      <c r="K137" s="198"/>
      <c r="L137" s="216"/>
      <c r="M137" s="216"/>
      <c r="N137" s="216"/>
      <c r="O137" s="216"/>
      <c r="P137" s="216"/>
      <c r="Q137" s="216"/>
      <c r="W137" s="195"/>
      <c r="X137" s="195"/>
      <c r="Y137" s="195"/>
      <c r="AB137" s="223"/>
      <c r="AC137" s="223"/>
      <c r="AD137" s="223"/>
      <c r="AE137" s="223"/>
      <c r="AF137" s="223"/>
      <c r="AG137" s="223"/>
    </row>
    <row r="138" spans="1:33" s="207" customFormat="1" ht="15" x14ac:dyDescent="0.2">
      <c r="A138" s="224" t="s">
        <v>12</v>
      </c>
      <c r="B138" s="225">
        <f t="shared" ref="B138:G138" si="0">SUM(B13, B28:B137)</f>
        <v>23040</v>
      </c>
      <c r="C138" s="225">
        <f t="shared" si="0"/>
        <v>22801</v>
      </c>
      <c r="D138" s="225">
        <f t="shared" si="0"/>
        <v>12227</v>
      </c>
      <c r="E138" s="225">
        <f t="shared" si="0"/>
        <v>11939</v>
      </c>
      <c r="F138" s="225">
        <f t="shared" si="0"/>
        <v>4986</v>
      </c>
      <c r="G138" s="225">
        <f t="shared" si="0"/>
        <v>5464</v>
      </c>
      <c r="H138" s="193"/>
      <c r="I138" s="216"/>
      <c r="J138" s="198"/>
      <c r="K138" s="198"/>
      <c r="L138" s="216"/>
      <c r="M138" s="216"/>
      <c r="N138" s="216"/>
      <c r="O138" s="216"/>
      <c r="P138" s="216"/>
      <c r="Q138" s="216"/>
      <c r="W138" s="195"/>
      <c r="X138" s="195"/>
      <c r="Y138" s="195"/>
      <c r="AB138" s="223"/>
      <c r="AC138" s="223"/>
      <c r="AD138" s="223"/>
      <c r="AE138" s="223"/>
      <c r="AF138" s="223"/>
      <c r="AG138" s="223"/>
    </row>
    <row r="139" spans="1:33" ht="14.25" x14ac:dyDescent="0.2">
      <c r="A139" s="348" t="s">
        <v>134</v>
      </c>
      <c r="B139" s="226"/>
      <c r="C139" s="227"/>
      <c r="D139" s="226"/>
      <c r="E139" s="227"/>
      <c r="F139" s="228"/>
      <c r="G139" s="227"/>
      <c r="H139" s="193"/>
      <c r="I139" s="181"/>
      <c r="J139" s="198"/>
      <c r="K139" s="198"/>
      <c r="L139" s="181"/>
      <c r="M139" s="181"/>
      <c r="N139" s="181"/>
      <c r="O139" s="181"/>
      <c r="P139" s="181"/>
      <c r="Q139" s="181"/>
      <c r="R139" s="195"/>
      <c r="S139" s="195"/>
      <c r="T139" s="195"/>
      <c r="U139" s="195"/>
      <c r="V139" s="195"/>
      <c r="W139" s="195"/>
      <c r="X139" s="195"/>
      <c r="Y139" s="195"/>
      <c r="Z139" s="195"/>
      <c r="AA139" s="195"/>
    </row>
    <row r="140" spans="1:33" x14ac:dyDescent="0.2">
      <c r="A140" s="349"/>
      <c r="B140" s="229"/>
      <c r="C140" s="230">
        <f>(C138-B138)/B138</f>
        <v>-1.0373263888888888E-2</v>
      </c>
      <c r="D140" s="231"/>
      <c r="E140" s="230">
        <f>(E138-D138)/D138</f>
        <v>-2.3554428723317249E-2</v>
      </c>
      <c r="F140" s="229"/>
      <c r="G140" s="230">
        <f>(G138-F138)/F138</f>
        <v>9.5868431608503807E-2</v>
      </c>
      <c r="I140" s="181"/>
      <c r="J140" s="198"/>
      <c r="K140" s="198"/>
      <c r="L140" s="181"/>
      <c r="M140" s="181"/>
      <c r="N140" s="181"/>
      <c r="O140" s="181"/>
      <c r="P140" s="181"/>
      <c r="Q140" s="181"/>
      <c r="W140" s="195"/>
      <c r="X140" s="195"/>
      <c r="Y140" s="195"/>
      <c r="Z140" s="176"/>
      <c r="AA140" s="176"/>
    </row>
    <row r="141" spans="1:33" x14ac:dyDescent="0.2">
      <c r="I141" s="181"/>
      <c r="J141" s="181"/>
      <c r="K141" s="181"/>
      <c r="L141" s="181"/>
      <c r="M141" s="181"/>
      <c r="N141" s="181"/>
      <c r="O141" s="181"/>
      <c r="P141" s="181"/>
      <c r="Q141" s="181"/>
      <c r="W141" s="195"/>
      <c r="X141" s="195"/>
      <c r="Y141" s="195"/>
      <c r="Z141" s="176"/>
      <c r="AA141" s="176"/>
    </row>
    <row r="142" spans="1:33" ht="15" x14ac:dyDescent="0.25">
      <c r="A142" s="232" t="s">
        <v>165</v>
      </c>
      <c r="I142" s="181"/>
      <c r="J142" s="198"/>
      <c r="K142" s="198"/>
      <c r="L142" s="181"/>
      <c r="M142" s="181"/>
      <c r="N142" s="181"/>
      <c r="O142" s="181"/>
      <c r="P142" s="181"/>
      <c r="Q142" s="181"/>
      <c r="W142" s="195"/>
      <c r="X142" s="195"/>
      <c r="Y142" s="195"/>
      <c r="Z142" s="176"/>
      <c r="AA142" s="176"/>
    </row>
    <row r="143" spans="1:33" ht="15" x14ac:dyDescent="0.25">
      <c r="A143" s="233"/>
      <c r="H143" s="193"/>
      <c r="I143" s="181"/>
      <c r="J143" s="198"/>
      <c r="K143" s="198"/>
      <c r="L143" s="181"/>
      <c r="M143" s="181"/>
      <c r="N143" s="181"/>
      <c r="O143" s="181"/>
      <c r="P143" s="181"/>
      <c r="Q143" s="181"/>
      <c r="W143" s="195"/>
      <c r="X143" s="195"/>
      <c r="Y143" s="195"/>
      <c r="Z143" s="176"/>
      <c r="AA143" s="176"/>
    </row>
    <row r="144" spans="1:33" ht="15" x14ac:dyDescent="0.25">
      <c r="A144" s="232"/>
      <c r="E144" s="246"/>
      <c r="I144" s="181"/>
      <c r="J144" s="198"/>
      <c r="K144" s="198"/>
      <c r="L144" s="181"/>
      <c r="M144" s="181"/>
      <c r="N144" s="181"/>
      <c r="O144" s="181"/>
      <c r="P144" s="181"/>
      <c r="Q144" s="198"/>
      <c r="R144" s="195"/>
      <c r="S144" s="195"/>
    </row>
    <row r="145" spans="1:20" x14ac:dyDescent="0.2">
      <c r="I145" s="181"/>
      <c r="J145" s="198"/>
      <c r="K145" s="198"/>
      <c r="L145" s="181"/>
      <c r="M145" s="181"/>
      <c r="N145" s="181"/>
      <c r="O145" s="181"/>
      <c r="P145" s="181"/>
      <c r="Q145" s="198"/>
      <c r="R145" s="195"/>
      <c r="S145" s="195"/>
    </row>
    <row r="146" spans="1:20" ht="14.25" customHeight="1" x14ac:dyDescent="0.2">
      <c r="A146" s="234" t="s">
        <v>13</v>
      </c>
      <c r="I146" s="181"/>
      <c r="J146" s="198"/>
      <c r="K146" s="198"/>
      <c r="L146" s="181"/>
      <c r="M146" s="181"/>
      <c r="N146" s="181"/>
      <c r="O146" s="181"/>
      <c r="P146" s="181"/>
      <c r="Q146" s="198"/>
      <c r="R146" s="195"/>
      <c r="S146" s="195"/>
    </row>
    <row r="147" spans="1:20" x14ac:dyDescent="0.2">
      <c r="A147" s="176" t="s">
        <v>389</v>
      </c>
      <c r="I147" s="181"/>
      <c r="J147" s="198"/>
      <c r="K147" s="198"/>
      <c r="L147" s="181"/>
      <c r="M147" s="181"/>
      <c r="N147" s="181"/>
      <c r="O147" s="181"/>
      <c r="P147" s="181"/>
      <c r="Q147" s="198"/>
      <c r="R147" s="195"/>
      <c r="S147" s="195"/>
    </row>
    <row r="148" spans="1:20" x14ac:dyDescent="0.2">
      <c r="C148" s="235"/>
      <c r="I148" s="216"/>
      <c r="J148" s="198"/>
      <c r="K148" s="198"/>
      <c r="L148" s="181"/>
      <c r="M148" s="181"/>
      <c r="N148" s="181"/>
      <c r="O148" s="181"/>
      <c r="P148" s="181"/>
      <c r="Q148" s="198"/>
      <c r="R148" s="195"/>
      <c r="S148" s="195"/>
    </row>
    <row r="149" spans="1:20" x14ac:dyDescent="0.2">
      <c r="C149" s="235"/>
      <c r="I149" s="216"/>
      <c r="J149" s="198"/>
      <c r="K149" s="198"/>
      <c r="L149" s="181"/>
      <c r="M149" s="181"/>
      <c r="N149" s="181"/>
      <c r="O149" s="181"/>
      <c r="P149" s="181"/>
      <c r="Q149" s="198"/>
      <c r="R149" s="195"/>
    </row>
    <row r="150" spans="1:20" x14ac:dyDescent="0.2">
      <c r="C150" s="235"/>
      <c r="I150" s="216"/>
      <c r="J150" s="198"/>
      <c r="K150" s="198"/>
      <c r="L150" s="181"/>
      <c r="M150" s="181"/>
      <c r="N150" s="181"/>
      <c r="O150" s="181"/>
      <c r="P150" s="181"/>
      <c r="Q150" s="198"/>
      <c r="R150" s="195"/>
    </row>
    <row r="151" spans="1:20" x14ac:dyDescent="0.2">
      <c r="C151" s="235"/>
      <c r="I151" s="181"/>
      <c r="J151" s="198"/>
      <c r="K151" s="198"/>
      <c r="L151" s="181"/>
      <c r="M151" s="181"/>
      <c r="N151" s="181"/>
      <c r="O151" s="181"/>
      <c r="P151" s="181"/>
      <c r="Q151" s="181"/>
    </row>
    <row r="152" spans="1:20" x14ac:dyDescent="0.2">
      <c r="I152" s="181"/>
      <c r="J152" s="181"/>
      <c r="K152" s="181"/>
      <c r="L152" s="181"/>
      <c r="M152" s="181"/>
      <c r="N152" s="181"/>
      <c r="O152" s="181"/>
      <c r="P152" s="181"/>
      <c r="Q152" s="181"/>
    </row>
    <row r="153" spans="1:20" ht="15" x14ac:dyDescent="0.25">
      <c r="C153" s="236"/>
      <c r="I153" s="181"/>
      <c r="J153" s="181"/>
      <c r="K153" s="181"/>
      <c r="L153" s="181"/>
      <c r="M153" s="181"/>
      <c r="N153" s="181"/>
      <c r="O153" s="181"/>
      <c r="P153" s="181"/>
      <c r="Q153" s="181"/>
    </row>
    <row r="154" spans="1:20" x14ac:dyDescent="0.2">
      <c r="A154" s="237"/>
      <c r="B154" s="207"/>
      <c r="C154" s="207"/>
      <c r="D154" s="207"/>
      <c r="E154" s="207"/>
      <c r="F154" s="207"/>
      <c r="I154" s="181"/>
      <c r="J154" s="181"/>
      <c r="K154" s="181"/>
      <c r="L154" s="181"/>
      <c r="M154" s="181"/>
      <c r="N154" s="181"/>
      <c r="O154" s="181"/>
      <c r="P154" s="181"/>
      <c r="Q154" s="181"/>
    </row>
    <row r="155" spans="1:20" x14ac:dyDescent="0.2">
      <c r="H155" s="176"/>
      <c r="I155" s="181"/>
      <c r="J155" s="181"/>
      <c r="K155" s="198"/>
      <c r="L155" s="198"/>
      <c r="M155" s="181"/>
      <c r="N155" s="181"/>
      <c r="O155" s="181"/>
      <c r="P155" s="181"/>
      <c r="Q155" s="181"/>
    </row>
    <row r="156" spans="1:20" x14ac:dyDescent="0.2">
      <c r="F156" s="195"/>
      <c r="G156" s="195"/>
      <c r="H156" s="195"/>
      <c r="I156" s="181"/>
      <c r="J156" s="216"/>
      <c r="K156" s="198"/>
      <c r="L156" s="198"/>
      <c r="M156" s="181"/>
      <c r="N156" s="181"/>
      <c r="O156" s="181"/>
      <c r="P156" s="181"/>
      <c r="Q156" s="238"/>
      <c r="R156" s="238"/>
      <c r="S156" s="235"/>
      <c r="T156" s="235"/>
    </row>
    <row r="157" spans="1:20" x14ac:dyDescent="0.2">
      <c r="F157" s="195"/>
      <c r="G157" s="195"/>
      <c r="H157" s="195"/>
      <c r="I157" s="181"/>
      <c r="J157" s="216"/>
      <c r="K157" s="198"/>
      <c r="L157" s="198"/>
      <c r="M157" s="181"/>
      <c r="N157" s="181"/>
      <c r="O157" s="181"/>
      <c r="P157" s="181"/>
      <c r="Q157" s="238"/>
      <c r="R157" s="238"/>
      <c r="S157" s="235"/>
      <c r="T157" s="235"/>
    </row>
    <row r="158" spans="1:20" x14ac:dyDescent="0.2">
      <c r="F158" s="195"/>
      <c r="G158" s="195"/>
      <c r="H158" s="195"/>
      <c r="I158" s="181"/>
      <c r="J158" s="216"/>
      <c r="K158" s="198"/>
      <c r="L158" s="198"/>
      <c r="M158" s="181"/>
      <c r="N158" s="181"/>
      <c r="O158" s="181"/>
      <c r="P158" s="181"/>
      <c r="Q158" s="238"/>
      <c r="R158" s="238"/>
      <c r="S158" s="235"/>
      <c r="T158" s="235"/>
    </row>
    <row r="159" spans="1:20" x14ac:dyDescent="0.2">
      <c r="F159" s="195"/>
      <c r="G159" s="195"/>
      <c r="H159" s="195"/>
      <c r="I159" s="181"/>
      <c r="J159" s="181"/>
      <c r="K159" s="198"/>
      <c r="L159" s="198"/>
      <c r="M159" s="181"/>
      <c r="N159" s="181"/>
      <c r="O159" s="181"/>
      <c r="P159" s="181"/>
      <c r="Q159" s="238"/>
      <c r="R159" s="238"/>
      <c r="S159" s="238"/>
      <c r="T159" s="235"/>
    </row>
    <row r="160" spans="1:20" x14ac:dyDescent="0.2">
      <c r="F160" s="195"/>
      <c r="G160" s="195"/>
      <c r="H160" s="195"/>
      <c r="I160" s="181"/>
      <c r="J160" s="181"/>
      <c r="K160" s="181"/>
      <c r="L160" s="181"/>
      <c r="M160" s="181"/>
      <c r="N160" s="181"/>
      <c r="O160" s="181"/>
      <c r="P160" s="181"/>
      <c r="Q160" s="239"/>
      <c r="R160" s="239"/>
      <c r="S160" s="239"/>
      <c r="T160" s="235"/>
    </row>
    <row r="161" spans="1:20" ht="15" x14ac:dyDescent="0.25">
      <c r="F161" s="195"/>
      <c r="G161" s="195"/>
      <c r="H161" s="195"/>
      <c r="I161" s="181"/>
      <c r="J161" s="181"/>
      <c r="K161" s="181"/>
      <c r="L161" s="181"/>
      <c r="M161" s="181"/>
      <c r="N161" s="181"/>
      <c r="O161" s="181"/>
      <c r="P161" s="181"/>
      <c r="Q161" s="240"/>
      <c r="R161" s="240"/>
      <c r="S161" s="240"/>
      <c r="T161" s="235"/>
    </row>
    <row r="162" spans="1:20" x14ac:dyDescent="0.2">
      <c r="F162" s="195"/>
      <c r="G162" s="195"/>
      <c r="H162" s="195"/>
      <c r="I162" s="181"/>
      <c r="J162" s="181"/>
      <c r="K162" s="181"/>
      <c r="L162" s="181"/>
      <c r="M162" s="181"/>
      <c r="N162" s="284"/>
      <c r="O162" s="284"/>
      <c r="P162" s="284"/>
      <c r="Q162" s="285"/>
      <c r="R162" s="302"/>
      <c r="S162" s="285"/>
      <c r="T162" s="235"/>
    </row>
    <row r="163" spans="1:20" x14ac:dyDescent="0.2">
      <c r="F163" s="195"/>
      <c r="G163" s="195"/>
      <c r="H163" s="195"/>
      <c r="I163" s="181"/>
      <c r="J163" s="181"/>
      <c r="K163" s="181"/>
      <c r="L163" s="181"/>
      <c r="M163" s="181"/>
      <c r="N163" s="284"/>
      <c r="O163" s="284"/>
      <c r="P163" s="284"/>
      <c r="Q163" s="285"/>
      <c r="R163" s="285"/>
      <c r="S163" s="285"/>
      <c r="T163" s="235"/>
    </row>
    <row r="164" spans="1:20" x14ac:dyDescent="0.2">
      <c r="F164" s="195"/>
      <c r="G164" s="195"/>
      <c r="H164" s="195"/>
      <c r="I164" s="181"/>
      <c r="J164" s="181"/>
      <c r="K164" s="181"/>
      <c r="L164" s="181"/>
      <c r="M164" s="181"/>
      <c r="N164" s="284"/>
      <c r="O164" s="284"/>
      <c r="P164" s="284"/>
      <c r="Q164" s="285"/>
      <c r="R164" s="285"/>
      <c r="S164" s="285"/>
      <c r="T164" s="235"/>
    </row>
    <row r="165" spans="1:20" x14ac:dyDescent="0.2">
      <c r="F165" s="195"/>
      <c r="G165" s="195"/>
      <c r="H165" s="195"/>
      <c r="I165" s="181"/>
      <c r="J165" s="181"/>
      <c r="K165" s="181"/>
      <c r="L165" s="181"/>
      <c r="M165" s="181"/>
      <c r="N165" s="284"/>
      <c r="O165" s="284"/>
      <c r="P165" s="284"/>
      <c r="Q165" s="285"/>
      <c r="R165" s="285"/>
      <c r="S165" s="285"/>
      <c r="T165" s="235"/>
    </row>
    <row r="166" spans="1:20" x14ac:dyDescent="0.2">
      <c r="F166" s="195"/>
      <c r="G166" s="195"/>
      <c r="H166" s="195"/>
      <c r="I166" s="181"/>
      <c r="J166" s="181"/>
      <c r="K166" s="181"/>
      <c r="L166" s="181"/>
      <c r="M166" s="181"/>
      <c r="N166" s="284"/>
      <c r="O166" s="284"/>
      <c r="P166" s="284"/>
      <c r="Q166" s="285"/>
      <c r="R166" s="285"/>
      <c r="S166" s="285"/>
      <c r="T166" s="235"/>
    </row>
    <row r="167" spans="1:20" x14ac:dyDescent="0.2">
      <c r="A167" s="195"/>
      <c r="B167" s="195"/>
      <c r="C167" s="195"/>
      <c r="D167" s="195"/>
      <c r="E167" s="195"/>
      <c r="F167" s="195"/>
      <c r="G167" s="195"/>
      <c r="H167" s="195"/>
      <c r="I167" s="198"/>
      <c r="J167" s="198"/>
      <c r="K167" s="198"/>
      <c r="L167" s="181"/>
      <c r="M167" s="181"/>
      <c r="N167" s="284"/>
      <c r="O167" s="284"/>
      <c r="P167" s="284"/>
      <c r="Q167" s="285"/>
      <c r="R167" s="285"/>
      <c r="S167" s="285"/>
      <c r="T167" s="235"/>
    </row>
    <row r="168" spans="1:20" x14ac:dyDescent="0.2">
      <c r="F168" s="195"/>
      <c r="G168" s="195"/>
      <c r="H168" s="195"/>
      <c r="I168" s="181"/>
      <c r="J168" s="181"/>
      <c r="K168" s="181"/>
      <c r="L168" s="181"/>
      <c r="M168" s="181"/>
      <c r="N168" s="284"/>
      <c r="O168" s="284"/>
      <c r="P168" s="284"/>
      <c r="Q168" s="285"/>
      <c r="R168" s="285"/>
      <c r="S168" s="285"/>
      <c r="T168" s="235"/>
    </row>
    <row r="169" spans="1:20" x14ac:dyDescent="0.2">
      <c r="F169" s="195"/>
      <c r="G169" s="195"/>
      <c r="H169" s="195"/>
      <c r="I169" s="181"/>
      <c r="J169" s="181"/>
      <c r="K169" s="181"/>
      <c r="L169" s="181"/>
      <c r="M169" s="181"/>
      <c r="N169" s="284"/>
      <c r="O169" s="284"/>
      <c r="P169" s="284"/>
      <c r="Q169" s="285"/>
      <c r="R169" s="285"/>
      <c r="S169" s="285"/>
      <c r="T169" s="235"/>
    </row>
    <row r="170" spans="1:20" x14ac:dyDescent="0.2">
      <c r="F170" s="195"/>
      <c r="G170" s="195"/>
      <c r="H170" s="195"/>
      <c r="I170" s="181"/>
      <c r="J170" s="181"/>
      <c r="K170" s="181"/>
      <c r="L170" s="181"/>
      <c r="M170" s="181"/>
      <c r="N170" s="284"/>
      <c r="O170" s="284"/>
      <c r="P170" s="284"/>
      <c r="Q170" s="285"/>
      <c r="R170" s="285"/>
      <c r="S170" s="285"/>
      <c r="T170" s="235"/>
    </row>
    <row r="171" spans="1:20" x14ac:dyDescent="0.2">
      <c r="F171" s="195"/>
      <c r="G171" s="195"/>
      <c r="H171" s="195"/>
      <c r="I171" s="181"/>
      <c r="J171" s="181"/>
      <c r="K171" s="181"/>
      <c r="L171" s="181"/>
      <c r="M171" s="181"/>
      <c r="N171" s="284"/>
      <c r="O171" s="284"/>
      <c r="P171" s="284"/>
      <c r="Q171" s="285"/>
      <c r="R171" s="285"/>
      <c r="S171" s="285"/>
      <c r="T171" s="235"/>
    </row>
    <row r="172" spans="1:20" x14ac:dyDescent="0.2">
      <c r="F172" s="195"/>
      <c r="G172" s="195"/>
      <c r="H172" s="195"/>
      <c r="I172" s="181"/>
      <c r="J172" s="181"/>
      <c r="K172" s="181"/>
      <c r="L172" s="181"/>
      <c r="M172" s="181"/>
      <c r="N172" s="284"/>
      <c r="O172" s="284"/>
      <c r="P172" s="284"/>
      <c r="Q172" s="285"/>
      <c r="R172" s="285"/>
      <c r="S172" s="285"/>
      <c r="T172" s="235"/>
    </row>
    <row r="173" spans="1:20" x14ac:dyDescent="0.2">
      <c r="F173" s="195"/>
      <c r="G173" s="195"/>
      <c r="H173" s="195"/>
      <c r="I173" s="181"/>
      <c r="J173" s="181"/>
      <c r="K173" s="181"/>
      <c r="L173" s="181"/>
      <c r="M173" s="181"/>
      <c r="N173" s="284"/>
      <c r="O173" s="284"/>
      <c r="P173" s="284"/>
      <c r="Q173" s="285"/>
      <c r="R173" s="285"/>
      <c r="S173" s="285"/>
      <c r="T173" s="235"/>
    </row>
    <row r="174" spans="1:20" x14ac:dyDescent="0.2">
      <c r="F174" s="195"/>
      <c r="G174" s="195"/>
      <c r="H174" s="195"/>
      <c r="I174" s="181"/>
      <c r="J174" s="181"/>
      <c r="K174" s="181"/>
      <c r="L174" s="181"/>
      <c r="M174" s="181"/>
      <c r="N174" s="284"/>
      <c r="O174" s="284"/>
      <c r="P174" s="284"/>
      <c r="Q174" s="285"/>
      <c r="R174" s="285"/>
      <c r="S174" s="285"/>
      <c r="T174" s="235"/>
    </row>
    <row r="175" spans="1:20" x14ac:dyDescent="0.2">
      <c r="F175" s="195"/>
      <c r="G175" s="195"/>
      <c r="H175" s="195"/>
      <c r="I175" s="181"/>
      <c r="J175" s="181"/>
      <c r="K175" s="181"/>
      <c r="L175" s="181"/>
      <c r="M175" s="181"/>
      <c r="N175" s="284"/>
      <c r="O175" s="284"/>
      <c r="P175" s="284"/>
      <c r="Q175" s="285"/>
      <c r="R175" s="285"/>
      <c r="S175" s="285"/>
      <c r="T175" s="235"/>
    </row>
    <row r="176" spans="1:20" x14ac:dyDescent="0.2">
      <c r="A176" s="195"/>
      <c r="B176" s="195"/>
      <c r="C176" s="195"/>
      <c r="D176" s="195"/>
      <c r="E176" s="195"/>
      <c r="F176" s="195"/>
      <c r="G176" s="195"/>
      <c r="H176" s="195"/>
      <c r="I176" s="198"/>
      <c r="J176" s="198"/>
      <c r="K176" s="198"/>
      <c r="L176" s="181"/>
      <c r="M176" s="181"/>
      <c r="N176" s="284"/>
      <c r="O176" s="284"/>
      <c r="P176" s="284"/>
      <c r="Q176" s="285"/>
      <c r="R176" s="285"/>
      <c r="S176" s="285"/>
      <c r="T176" s="235"/>
    </row>
    <row r="177" spans="6:20" x14ac:dyDescent="0.2">
      <c r="F177" s="195"/>
      <c r="G177" s="195"/>
      <c r="H177" s="195"/>
      <c r="I177" s="181"/>
      <c r="J177" s="181"/>
      <c r="K177" s="181"/>
      <c r="L177" s="181"/>
      <c r="M177" s="181"/>
      <c r="N177" s="284"/>
      <c r="O177" s="284"/>
      <c r="P177" s="284"/>
      <c r="Q177" s="238"/>
      <c r="R177" s="238"/>
      <c r="S177" s="238"/>
      <c r="T177" s="235"/>
    </row>
    <row r="178" spans="6:20" x14ac:dyDescent="0.2">
      <c r="F178" s="195"/>
      <c r="G178" s="195"/>
      <c r="H178" s="195"/>
      <c r="I178" s="181"/>
      <c r="J178" s="181"/>
      <c r="K178" s="181"/>
      <c r="L178" s="181"/>
      <c r="M178" s="181"/>
      <c r="N178" s="284"/>
      <c r="O178" s="284"/>
      <c r="P178" s="284"/>
      <c r="Q178" s="181"/>
      <c r="R178" s="181"/>
      <c r="S178" s="181"/>
    </row>
    <row r="179" spans="6:20" x14ac:dyDescent="0.2">
      <c r="F179" s="195"/>
      <c r="G179" s="195"/>
      <c r="H179" s="195"/>
      <c r="I179" s="181"/>
      <c r="J179" s="181"/>
      <c r="K179" s="181"/>
      <c r="L179" s="181"/>
      <c r="M179" s="181"/>
      <c r="N179" s="284"/>
      <c r="O179" s="284"/>
      <c r="P179" s="284"/>
      <c r="Q179" s="181"/>
      <c r="R179" s="181"/>
      <c r="S179" s="181"/>
    </row>
    <row r="180" spans="6:20" x14ac:dyDescent="0.2">
      <c r="F180" s="195"/>
      <c r="G180" s="195"/>
      <c r="H180" s="195"/>
      <c r="I180" s="181"/>
      <c r="J180" s="181"/>
      <c r="K180" s="181"/>
      <c r="L180" s="181"/>
      <c r="M180" s="181"/>
      <c r="N180" s="284"/>
      <c r="O180" s="284"/>
      <c r="P180" s="284"/>
      <c r="Q180" s="181"/>
    </row>
    <row r="181" spans="6:20" x14ac:dyDescent="0.2">
      <c r="F181" s="195"/>
      <c r="G181" s="195"/>
      <c r="H181" s="195"/>
      <c r="I181" s="181"/>
      <c r="J181" s="181"/>
      <c r="K181" s="181"/>
      <c r="L181" s="181"/>
      <c r="M181" s="181"/>
      <c r="N181" s="284"/>
      <c r="O181" s="284"/>
      <c r="P181" s="284"/>
      <c r="Q181" s="181"/>
    </row>
    <row r="182" spans="6:20" x14ac:dyDescent="0.2">
      <c r="F182" s="195"/>
      <c r="G182" s="195"/>
      <c r="H182" s="195"/>
      <c r="I182" s="181"/>
      <c r="J182" s="181"/>
      <c r="K182" s="181"/>
      <c r="L182" s="181"/>
      <c r="M182" s="181"/>
      <c r="N182" s="284"/>
      <c r="O182" s="284"/>
      <c r="P182" s="284"/>
      <c r="Q182" s="181"/>
    </row>
    <row r="183" spans="6:20" x14ac:dyDescent="0.2">
      <c r="F183" s="195"/>
      <c r="G183" s="195"/>
      <c r="H183" s="195"/>
      <c r="I183" s="181"/>
      <c r="J183" s="181"/>
      <c r="K183" s="181"/>
      <c r="L183" s="181"/>
      <c r="M183" s="181"/>
      <c r="N183" s="284"/>
      <c r="O183" s="284"/>
      <c r="P183" s="284"/>
      <c r="Q183" s="181"/>
    </row>
    <row r="184" spans="6:20" x14ac:dyDescent="0.2">
      <c r="F184" s="195"/>
      <c r="G184" s="195"/>
      <c r="H184" s="195"/>
      <c r="I184" s="181"/>
      <c r="J184" s="181"/>
      <c r="K184" s="181"/>
      <c r="L184" s="181"/>
      <c r="M184" s="181"/>
      <c r="N184" s="284"/>
      <c r="O184" s="284"/>
      <c r="P184" s="284"/>
      <c r="Q184" s="181"/>
    </row>
    <row r="185" spans="6:20" x14ac:dyDescent="0.2">
      <c r="F185" s="195"/>
      <c r="G185" s="195"/>
      <c r="H185" s="195"/>
      <c r="I185" s="181"/>
      <c r="J185" s="181"/>
      <c r="K185" s="181"/>
      <c r="L185" s="181"/>
      <c r="M185" s="181"/>
      <c r="N185" s="284"/>
      <c r="O185" s="284"/>
      <c r="P185" s="284"/>
      <c r="Q185" s="181"/>
    </row>
    <row r="186" spans="6:20" x14ac:dyDescent="0.2">
      <c r="F186" s="195"/>
      <c r="G186" s="195"/>
      <c r="H186" s="176"/>
      <c r="I186" s="181"/>
      <c r="J186" s="181"/>
      <c r="K186" s="181"/>
      <c r="L186" s="181"/>
      <c r="M186" s="181"/>
      <c r="N186" s="284"/>
      <c r="O186" s="284"/>
      <c r="P186" s="284"/>
      <c r="Q186" s="181"/>
    </row>
    <row r="187" spans="6:20" x14ac:dyDescent="0.2">
      <c r="F187" s="195"/>
      <c r="G187" s="195"/>
      <c r="H187" s="176"/>
      <c r="I187" s="181"/>
      <c r="J187" s="181"/>
      <c r="K187" s="181"/>
      <c r="L187" s="181"/>
      <c r="M187" s="181"/>
      <c r="N187" s="284"/>
      <c r="O187" s="284"/>
      <c r="P187" s="284"/>
      <c r="Q187" s="181"/>
    </row>
    <row r="188" spans="6:20" x14ac:dyDescent="0.2">
      <c r="H188" s="176"/>
      <c r="I188" s="181"/>
      <c r="J188" s="181"/>
      <c r="K188" s="181"/>
      <c r="L188" s="181"/>
      <c r="M188" s="181"/>
      <c r="N188" s="284"/>
      <c r="O188" s="284"/>
      <c r="P188" s="284"/>
      <c r="Q188" s="181"/>
    </row>
    <row r="189" spans="6:20" x14ac:dyDescent="0.2">
      <c r="H189" s="176"/>
      <c r="I189" s="181"/>
      <c r="J189" s="181"/>
      <c r="K189" s="181"/>
      <c r="L189" s="181"/>
      <c r="M189" s="181"/>
      <c r="N189" s="284"/>
      <c r="O189" s="284"/>
      <c r="P189" s="284"/>
      <c r="Q189" s="181"/>
    </row>
    <row r="190" spans="6:20" x14ac:dyDescent="0.2">
      <c r="H190" s="176"/>
      <c r="I190" s="181"/>
      <c r="J190" s="181"/>
      <c r="K190" s="181"/>
      <c r="L190" s="181"/>
      <c r="M190" s="181"/>
      <c r="N190" s="284"/>
      <c r="O190" s="284"/>
      <c r="P190" s="284"/>
      <c r="Q190" s="181"/>
    </row>
    <row r="191" spans="6:20" x14ac:dyDescent="0.2">
      <c r="H191" s="176"/>
      <c r="I191" s="181"/>
      <c r="J191" s="181"/>
      <c r="K191" s="181"/>
      <c r="L191" s="181"/>
      <c r="M191" s="181"/>
      <c r="N191" s="284"/>
      <c r="O191" s="284"/>
      <c r="P191" s="284"/>
      <c r="Q191" s="181"/>
    </row>
    <row r="192" spans="6:20" x14ac:dyDescent="0.2">
      <c r="H192" s="176"/>
      <c r="I192" s="181"/>
      <c r="J192" s="181"/>
      <c r="K192" s="181"/>
      <c r="L192" s="181"/>
      <c r="M192" s="181"/>
      <c r="N192" s="284"/>
      <c r="O192" s="284"/>
      <c r="P192" s="284"/>
      <c r="Q192" s="181"/>
    </row>
    <row r="193" spans="1:17" x14ac:dyDescent="0.2">
      <c r="A193" s="235"/>
      <c r="B193" s="235"/>
      <c r="C193" s="235"/>
      <c r="D193" s="235"/>
      <c r="E193" s="235"/>
      <c r="F193" s="235"/>
      <c r="G193" s="235"/>
      <c r="H193" s="235"/>
      <c r="I193" s="238"/>
      <c r="J193" s="181"/>
      <c r="K193" s="181"/>
      <c r="L193" s="181"/>
      <c r="M193" s="181"/>
      <c r="N193" s="284"/>
      <c r="O193" s="284"/>
      <c r="P193" s="284"/>
      <c r="Q193" s="181"/>
    </row>
    <row r="194" spans="1:17" x14ac:dyDescent="0.2">
      <c r="A194" s="235"/>
      <c r="B194" s="235"/>
      <c r="C194" s="235"/>
      <c r="D194" s="235"/>
      <c r="E194" s="235"/>
      <c r="F194" s="235"/>
      <c r="G194" s="235"/>
      <c r="H194" s="235"/>
      <c r="I194" s="238"/>
      <c r="J194" s="181"/>
      <c r="K194" s="181"/>
      <c r="L194" s="181"/>
      <c r="M194" s="181"/>
      <c r="N194" s="284"/>
      <c r="O194" s="284"/>
      <c r="P194" s="284"/>
      <c r="Q194" s="181"/>
    </row>
    <row r="195" spans="1:17" x14ac:dyDescent="0.2">
      <c r="A195" s="235"/>
      <c r="B195" s="235"/>
      <c r="C195" s="235"/>
      <c r="D195" s="235"/>
      <c r="E195" s="235"/>
      <c r="F195" s="235"/>
      <c r="G195" s="235"/>
      <c r="H195" s="235"/>
      <c r="I195" s="238"/>
      <c r="J195" s="181"/>
      <c r="K195" s="181"/>
      <c r="L195" s="181"/>
      <c r="M195" s="181"/>
      <c r="N195" s="284"/>
      <c r="O195" s="284"/>
      <c r="P195" s="284"/>
      <c r="Q195" s="181"/>
    </row>
    <row r="196" spans="1:17" x14ac:dyDescent="0.2">
      <c r="A196" s="235"/>
      <c r="B196" s="235"/>
      <c r="C196" s="235"/>
      <c r="D196" s="235"/>
      <c r="E196" s="235"/>
      <c r="F196" s="235"/>
      <c r="G196" s="235"/>
      <c r="H196" s="235"/>
      <c r="I196" s="238"/>
      <c r="J196" s="181"/>
      <c r="K196" s="181"/>
      <c r="L196" s="181"/>
      <c r="M196" s="181"/>
      <c r="N196" s="284"/>
      <c r="O196" s="284"/>
      <c r="P196" s="284"/>
      <c r="Q196" s="181"/>
    </row>
    <row r="197" spans="1:17" x14ac:dyDescent="0.2">
      <c r="A197" s="235"/>
      <c r="B197" s="235"/>
      <c r="C197" s="202"/>
      <c r="D197" s="202"/>
      <c r="E197" s="202"/>
      <c r="F197" s="202"/>
      <c r="G197" s="202"/>
      <c r="H197" s="202"/>
      <c r="I197" s="238"/>
      <c r="J197" s="181"/>
      <c r="K197" s="181"/>
      <c r="L197" s="181"/>
      <c r="M197" s="181"/>
      <c r="N197" s="284"/>
      <c r="O197" s="284"/>
      <c r="P197" s="284"/>
      <c r="Q197" s="181"/>
    </row>
    <row r="198" spans="1:17" ht="15" x14ac:dyDescent="0.25">
      <c r="A198" s="235"/>
      <c r="B198" s="189"/>
      <c r="C198" s="241"/>
      <c r="D198" s="241"/>
      <c r="E198" s="241"/>
      <c r="F198" s="241"/>
      <c r="G198" s="241"/>
      <c r="H198" s="241"/>
      <c r="I198" s="238"/>
      <c r="J198" s="181"/>
      <c r="K198" s="181"/>
      <c r="L198" s="181"/>
      <c r="M198" s="181"/>
      <c r="N198" s="284"/>
      <c r="O198" s="284"/>
      <c r="P198" s="284"/>
      <c r="Q198" s="181"/>
    </row>
    <row r="199" spans="1:17" ht="14.25" x14ac:dyDescent="0.2">
      <c r="A199" s="235"/>
      <c r="B199" s="189"/>
      <c r="C199" s="242"/>
      <c r="D199" s="242"/>
      <c r="E199" s="243"/>
      <c r="F199" s="242"/>
      <c r="G199" s="243"/>
      <c r="H199" s="242"/>
      <c r="I199" s="238"/>
      <c r="J199" s="181"/>
      <c r="K199" s="181"/>
      <c r="L199" s="181"/>
      <c r="M199" s="181"/>
      <c r="N199" s="284"/>
      <c r="O199" s="284"/>
      <c r="P199" s="284"/>
      <c r="Q199" s="181"/>
    </row>
    <row r="200" spans="1:17" ht="14.25" x14ac:dyDescent="0.2">
      <c r="A200" s="235"/>
      <c r="B200" s="244"/>
      <c r="C200" s="242"/>
      <c r="D200" s="242"/>
      <c r="E200" s="242"/>
      <c r="F200" s="242"/>
      <c r="G200" s="242"/>
      <c r="H200" s="242"/>
      <c r="I200" s="238"/>
      <c r="J200" s="181"/>
      <c r="K200" s="181"/>
      <c r="L200" s="181"/>
      <c r="M200" s="181"/>
      <c r="N200" s="284"/>
      <c r="O200" s="284"/>
      <c r="P200" s="284"/>
      <c r="Q200" s="181"/>
    </row>
    <row r="201" spans="1:17" x14ac:dyDescent="0.2">
      <c r="A201" s="235"/>
      <c r="B201" s="245"/>
      <c r="C201" s="242"/>
      <c r="D201" s="242"/>
      <c r="E201" s="242"/>
      <c r="F201" s="242"/>
      <c r="G201" s="242"/>
      <c r="H201" s="242"/>
      <c r="I201" s="238"/>
      <c r="J201" s="181"/>
      <c r="K201" s="181"/>
      <c r="L201" s="181"/>
      <c r="M201" s="181"/>
      <c r="N201" s="284"/>
      <c r="O201" s="284"/>
      <c r="P201" s="284"/>
      <c r="Q201" s="181"/>
    </row>
    <row r="202" spans="1:17" x14ac:dyDescent="0.2">
      <c r="A202" s="235"/>
      <c r="B202" s="245"/>
      <c r="C202" s="242"/>
      <c r="D202" s="242"/>
      <c r="E202" s="242"/>
      <c r="F202" s="242"/>
      <c r="G202" s="242"/>
      <c r="H202" s="242"/>
      <c r="I202" s="238"/>
      <c r="J202" s="181"/>
      <c r="K202" s="181"/>
      <c r="L202" s="181"/>
      <c r="M202" s="181"/>
      <c r="N202" s="284"/>
      <c r="O202" s="284"/>
      <c r="P202" s="284"/>
      <c r="Q202" s="181"/>
    </row>
    <row r="203" spans="1:17" x14ac:dyDescent="0.2">
      <c r="A203" s="235"/>
      <c r="B203" s="245"/>
      <c r="C203" s="242"/>
      <c r="D203" s="242"/>
      <c r="E203" s="242"/>
      <c r="F203" s="242"/>
      <c r="G203" s="242"/>
      <c r="H203" s="242"/>
      <c r="I203" s="238"/>
      <c r="J203" s="181"/>
      <c r="K203" s="181"/>
      <c r="L203" s="181"/>
      <c r="M203" s="181"/>
      <c r="N203" s="284"/>
      <c r="O203" s="284"/>
      <c r="P203" s="284"/>
      <c r="Q203" s="181"/>
    </row>
    <row r="204" spans="1:17" x14ac:dyDescent="0.2">
      <c r="A204" s="235"/>
      <c r="B204" s="245"/>
      <c r="C204" s="242"/>
      <c r="D204" s="242"/>
      <c r="E204" s="242"/>
      <c r="F204" s="242"/>
      <c r="G204" s="242"/>
      <c r="H204" s="242"/>
      <c r="I204" s="238"/>
      <c r="J204" s="181"/>
      <c r="K204" s="181"/>
      <c r="L204" s="181"/>
      <c r="M204" s="181"/>
      <c r="N204" s="284"/>
      <c r="O204" s="284"/>
      <c r="P204" s="284"/>
      <c r="Q204" s="181"/>
    </row>
    <row r="205" spans="1:17" x14ac:dyDescent="0.2">
      <c r="A205" s="235"/>
      <c r="B205" s="245"/>
      <c r="C205" s="242"/>
      <c r="D205" s="242"/>
      <c r="E205" s="242"/>
      <c r="F205" s="242"/>
      <c r="G205" s="242"/>
      <c r="H205" s="242"/>
      <c r="I205" s="238"/>
      <c r="J205" s="181"/>
      <c r="K205" s="181"/>
      <c r="L205" s="181"/>
      <c r="M205" s="181"/>
      <c r="N205" s="284"/>
      <c r="O205" s="284"/>
      <c r="P205" s="284"/>
      <c r="Q205" s="181"/>
    </row>
    <row r="206" spans="1:17" x14ac:dyDescent="0.2">
      <c r="A206" s="235"/>
      <c r="B206" s="245"/>
      <c r="C206" s="242"/>
      <c r="D206" s="242"/>
      <c r="E206" s="242"/>
      <c r="F206" s="242"/>
      <c r="G206" s="242"/>
      <c r="H206" s="242"/>
      <c r="I206" s="238"/>
      <c r="J206" s="181"/>
      <c r="K206" s="181"/>
      <c r="L206" s="181"/>
      <c r="M206" s="181"/>
      <c r="N206" s="284"/>
      <c r="O206" s="284"/>
      <c r="P206" s="284"/>
      <c r="Q206" s="181"/>
    </row>
    <row r="207" spans="1:17" x14ac:dyDescent="0.2">
      <c r="A207" s="235"/>
      <c r="B207" s="245"/>
      <c r="C207" s="242"/>
      <c r="D207" s="242"/>
      <c r="E207" s="242"/>
      <c r="F207" s="242"/>
      <c r="G207" s="242"/>
      <c r="H207" s="242"/>
      <c r="I207" s="238"/>
      <c r="J207" s="181"/>
      <c r="K207" s="181"/>
      <c r="L207" s="181"/>
      <c r="M207" s="181"/>
      <c r="N207" s="284"/>
      <c r="O207" s="284"/>
      <c r="P207" s="284"/>
      <c r="Q207" s="181"/>
    </row>
    <row r="208" spans="1:17" x14ac:dyDescent="0.2">
      <c r="A208" s="235"/>
      <c r="B208" s="245"/>
      <c r="C208" s="242"/>
      <c r="D208" s="242"/>
      <c r="E208" s="242"/>
      <c r="F208" s="242"/>
      <c r="G208" s="242"/>
      <c r="H208" s="242"/>
      <c r="I208" s="238"/>
      <c r="J208" s="181"/>
      <c r="K208" s="181"/>
      <c r="L208" s="181"/>
      <c r="M208" s="181"/>
      <c r="N208" s="284"/>
      <c r="O208" s="284"/>
      <c r="P208" s="284"/>
      <c r="Q208" s="181"/>
    </row>
    <row r="209" spans="1:17" x14ac:dyDescent="0.2">
      <c r="A209" s="235"/>
      <c r="B209" s="245"/>
      <c r="C209" s="242"/>
      <c r="D209" s="242"/>
      <c r="E209" s="242"/>
      <c r="F209" s="242"/>
      <c r="G209" s="242"/>
      <c r="H209" s="242"/>
      <c r="I209" s="238"/>
      <c r="J209" s="181"/>
      <c r="K209" s="181"/>
      <c r="L209" s="181"/>
      <c r="M209" s="181"/>
      <c r="N209" s="284"/>
      <c r="O209" s="284"/>
      <c r="P209" s="284"/>
      <c r="Q209" s="181"/>
    </row>
    <row r="210" spans="1:17" x14ac:dyDescent="0.2">
      <c r="A210" s="235"/>
      <c r="B210" s="245"/>
      <c r="C210" s="242"/>
      <c r="D210" s="242"/>
      <c r="E210" s="242"/>
      <c r="F210" s="242"/>
      <c r="G210" s="242"/>
      <c r="H210" s="242"/>
      <c r="I210" s="238"/>
      <c r="J210" s="181"/>
      <c r="K210" s="181"/>
      <c r="L210" s="181"/>
      <c r="M210" s="181"/>
      <c r="N210" s="284"/>
      <c r="O210" s="284"/>
      <c r="P210" s="284"/>
      <c r="Q210" s="181"/>
    </row>
    <row r="211" spans="1:17" x14ac:dyDescent="0.2">
      <c r="A211" s="235"/>
      <c r="B211" s="245"/>
      <c r="C211" s="242"/>
      <c r="D211" s="242"/>
      <c r="E211" s="242"/>
      <c r="F211" s="242"/>
      <c r="G211" s="242"/>
      <c r="H211" s="242"/>
      <c r="I211" s="238"/>
      <c r="J211" s="181"/>
      <c r="K211" s="181"/>
      <c r="L211" s="181"/>
      <c r="M211" s="181"/>
      <c r="N211" s="284"/>
      <c r="O211" s="284"/>
      <c r="P211" s="284"/>
      <c r="Q211" s="181"/>
    </row>
    <row r="212" spans="1:17" x14ac:dyDescent="0.2">
      <c r="A212" s="235"/>
      <c r="B212" s="245"/>
      <c r="C212" s="242"/>
      <c r="D212" s="242"/>
      <c r="E212" s="242"/>
      <c r="F212" s="242"/>
      <c r="G212" s="242"/>
      <c r="H212" s="242"/>
      <c r="I212" s="238"/>
      <c r="J212" s="181"/>
      <c r="K212" s="181"/>
      <c r="L212" s="181"/>
      <c r="M212" s="181"/>
      <c r="N212" s="284"/>
      <c r="O212" s="284"/>
      <c r="P212" s="284"/>
      <c r="Q212" s="181"/>
    </row>
    <row r="213" spans="1:17" x14ac:dyDescent="0.2">
      <c r="A213" s="235"/>
      <c r="B213" s="245"/>
      <c r="C213" s="242"/>
      <c r="D213" s="242"/>
      <c r="E213" s="242"/>
      <c r="F213" s="242"/>
      <c r="G213" s="242"/>
      <c r="H213" s="242"/>
      <c r="I213" s="238"/>
      <c r="J213" s="181"/>
      <c r="K213" s="181"/>
      <c r="L213" s="181"/>
      <c r="M213" s="181"/>
      <c r="N213" s="284"/>
      <c r="O213" s="284"/>
      <c r="P213" s="284"/>
      <c r="Q213" s="181"/>
    </row>
    <row r="214" spans="1:17" x14ac:dyDescent="0.2">
      <c r="A214" s="235"/>
      <c r="B214" s="235"/>
      <c r="C214" s="235"/>
      <c r="D214" s="235"/>
      <c r="E214" s="235"/>
      <c r="F214" s="235"/>
      <c r="G214" s="235"/>
      <c r="H214" s="235"/>
      <c r="I214" s="238"/>
      <c r="J214" s="181"/>
      <c r="K214" s="181"/>
      <c r="L214" s="181"/>
      <c r="M214" s="181"/>
      <c r="N214" s="284"/>
      <c r="O214" s="284"/>
      <c r="P214" s="284"/>
      <c r="Q214" s="181"/>
    </row>
    <row r="215" spans="1:17" x14ac:dyDescent="0.2">
      <c r="H215" s="176"/>
      <c r="I215" s="181"/>
      <c r="J215" s="181"/>
      <c r="K215" s="181"/>
      <c r="L215" s="181"/>
      <c r="M215" s="181"/>
      <c r="N215" s="284"/>
      <c r="O215" s="284"/>
      <c r="P215" s="284"/>
      <c r="Q215" s="181"/>
    </row>
    <row r="216" spans="1:17" x14ac:dyDescent="0.2">
      <c r="H216" s="176"/>
      <c r="I216" s="181"/>
      <c r="J216" s="181"/>
      <c r="K216" s="181"/>
      <c r="L216" s="181"/>
      <c r="M216" s="181"/>
      <c r="N216" s="284"/>
      <c r="O216" s="284"/>
      <c r="P216" s="284"/>
      <c r="Q216" s="181"/>
    </row>
    <row r="217" spans="1:17" x14ac:dyDescent="0.2">
      <c r="H217" s="176"/>
      <c r="I217" s="181"/>
      <c r="J217" s="181"/>
      <c r="K217" s="181"/>
      <c r="L217" s="181"/>
      <c r="M217" s="181"/>
      <c r="N217" s="284"/>
      <c r="O217" s="284"/>
      <c r="P217" s="284"/>
      <c r="Q217" s="181"/>
    </row>
    <row r="218" spans="1:17" x14ac:dyDescent="0.2">
      <c r="H218" s="176"/>
      <c r="I218" s="181"/>
      <c r="J218" s="181"/>
      <c r="K218" s="181"/>
      <c r="L218" s="181"/>
      <c r="M218" s="181"/>
      <c r="N218" s="284"/>
      <c r="O218" s="284"/>
      <c r="P218" s="284"/>
      <c r="Q218" s="181"/>
    </row>
    <row r="219" spans="1:17" x14ac:dyDescent="0.2">
      <c r="H219" s="176"/>
      <c r="I219" s="181"/>
      <c r="J219" s="181"/>
      <c r="K219" s="181"/>
      <c r="L219" s="181"/>
      <c r="M219" s="181"/>
      <c r="N219" s="284"/>
      <c r="O219" s="284"/>
      <c r="P219" s="284"/>
      <c r="Q219" s="181"/>
    </row>
    <row r="220" spans="1:17" x14ac:dyDescent="0.2">
      <c r="H220" s="176"/>
      <c r="I220" s="181"/>
      <c r="J220" s="181"/>
      <c r="K220" s="181"/>
      <c r="L220" s="181"/>
      <c r="M220" s="181"/>
      <c r="N220" s="284"/>
      <c r="O220" s="284"/>
      <c r="P220" s="284"/>
      <c r="Q220" s="181"/>
    </row>
    <row r="221" spans="1:17" x14ac:dyDescent="0.2">
      <c r="H221" s="176"/>
      <c r="I221" s="181"/>
      <c r="J221" s="181"/>
      <c r="K221" s="181"/>
      <c r="L221" s="181"/>
      <c r="M221" s="181"/>
      <c r="N221" s="284"/>
      <c r="O221" s="284"/>
      <c r="P221" s="284"/>
      <c r="Q221" s="181"/>
    </row>
    <row r="222" spans="1:17" x14ac:dyDescent="0.2">
      <c r="H222" s="176"/>
      <c r="I222" s="181"/>
      <c r="J222" s="181"/>
      <c r="K222" s="181"/>
      <c r="L222" s="181"/>
      <c r="M222" s="181"/>
      <c r="N222" s="284"/>
      <c r="O222" s="284"/>
      <c r="P222" s="284"/>
      <c r="Q222" s="181"/>
    </row>
    <row r="223" spans="1:17" x14ac:dyDescent="0.2">
      <c r="H223" s="176"/>
      <c r="I223" s="181"/>
      <c r="J223" s="181"/>
      <c r="K223" s="181"/>
      <c r="L223" s="181"/>
      <c r="M223" s="181"/>
      <c r="N223" s="284"/>
      <c r="O223" s="284"/>
      <c r="P223" s="284"/>
      <c r="Q223" s="181"/>
    </row>
    <row r="224" spans="1:17" x14ac:dyDescent="0.2">
      <c r="H224" s="176"/>
      <c r="I224" s="181"/>
      <c r="J224" s="181"/>
      <c r="K224" s="181"/>
      <c r="L224" s="181"/>
      <c r="M224" s="181"/>
      <c r="N224" s="284"/>
      <c r="O224" s="284"/>
      <c r="P224" s="284"/>
      <c r="Q224" s="181"/>
    </row>
    <row r="225" spans="8:17" x14ac:dyDescent="0.2">
      <c r="H225" s="176"/>
      <c r="I225" s="181"/>
      <c r="J225" s="181"/>
      <c r="K225" s="181"/>
      <c r="L225" s="181"/>
      <c r="M225" s="181"/>
      <c r="N225" s="284"/>
      <c r="O225" s="284"/>
      <c r="P225" s="284"/>
      <c r="Q225" s="181"/>
    </row>
    <row r="226" spans="8:17" x14ac:dyDescent="0.2">
      <c r="H226" s="176"/>
      <c r="I226" s="181"/>
      <c r="J226" s="181"/>
      <c r="K226" s="181"/>
      <c r="L226" s="181"/>
      <c r="M226" s="181"/>
      <c r="N226" s="284"/>
      <c r="O226" s="284"/>
      <c r="P226" s="284"/>
      <c r="Q226" s="181"/>
    </row>
    <row r="227" spans="8:17" x14ac:dyDescent="0.2">
      <c r="H227" s="176"/>
      <c r="I227" s="181"/>
      <c r="J227" s="181"/>
      <c r="K227" s="181"/>
      <c r="L227" s="181"/>
      <c r="M227" s="181"/>
      <c r="N227" s="284"/>
      <c r="O227" s="284"/>
      <c r="P227" s="284"/>
      <c r="Q227" s="181"/>
    </row>
    <row r="228" spans="8:17" x14ac:dyDescent="0.2">
      <c r="H228" s="176"/>
      <c r="I228" s="181"/>
      <c r="J228" s="181"/>
      <c r="K228" s="181"/>
      <c r="L228" s="181"/>
      <c r="M228" s="181"/>
      <c r="N228" s="284"/>
      <c r="O228" s="284"/>
      <c r="P228" s="284"/>
      <c r="Q228" s="181"/>
    </row>
    <row r="229" spans="8:17" x14ac:dyDescent="0.2">
      <c r="H229" s="176"/>
      <c r="I229" s="181"/>
      <c r="J229" s="181"/>
      <c r="K229" s="181"/>
      <c r="L229" s="181"/>
      <c r="M229" s="181"/>
      <c r="N229" s="284"/>
      <c r="O229" s="284"/>
      <c r="P229" s="284"/>
      <c r="Q229" s="181"/>
    </row>
    <row r="230" spans="8:17" x14ac:dyDescent="0.2">
      <c r="H230" s="176"/>
      <c r="I230" s="181"/>
      <c r="J230" s="181"/>
      <c r="K230" s="181"/>
      <c r="L230" s="181"/>
      <c r="M230" s="181"/>
      <c r="N230" s="284"/>
      <c r="O230" s="284"/>
      <c r="P230" s="284"/>
      <c r="Q230" s="181"/>
    </row>
    <row r="231" spans="8:17" x14ac:dyDescent="0.2">
      <c r="H231" s="176"/>
      <c r="I231" s="181"/>
      <c r="J231" s="181"/>
      <c r="K231" s="181"/>
      <c r="L231" s="181"/>
      <c r="M231" s="181"/>
      <c r="N231" s="284"/>
      <c r="O231" s="284"/>
      <c r="P231" s="284"/>
      <c r="Q231" s="181"/>
    </row>
    <row r="232" spans="8:17" x14ac:dyDescent="0.2">
      <c r="H232" s="176"/>
      <c r="I232" s="181"/>
      <c r="J232" s="181"/>
      <c r="K232" s="181"/>
      <c r="L232" s="181"/>
      <c r="M232" s="181"/>
      <c r="N232" s="284"/>
      <c r="O232" s="284"/>
      <c r="P232" s="284"/>
      <c r="Q232" s="181"/>
    </row>
    <row r="233" spans="8:17" x14ac:dyDescent="0.2">
      <c r="H233" s="176"/>
      <c r="I233" s="181"/>
      <c r="J233" s="181"/>
      <c r="K233" s="181"/>
      <c r="L233" s="181"/>
      <c r="M233" s="181"/>
      <c r="N233" s="284"/>
      <c r="O233" s="284"/>
      <c r="P233" s="284"/>
      <c r="Q233" s="181"/>
    </row>
    <row r="234" spans="8:17" x14ac:dyDescent="0.2">
      <c r="H234" s="176"/>
      <c r="I234" s="181"/>
      <c r="J234" s="181"/>
      <c r="K234" s="181"/>
      <c r="L234" s="181"/>
      <c r="M234" s="181"/>
      <c r="N234" s="284"/>
      <c r="O234" s="284"/>
      <c r="P234" s="284"/>
      <c r="Q234" s="181"/>
    </row>
    <row r="235" spans="8:17" x14ac:dyDescent="0.2">
      <c r="H235" s="176"/>
      <c r="I235" s="181"/>
      <c r="J235" s="181"/>
      <c r="K235" s="181"/>
      <c r="L235" s="181"/>
      <c r="M235" s="181"/>
      <c r="N235" s="284"/>
      <c r="O235" s="284"/>
      <c r="P235" s="284"/>
      <c r="Q235" s="181"/>
    </row>
    <row r="236" spans="8:17" x14ac:dyDescent="0.2">
      <c r="H236" s="176"/>
      <c r="I236" s="181"/>
      <c r="J236" s="181"/>
      <c r="K236" s="181"/>
      <c r="L236" s="181"/>
      <c r="M236" s="181"/>
      <c r="N236" s="284"/>
      <c r="O236" s="284"/>
      <c r="P236" s="284"/>
      <c r="Q236" s="181"/>
    </row>
    <row r="237" spans="8:17" x14ac:dyDescent="0.2">
      <c r="H237" s="176"/>
      <c r="I237" s="181"/>
      <c r="J237" s="181"/>
      <c r="K237" s="181"/>
      <c r="L237" s="181"/>
      <c r="M237" s="181"/>
      <c r="N237" s="284"/>
      <c r="O237" s="284"/>
      <c r="P237" s="284"/>
      <c r="Q237" s="181"/>
    </row>
    <row r="238" spans="8:17" x14ac:dyDescent="0.2">
      <c r="H238" s="176"/>
      <c r="I238" s="181"/>
      <c r="J238" s="181"/>
      <c r="K238" s="181"/>
      <c r="L238" s="181"/>
      <c r="M238" s="181"/>
      <c r="N238" s="284"/>
      <c r="O238" s="284"/>
      <c r="P238" s="284"/>
      <c r="Q238" s="181"/>
    </row>
    <row r="239" spans="8:17" x14ac:dyDescent="0.2">
      <c r="H239" s="176"/>
      <c r="I239" s="181"/>
      <c r="J239" s="181"/>
      <c r="K239" s="181"/>
      <c r="L239" s="181"/>
      <c r="M239" s="181"/>
      <c r="N239" s="284"/>
      <c r="O239" s="284"/>
      <c r="P239" s="284"/>
      <c r="Q239" s="181"/>
    </row>
    <row r="240" spans="8:17" x14ac:dyDescent="0.2">
      <c r="H240" s="176"/>
      <c r="I240" s="181"/>
      <c r="J240" s="181"/>
      <c r="K240" s="181"/>
      <c r="L240" s="181"/>
      <c r="M240" s="181"/>
      <c r="N240" s="284"/>
      <c r="O240" s="284"/>
      <c r="P240" s="284"/>
      <c r="Q240" s="181"/>
    </row>
    <row r="241" spans="8:17" x14ac:dyDescent="0.2">
      <c r="H241" s="176"/>
      <c r="I241" s="181"/>
      <c r="J241" s="181"/>
      <c r="K241" s="181"/>
      <c r="L241" s="181"/>
      <c r="M241" s="181"/>
      <c r="N241" s="284"/>
      <c r="O241" s="284"/>
      <c r="P241" s="284"/>
      <c r="Q241" s="181"/>
    </row>
    <row r="242" spans="8:17" x14ac:dyDescent="0.2">
      <c r="H242" s="176"/>
      <c r="I242" s="181"/>
      <c r="J242" s="181"/>
      <c r="K242" s="181"/>
      <c r="L242" s="181"/>
      <c r="M242" s="181"/>
      <c r="N242" s="284"/>
      <c r="O242" s="284"/>
      <c r="P242" s="284"/>
      <c r="Q242" s="181"/>
    </row>
    <row r="243" spans="8:17" x14ac:dyDescent="0.2">
      <c r="H243" s="176"/>
      <c r="I243" s="181"/>
      <c r="J243" s="181"/>
      <c r="K243" s="181"/>
      <c r="L243" s="181"/>
      <c r="M243" s="181"/>
      <c r="N243" s="284"/>
      <c r="O243" s="284"/>
      <c r="P243" s="284"/>
      <c r="Q243" s="181"/>
    </row>
    <row r="244" spans="8:17" x14ac:dyDescent="0.2">
      <c r="H244" s="176"/>
      <c r="I244" s="181"/>
      <c r="J244" s="181"/>
      <c r="K244" s="181"/>
      <c r="L244" s="181"/>
      <c r="M244" s="181"/>
      <c r="N244" s="284"/>
      <c r="O244" s="284"/>
      <c r="P244" s="284"/>
      <c r="Q244" s="181"/>
    </row>
    <row r="245" spans="8:17" x14ac:dyDescent="0.2">
      <c r="H245" s="176"/>
      <c r="I245" s="181"/>
      <c r="J245" s="181"/>
      <c r="K245" s="181"/>
      <c r="L245" s="181"/>
      <c r="M245" s="181"/>
      <c r="N245" s="284"/>
      <c r="O245" s="284"/>
      <c r="P245" s="284"/>
      <c r="Q245" s="181"/>
    </row>
    <row r="246" spans="8:17" x14ac:dyDescent="0.2">
      <c r="H246" s="176"/>
      <c r="I246" s="181"/>
      <c r="J246" s="181"/>
      <c r="K246" s="181"/>
      <c r="L246" s="181"/>
      <c r="M246" s="181"/>
      <c r="N246" s="284"/>
      <c r="O246" s="284"/>
      <c r="P246" s="284"/>
      <c r="Q246" s="181"/>
    </row>
    <row r="247" spans="8:17" x14ac:dyDescent="0.2">
      <c r="H247" s="176"/>
      <c r="I247" s="181"/>
      <c r="J247" s="181"/>
      <c r="K247" s="181"/>
      <c r="L247" s="181"/>
      <c r="M247" s="181"/>
      <c r="N247" s="284"/>
      <c r="O247" s="284"/>
      <c r="P247" s="284"/>
      <c r="Q247" s="181"/>
    </row>
    <row r="248" spans="8:17" x14ac:dyDescent="0.2">
      <c r="H248" s="176"/>
      <c r="I248" s="181"/>
      <c r="J248" s="181"/>
      <c r="K248" s="181"/>
      <c r="L248" s="181"/>
      <c r="M248" s="181"/>
      <c r="N248" s="284"/>
      <c r="O248" s="284"/>
      <c r="P248" s="284"/>
      <c r="Q248" s="181"/>
    </row>
    <row r="249" spans="8:17" x14ac:dyDescent="0.2">
      <c r="H249" s="176"/>
      <c r="I249" s="181"/>
      <c r="J249" s="181"/>
      <c r="K249" s="181"/>
      <c r="L249" s="181"/>
      <c r="M249" s="181"/>
      <c r="N249" s="284"/>
      <c r="O249" s="284"/>
      <c r="P249" s="284"/>
      <c r="Q249" s="181"/>
    </row>
    <row r="250" spans="8:17" x14ac:dyDescent="0.2">
      <c r="H250" s="176"/>
      <c r="I250" s="181"/>
      <c r="J250" s="181"/>
      <c r="K250" s="181"/>
      <c r="L250" s="181"/>
      <c r="M250" s="181"/>
      <c r="N250" s="284"/>
      <c r="O250" s="284"/>
      <c r="P250" s="284"/>
      <c r="Q250" s="181"/>
    </row>
    <row r="251" spans="8:17" x14ac:dyDescent="0.2">
      <c r="H251" s="176"/>
      <c r="I251" s="181"/>
      <c r="J251" s="181"/>
      <c r="K251" s="181"/>
      <c r="L251" s="181"/>
      <c r="M251" s="181"/>
      <c r="N251" s="284"/>
      <c r="O251" s="284"/>
      <c r="P251" s="284"/>
      <c r="Q251" s="181"/>
    </row>
    <row r="252" spans="8:17" x14ac:dyDescent="0.2">
      <c r="H252" s="176"/>
      <c r="I252" s="181"/>
      <c r="J252" s="181"/>
      <c r="K252" s="181"/>
      <c r="L252" s="181"/>
      <c r="M252" s="181"/>
      <c r="N252" s="284"/>
      <c r="O252" s="284"/>
      <c r="P252" s="284"/>
      <c r="Q252" s="181"/>
    </row>
    <row r="253" spans="8:17" x14ac:dyDescent="0.2">
      <c r="H253" s="176"/>
      <c r="I253" s="181"/>
      <c r="J253" s="181"/>
      <c r="K253" s="181"/>
      <c r="L253" s="181"/>
      <c r="M253" s="181"/>
      <c r="N253" s="284"/>
      <c r="O253" s="284"/>
      <c r="P253" s="284"/>
      <c r="Q253" s="181"/>
    </row>
    <row r="254" spans="8:17" x14ac:dyDescent="0.2">
      <c r="H254" s="176"/>
      <c r="I254" s="181"/>
      <c r="J254" s="181"/>
      <c r="K254" s="181"/>
      <c r="L254" s="181"/>
      <c r="M254" s="181"/>
      <c r="N254" s="284"/>
      <c r="O254" s="284"/>
      <c r="P254" s="284"/>
      <c r="Q254" s="181"/>
    </row>
    <row r="255" spans="8:17" x14ac:dyDescent="0.2">
      <c r="H255" s="176"/>
      <c r="I255" s="181"/>
      <c r="J255" s="181"/>
      <c r="K255" s="181"/>
      <c r="L255" s="181"/>
      <c r="M255" s="181"/>
      <c r="N255" s="284"/>
      <c r="O255" s="284"/>
      <c r="P255" s="284"/>
      <c r="Q255" s="181"/>
    </row>
    <row r="256" spans="8:17" x14ac:dyDescent="0.2">
      <c r="H256" s="176"/>
      <c r="I256" s="181"/>
      <c r="J256" s="181"/>
      <c r="K256" s="181"/>
      <c r="L256" s="181"/>
      <c r="M256" s="181"/>
      <c r="N256" s="284"/>
      <c r="O256" s="284"/>
      <c r="P256" s="284"/>
      <c r="Q256" s="181"/>
    </row>
    <row r="257" spans="8:17" x14ac:dyDescent="0.2">
      <c r="H257" s="176"/>
      <c r="I257" s="181"/>
      <c r="J257" s="181"/>
      <c r="K257" s="181"/>
      <c r="L257" s="181"/>
      <c r="M257" s="181"/>
      <c r="N257" s="284"/>
      <c r="O257" s="284"/>
      <c r="P257" s="284"/>
      <c r="Q257" s="181"/>
    </row>
    <row r="258" spans="8:17" x14ac:dyDescent="0.2">
      <c r="H258" s="176"/>
      <c r="I258" s="181"/>
      <c r="J258" s="181"/>
      <c r="K258" s="181"/>
      <c r="L258" s="181"/>
      <c r="M258" s="181"/>
      <c r="N258" s="284"/>
      <c r="O258" s="284"/>
      <c r="P258" s="284"/>
      <c r="Q258" s="181"/>
    </row>
    <row r="259" spans="8:17" x14ac:dyDescent="0.2">
      <c r="H259" s="176"/>
      <c r="I259" s="181"/>
      <c r="J259" s="181"/>
      <c r="K259" s="181"/>
      <c r="L259" s="181"/>
      <c r="M259" s="181"/>
      <c r="N259" s="284"/>
      <c r="O259" s="284"/>
      <c r="P259" s="284"/>
      <c r="Q259" s="181"/>
    </row>
    <row r="260" spans="8:17" x14ac:dyDescent="0.2">
      <c r="H260" s="176"/>
      <c r="I260" s="181"/>
      <c r="J260" s="181"/>
      <c r="K260" s="181"/>
      <c r="L260" s="181"/>
      <c r="M260" s="181"/>
      <c r="N260" s="284"/>
      <c r="O260" s="284"/>
      <c r="P260" s="284"/>
      <c r="Q260" s="181"/>
    </row>
    <row r="261" spans="8:17" x14ac:dyDescent="0.2">
      <c r="H261" s="176"/>
      <c r="I261" s="181"/>
      <c r="J261" s="181"/>
      <c r="K261" s="181"/>
      <c r="L261" s="181"/>
      <c r="M261" s="181"/>
      <c r="N261" s="284"/>
      <c r="O261" s="284"/>
      <c r="P261" s="284"/>
      <c r="Q261" s="181"/>
    </row>
    <row r="262" spans="8:17" x14ac:dyDescent="0.2">
      <c r="H262" s="176"/>
      <c r="I262" s="181"/>
      <c r="J262" s="181"/>
      <c r="K262" s="181"/>
      <c r="L262" s="181"/>
      <c r="M262" s="181"/>
      <c r="N262" s="284"/>
      <c r="O262" s="284"/>
      <c r="P262" s="284"/>
      <c r="Q262" s="181"/>
    </row>
    <row r="263" spans="8:17" x14ac:dyDescent="0.2">
      <c r="H263" s="176"/>
      <c r="I263" s="181"/>
      <c r="J263" s="181"/>
      <c r="K263" s="181"/>
      <c r="L263" s="181"/>
      <c r="M263" s="181"/>
      <c r="N263" s="284"/>
      <c r="O263" s="284"/>
      <c r="P263" s="284"/>
      <c r="Q263" s="181"/>
    </row>
    <row r="264" spans="8:17" x14ac:dyDescent="0.2">
      <c r="H264" s="176"/>
      <c r="I264" s="181"/>
      <c r="J264" s="181"/>
      <c r="K264" s="181"/>
      <c r="L264" s="181"/>
      <c r="M264" s="181"/>
      <c r="N264" s="284"/>
      <c r="O264" s="284"/>
      <c r="P264" s="284"/>
      <c r="Q264" s="181"/>
    </row>
    <row r="265" spans="8:17" x14ac:dyDescent="0.2">
      <c r="H265" s="176"/>
      <c r="I265" s="181"/>
      <c r="J265" s="181"/>
      <c r="K265" s="181"/>
      <c r="L265" s="181"/>
      <c r="M265" s="181"/>
      <c r="N265" s="284"/>
      <c r="O265" s="284"/>
      <c r="P265" s="284"/>
      <c r="Q265" s="181"/>
    </row>
    <row r="266" spans="8:17" x14ac:dyDescent="0.2">
      <c r="H266" s="176"/>
      <c r="I266" s="181"/>
      <c r="J266" s="181"/>
      <c r="K266" s="181"/>
      <c r="L266" s="181"/>
      <c r="M266" s="181"/>
      <c r="N266" s="284"/>
      <c r="O266" s="284"/>
      <c r="P266" s="284"/>
      <c r="Q266" s="181"/>
    </row>
    <row r="267" spans="8:17" x14ac:dyDescent="0.2">
      <c r="H267" s="176"/>
      <c r="I267" s="181"/>
      <c r="J267" s="181"/>
      <c r="K267" s="181"/>
      <c r="L267" s="181"/>
      <c r="M267" s="181"/>
      <c r="N267" s="284"/>
      <c r="O267" s="284"/>
      <c r="P267" s="284"/>
      <c r="Q267" s="181"/>
    </row>
    <row r="268" spans="8:17" x14ac:dyDescent="0.2">
      <c r="H268" s="176"/>
      <c r="I268" s="181"/>
      <c r="J268" s="181"/>
      <c r="K268" s="181"/>
      <c r="L268" s="181"/>
      <c r="M268" s="181"/>
      <c r="N268" s="284"/>
      <c r="O268" s="284"/>
      <c r="P268" s="284"/>
      <c r="Q268" s="181"/>
    </row>
    <row r="269" spans="8:17" x14ac:dyDescent="0.2">
      <c r="H269" s="176"/>
      <c r="I269" s="181"/>
      <c r="J269" s="181"/>
      <c r="K269" s="181"/>
      <c r="L269" s="181"/>
      <c r="M269" s="181"/>
      <c r="N269" s="284"/>
      <c r="O269" s="284"/>
      <c r="P269" s="284"/>
      <c r="Q269" s="181"/>
    </row>
    <row r="270" spans="8:17" x14ac:dyDescent="0.2">
      <c r="H270" s="176"/>
      <c r="I270" s="181"/>
      <c r="J270" s="181"/>
      <c r="K270" s="181"/>
      <c r="L270" s="181"/>
      <c r="M270" s="181"/>
      <c r="N270" s="284"/>
      <c r="O270" s="284"/>
      <c r="P270" s="284"/>
      <c r="Q270" s="181"/>
    </row>
    <row r="271" spans="8:17" x14ac:dyDescent="0.2">
      <c r="H271" s="176"/>
      <c r="I271" s="181"/>
      <c r="J271" s="181"/>
      <c r="K271" s="181"/>
      <c r="L271" s="181"/>
      <c r="M271" s="181"/>
      <c r="N271" s="284"/>
      <c r="O271" s="284"/>
      <c r="P271" s="284"/>
      <c r="Q271" s="181"/>
    </row>
    <row r="272" spans="8:17" x14ac:dyDescent="0.2">
      <c r="H272" s="176"/>
      <c r="I272" s="181"/>
      <c r="J272" s="181"/>
      <c r="K272" s="181"/>
      <c r="L272" s="181"/>
      <c r="M272" s="181"/>
      <c r="N272" s="284"/>
      <c r="O272" s="284"/>
      <c r="P272" s="284"/>
      <c r="Q272" s="181"/>
    </row>
    <row r="273" spans="8:17" x14ac:dyDescent="0.2">
      <c r="H273" s="176"/>
      <c r="I273" s="181"/>
      <c r="J273" s="181"/>
      <c r="K273" s="181"/>
      <c r="L273" s="181"/>
      <c r="M273" s="181"/>
      <c r="N273" s="284"/>
      <c r="O273" s="284"/>
      <c r="P273" s="284"/>
      <c r="Q273" s="181"/>
    </row>
    <row r="274" spans="8:17" x14ac:dyDescent="0.2">
      <c r="H274" s="176"/>
      <c r="I274" s="181"/>
      <c r="J274" s="181"/>
      <c r="K274" s="181"/>
      <c r="L274" s="181"/>
      <c r="M274" s="181"/>
      <c r="N274" s="284"/>
      <c r="O274" s="284"/>
      <c r="P274" s="284"/>
      <c r="Q274" s="181"/>
    </row>
    <row r="275" spans="8:17" x14ac:dyDescent="0.2">
      <c r="H275" s="176"/>
      <c r="I275" s="181"/>
      <c r="J275" s="181"/>
      <c r="K275" s="181"/>
      <c r="L275" s="181"/>
      <c r="M275" s="181"/>
      <c r="N275" s="284"/>
      <c r="O275" s="284"/>
      <c r="P275" s="284"/>
      <c r="Q275" s="181"/>
    </row>
    <row r="276" spans="8:17" x14ac:dyDescent="0.2">
      <c r="H276" s="176"/>
      <c r="I276" s="181"/>
      <c r="J276" s="181"/>
      <c r="K276" s="181"/>
      <c r="L276" s="181"/>
      <c r="M276" s="181"/>
      <c r="N276" s="284"/>
      <c r="O276" s="284"/>
      <c r="P276" s="284"/>
      <c r="Q276" s="181"/>
    </row>
    <row r="277" spans="8:17" x14ac:dyDescent="0.2">
      <c r="H277" s="176"/>
      <c r="I277" s="181"/>
      <c r="J277" s="181"/>
      <c r="K277" s="181"/>
      <c r="L277" s="181"/>
      <c r="M277" s="181"/>
      <c r="N277" s="284"/>
      <c r="O277" s="284"/>
      <c r="P277" s="284"/>
      <c r="Q277" s="181"/>
    </row>
    <row r="278" spans="8:17" x14ac:dyDescent="0.2">
      <c r="H278" s="176"/>
      <c r="I278" s="181"/>
      <c r="J278" s="181"/>
      <c r="K278" s="181"/>
      <c r="L278" s="181"/>
      <c r="M278" s="181"/>
      <c r="N278" s="284"/>
      <c r="O278" s="284"/>
      <c r="P278" s="284"/>
      <c r="Q278" s="181"/>
    </row>
    <row r="279" spans="8:17" x14ac:dyDescent="0.2">
      <c r="H279" s="176"/>
      <c r="I279" s="181"/>
      <c r="J279" s="181"/>
      <c r="K279" s="181"/>
      <c r="L279" s="181"/>
      <c r="M279" s="181"/>
      <c r="N279" s="284"/>
      <c r="O279" s="284"/>
      <c r="P279" s="284"/>
      <c r="Q279" s="181"/>
    </row>
    <row r="280" spans="8:17" x14ac:dyDescent="0.2">
      <c r="H280" s="176"/>
      <c r="I280" s="181"/>
      <c r="J280" s="181"/>
      <c r="K280" s="181"/>
      <c r="L280" s="181"/>
      <c r="M280" s="181"/>
      <c r="N280" s="284"/>
      <c r="O280" s="284"/>
      <c r="P280" s="284"/>
      <c r="Q280" s="181"/>
    </row>
    <row r="281" spans="8:17" x14ac:dyDescent="0.2">
      <c r="H281" s="176"/>
      <c r="I281" s="181"/>
      <c r="J281" s="181"/>
      <c r="K281" s="181"/>
      <c r="L281" s="181"/>
      <c r="M281" s="181"/>
      <c r="N281" s="284"/>
      <c r="O281" s="284"/>
      <c r="P281" s="284"/>
      <c r="Q281" s="181"/>
    </row>
    <row r="282" spans="8:17" x14ac:dyDescent="0.2">
      <c r="H282" s="176"/>
      <c r="I282" s="181"/>
      <c r="J282" s="181"/>
      <c r="K282" s="181"/>
      <c r="L282" s="181"/>
      <c r="M282" s="181"/>
      <c r="N282" s="284"/>
      <c r="O282" s="284"/>
      <c r="P282" s="284"/>
      <c r="Q282" s="181"/>
    </row>
    <row r="283" spans="8:17" x14ac:dyDescent="0.2">
      <c r="H283" s="176"/>
      <c r="I283" s="181"/>
      <c r="J283" s="181"/>
      <c r="K283" s="181"/>
      <c r="L283" s="181"/>
      <c r="M283" s="181"/>
      <c r="N283" s="284"/>
      <c r="O283" s="284"/>
      <c r="P283" s="284"/>
      <c r="Q283" s="181"/>
    </row>
    <row r="284" spans="8:17" x14ac:dyDescent="0.2">
      <c r="H284" s="176"/>
      <c r="I284" s="181"/>
      <c r="J284" s="181"/>
      <c r="K284" s="181"/>
      <c r="L284" s="181"/>
      <c r="M284" s="181"/>
      <c r="N284" s="284"/>
      <c r="O284" s="284"/>
      <c r="P284" s="284"/>
      <c r="Q284" s="181"/>
    </row>
    <row r="285" spans="8:17" x14ac:dyDescent="0.2">
      <c r="H285" s="176"/>
      <c r="I285" s="181"/>
      <c r="J285" s="181"/>
      <c r="K285" s="181"/>
      <c r="L285" s="181"/>
      <c r="M285" s="181"/>
      <c r="N285" s="284"/>
      <c r="O285" s="284"/>
      <c r="P285" s="284"/>
      <c r="Q285" s="181"/>
    </row>
    <row r="286" spans="8:17" x14ac:dyDescent="0.2">
      <c r="H286" s="176"/>
      <c r="I286" s="181"/>
      <c r="J286" s="181"/>
      <c r="K286" s="181"/>
      <c r="L286" s="181"/>
      <c r="M286" s="181"/>
      <c r="N286" s="284"/>
      <c r="O286" s="284"/>
      <c r="P286" s="284"/>
      <c r="Q286" s="181"/>
    </row>
    <row r="287" spans="8:17" x14ac:dyDescent="0.2">
      <c r="H287" s="176"/>
      <c r="I287" s="181"/>
      <c r="J287" s="181"/>
      <c r="K287" s="181"/>
      <c r="L287" s="181"/>
      <c r="M287" s="181"/>
      <c r="N287" s="284"/>
      <c r="O287" s="284"/>
      <c r="P287" s="284"/>
      <c r="Q287" s="181"/>
    </row>
    <row r="288" spans="8:17" x14ac:dyDescent="0.2">
      <c r="H288" s="176"/>
      <c r="I288" s="181"/>
      <c r="J288" s="181"/>
      <c r="K288" s="181"/>
      <c r="L288" s="181"/>
      <c r="M288" s="181"/>
      <c r="N288" s="284"/>
      <c r="O288" s="284"/>
      <c r="P288" s="284"/>
      <c r="Q288" s="181"/>
    </row>
    <row r="289" spans="8:17" x14ac:dyDescent="0.2">
      <c r="H289" s="176"/>
      <c r="I289" s="181"/>
      <c r="J289" s="181"/>
      <c r="K289" s="181"/>
      <c r="L289" s="181"/>
      <c r="M289" s="181"/>
      <c r="N289" s="284"/>
      <c r="O289" s="284"/>
      <c r="P289" s="284"/>
      <c r="Q289" s="181"/>
    </row>
    <row r="290" spans="8:17" x14ac:dyDescent="0.2">
      <c r="H290" s="176"/>
      <c r="I290" s="181"/>
      <c r="J290" s="181"/>
      <c r="K290" s="181"/>
      <c r="L290" s="181"/>
      <c r="M290" s="181"/>
      <c r="N290" s="284"/>
      <c r="O290" s="284"/>
      <c r="P290" s="284"/>
      <c r="Q290" s="181"/>
    </row>
    <row r="291" spans="8:17" x14ac:dyDescent="0.2">
      <c r="H291" s="176"/>
      <c r="I291" s="181"/>
      <c r="J291" s="181"/>
      <c r="K291" s="181"/>
      <c r="L291" s="181"/>
      <c r="M291" s="181"/>
      <c r="N291" s="284"/>
      <c r="O291" s="284"/>
      <c r="P291" s="284"/>
      <c r="Q291" s="181"/>
    </row>
    <row r="292" spans="8:17" x14ac:dyDescent="0.2">
      <c r="H292" s="176"/>
      <c r="I292" s="181"/>
      <c r="J292" s="181"/>
      <c r="K292" s="181"/>
      <c r="L292" s="181"/>
      <c r="M292" s="181"/>
      <c r="N292" s="284"/>
      <c r="O292" s="284"/>
      <c r="P292" s="284"/>
      <c r="Q292" s="181"/>
    </row>
    <row r="293" spans="8:17" x14ac:dyDescent="0.2">
      <c r="H293" s="176"/>
      <c r="I293" s="181"/>
      <c r="J293" s="181"/>
      <c r="K293" s="181"/>
      <c r="L293" s="181"/>
      <c r="M293" s="181"/>
      <c r="N293" s="284"/>
      <c r="O293" s="284"/>
      <c r="P293" s="284"/>
      <c r="Q293" s="181"/>
    </row>
    <row r="294" spans="8:17" x14ac:dyDescent="0.2">
      <c r="H294" s="176"/>
      <c r="I294" s="181"/>
      <c r="J294" s="181"/>
      <c r="K294" s="181"/>
      <c r="L294" s="181"/>
      <c r="M294" s="181"/>
      <c r="N294" s="284"/>
      <c r="O294" s="284"/>
      <c r="P294" s="284"/>
      <c r="Q294" s="181"/>
    </row>
    <row r="295" spans="8:17" x14ac:dyDescent="0.2">
      <c r="H295" s="176"/>
      <c r="I295" s="181"/>
      <c r="J295" s="181"/>
      <c r="K295" s="181"/>
      <c r="L295" s="181"/>
      <c r="M295" s="181"/>
      <c r="N295" s="284"/>
      <c r="O295" s="284"/>
      <c r="P295" s="284"/>
      <c r="Q295" s="181"/>
    </row>
    <row r="296" spans="8:17" x14ac:dyDescent="0.2">
      <c r="H296" s="176"/>
      <c r="I296" s="181"/>
      <c r="J296" s="181"/>
      <c r="K296" s="181"/>
      <c r="L296" s="181"/>
      <c r="M296" s="181"/>
      <c r="N296" s="284"/>
      <c r="O296" s="284"/>
      <c r="P296" s="284"/>
      <c r="Q296" s="181"/>
    </row>
    <row r="297" spans="8:17" x14ac:dyDescent="0.2">
      <c r="H297" s="176"/>
      <c r="I297" s="181"/>
      <c r="J297" s="181"/>
      <c r="K297" s="181"/>
      <c r="L297" s="181"/>
      <c r="M297" s="181"/>
      <c r="N297" s="284"/>
      <c r="O297" s="284"/>
      <c r="P297" s="284"/>
      <c r="Q297" s="181"/>
    </row>
    <row r="298" spans="8:17" x14ac:dyDescent="0.2">
      <c r="H298" s="176"/>
      <c r="I298" s="181"/>
      <c r="J298" s="181"/>
      <c r="K298" s="181"/>
      <c r="L298" s="181"/>
      <c r="M298" s="181"/>
      <c r="N298" s="284"/>
      <c r="O298" s="284"/>
      <c r="P298" s="284"/>
      <c r="Q298" s="181"/>
    </row>
    <row r="299" spans="8:17" x14ac:dyDescent="0.2">
      <c r="H299" s="176"/>
      <c r="I299" s="181"/>
      <c r="J299" s="181"/>
      <c r="K299" s="181"/>
      <c r="L299" s="181"/>
      <c r="M299" s="181"/>
      <c r="N299" s="284"/>
      <c r="O299" s="284"/>
      <c r="P299" s="284"/>
      <c r="Q299" s="181"/>
    </row>
    <row r="300" spans="8:17" x14ac:dyDescent="0.2">
      <c r="H300" s="176"/>
      <c r="I300" s="181"/>
      <c r="J300" s="181"/>
      <c r="K300" s="181"/>
      <c r="L300" s="181"/>
      <c r="M300" s="181"/>
      <c r="N300" s="284"/>
      <c r="O300" s="284"/>
      <c r="P300" s="284"/>
      <c r="Q300" s="181"/>
    </row>
    <row r="301" spans="8:17" x14ac:dyDescent="0.2">
      <c r="H301" s="176"/>
      <c r="I301" s="181"/>
      <c r="J301" s="181"/>
      <c r="K301" s="181"/>
      <c r="L301" s="181"/>
      <c r="M301" s="181"/>
      <c r="N301" s="284"/>
      <c r="O301" s="284"/>
      <c r="P301" s="284"/>
      <c r="Q301" s="181"/>
    </row>
    <row r="302" spans="8:17" x14ac:dyDescent="0.2">
      <c r="H302" s="176"/>
      <c r="I302" s="181"/>
      <c r="J302" s="181"/>
      <c r="K302" s="181"/>
      <c r="L302" s="181"/>
      <c r="M302" s="181"/>
      <c r="N302" s="284"/>
      <c r="O302" s="284"/>
      <c r="P302" s="284"/>
      <c r="Q302" s="181"/>
    </row>
    <row r="303" spans="8:17" x14ac:dyDescent="0.2">
      <c r="H303" s="176"/>
      <c r="I303" s="181"/>
      <c r="J303" s="181"/>
      <c r="K303" s="181"/>
      <c r="L303" s="181"/>
      <c r="M303" s="181"/>
      <c r="N303" s="284"/>
      <c r="O303" s="284"/>
      <c r="P303" s="284"/>
      <c r="Q303" s="181"/>
    </row>
    <row r="304" spans="8:17" x14ac:dyDescent="0.2">
      <c r="H304" s="176"/>
      <c r="I304" s="181"/>
      <c r="J304" s="181"/>
      <c r="K304" s="181"/>
      <c r="L304" s="181"/>
      <c r="M304" s="181"/>
      <c r="N304" s="284"/>
      <c r="O304" s="284"/>
      <c r="P304" s="284"/>
      <c r="Q304" s="181"/>
    </row>
    <row r="305" spans="8:17" x14ac:dyDescent="0.2">
      <c r="H305" s="176"/>
      <c r="I305" s="181"/>
      <c r="J305" s="181"/>
      <c r="K305" s="181"/>
      <c r="L305" s="181"/>
      <c r="M305" s="181"/>
      <c r="N305" s="284"/>
      <c r="O305" s="284"/>
      <c r="P305" s="284"/>
      <c r="Q305" s="181"/>
    </row>
    <row r="306" spans="8:17" x14ac:dyDescent="0.2">
      <c r="H306" s="176"/>
      <c r="I306" s="181"/>
      <c r="J306" s="181"/>
      <c r="K306" s="181"/>
      <c r="L306" s="181"/>
      <c r="M306" s="181"/>
      <c r="N306" s="284"/>
      <c r="O306" s="284"/>
      <c r="P306" s="284"/>
      <c r="Q306" s="181"/>
    </row>
    <row r="307" spans="8:17" x14ac:dyDescent="0.2">
      <c r="H307" s="176"/>
      <c r="I307" s="181"/>
      <c r="J307" s="181"/>
      <c r="K307" s="181"/>
      <c r="L307" s="181"/>
      <c r="M307" s="181"/>
      <c r="N307" s="284"/>
      <c r="O307" s="284"/>
      <c r="P307" s="284"/>
      <c r="Q307" s="181"/>
    </row>
    <row r="308" spans="8:17" x14ac:dyDescent="0.2">
      <c r="H308" s="176"/>
      <c r="I308" s="181"/>
      <c r="J308" s="181"/>
      <c r="K308" s="181"/>
      <c r="L308" s="181"/>
      <c r="M308" s="181"/>
      <c r="N308" s="284"/>
      <c r="O308" s="284"/>
      <c r="P308" s="284"/>
      <c r="Q308" s="181"/>
    </row>
    <row r="309" spans="8:17" x14ac:dyDescent="0.2">
      <c r="H309" s="176"/>
      <c r="I309" s="181"/>
      <c r="J309" s="181"/>
      <c r="K309" s="181"/>
      <c r="L309" s="181"/>
      <c r="M309" s="181"/>
      <c r="N309" s="284"/>
      <c r="O309" s="284"/>
      <c r="P309" s="284"/>
      <c r="Q309" s="181"/>
    </row>
    <row r="310" spans="8:17" x14ac:dyDescent="0.2">
      <c r="H310" s="176"/>
      <c r="I310" s="181"/>
      <c r="J310" s="181"/>
      <c r="K310" s="181"/>
      <c r="L310" s="181"/>
      <c r="M310" s="181"/>
      <c r="N310" s="284"/>
      <c r="O310" s="284"/>
      <c r="P310" s="284"/>
      <c r="Q310" s="181"/>
    </row>
    <row r="311" spans="8:17" x14ac:dyDescent="0.2">
      <c r="H311" s="176"/>
      <c r="I311" s="181"/>
      <c r="J311" s="181"/>
      <c r="K311" s="181"/>
      <c r="L311" s="181"/>
      <c r="M311" s="181"/>
      <c r="N311" s="284"/>
      <c r="O311" s="284"/>
      <c r="P311" s="284"/>
      <c r="Q311" s="181"/>
    </row>
    <row r="312" spans="8:17" x14ac:dyDescent="0.2">
      <c r="H312" s="176"/>
      <c r="I312" s="181"/>
      <c r="J312" s="181"/>
      <c r="K312" s="181"/>
      <c r="L312" s="181"/>
      <c r="M312" s="181"/>
      <c r="N312" s="284"/>
      <c r="O312" s="284"/>
      <c r="P312" s="284"/>
      <c r="Q312" s="181"/>
    </row>
    <row r="313" spans="8:17" x14ac:dyDescent="0.2">
      <c r="H313" s="176"/>
      <c r="I313" s="181"/>
      <c r="J313" s="181"/>
      <c r="K313" s="181"/>
      <c r="L313" s="181"/>
      <c r="M313" s="181"/>
      <c r="N313" s="284"/>
      <c r="O313" s="284"/>
      <c r="P313" s="284"/>
      <c r="Q313" s="181"/>
    </row>
    <row r="314" spans="8:17" x14ac:dyDescent="0.2">
      <c r="H314" s="176"/>
      <c r="I314" s="181"/>
      <c r="J314" s="181"/>
      <c r="K314" s="181"/>
      <c r="L314" s="181"/>
      <c r="M314" s="181"/>
      <c r="N314" s="284"/>
      <c r="O314" s="284"/>
      <c r="P314" s="284"/>
      <c r="Q314" s="181"/>
    </row>
    <row r="315" spans="8:17" x14ac:dyDescent="0.2">
      <c r="H315" s="176"/>
      <c r="I315" s="181"/>
      <c r="J315" s="181"/>
      <c r="K315" s="181"/>
      <c r="L315" s="181"/>
      <c r="M315" s="181"/>
      <c r="N315" s="284"/>
      <c r="O315" s="284"/>
      <c r="P315" s="284"/>
      <c r="Q315" s="181"/>
    </row>
    <row r="316" spans="8:17" x14ac:dyDescent="0.2">
      <c r="H316" s="176"/>
      <c r="I316" s="181"/>
      <c r="J316" s="181"/>
      <c r="K316" s="181"/>
      <c r="L316" s="181"/>
      <c r="M316" s="181"/>
      <c r="N316" s="284"/>
      <c r="O316" s="284"/>
      <c r="P316" s="284"/>
      <c r="Q316" s="181"/>
    </row>
    <row r="317" spans="8:17" x14ac:dyDescent="0.2">
      <c r="H317" s="176"/>
      <c r="I317" s="181"/>
      <c r="J317" s="181"/>
      <c r="K317" s="181"/>
      <c r="L317" s="181"/>
      <c r="M317" s="181"/>
      <c r="N317" s="284"/>
      <c r="O317" s="284"/>
      <c r="P317" s="284"/>
      <c r="Q317" s="181"/>
    </row>
    <row r="318" spans="8:17" x14ac:dyDescent="0.2">
      <c r="H318" s="176"/>
      <c r="I318" s="181"/>
      <c r="J318" s="181"/>
      <c r="K318" s="181"/>
      <c r="L318" s="181"/>
      <c r="M318" s="181"/>
      <c r="N318" s="284"/>
      <c r="O318" s="284"/>
      <c r="P318" s="284"/>
      <c r="Q318" s="181"/>
    </row>
    <row r="319" spans="8:17" x14ac:dyDescent="0.2">
      <c r="H319" s="176"/>
      <c r="I319" s="181"/>
      <c r="J319" s="181"/>
      <c r="K319" s="181"/>
      <c r="L319" s="181"/>
      <c r="M319" s="181"/>
      <c r="N319" s="284"/>
      <c r="O319" s="284"/>
      <c r="P319" s="284"/>
      <c r="Q319" s="181"/>
    </row>
    <row r="320" spans="8:17" x14ac:dyDescent="0.2">
      <c r="H320" s="176"/>
      <c r="I320" s="181"/>
      <c r="J320" s="181"/>
      <c r="K320" s="181"/>
      <c r="L320" s="181"/>
      <c r="M320" s="181"/>
      <c r="N320" s="284"/>
      <c r="O320" s="284"/>
      <c r="P320" s="284"/>
      <c r="Q320" s="181"/>
    </row>
    <row r="321" spans="8:17" x14ac:dyDescent="0.2">
      <c r="H321" s="176"/>
      <c r="I321" s="181"/>
      <c r="J321" s="181"/>
      <c r="K321" s="181"/>
      <c r="L321" s="181"/>
      <c r="M321" s="181"/>
      <c r="N321" s="284"/>
      <c r="O321" s="284"/>
      <c r="P321" s="284"/>
      <c r="Q321" s="181"/>
    </row>
    <row r="322" spans="8:17" x14ac:dyDescent="0.2">
      <c r="H322" s="176"/>
      <c r="I322" s="181"/>
      <c r="J322" s="181"/>
      <c r="K322" s="181"/>
      <c r="L322" s="181"/>
      <c r="M322" s="181"/>
      <c r="N322" s="284"/>
      <c r="O322" s="284"/>
      <c r="P322" s="284"/>
      <c r="Q322" s="181"/>
    </row>
    <row r="323" spans="8:17" x14ac:dyDescent="0.2">
      <c r="H323" s="176"/>
      <c r="I323" s="181"/>
      <c r="J323" s="181"/>
      <c r="K323" s="181"/>
      <c r="L323" s="181"/>
      <c r="M323" s="181"/>
      <c r="N323" s="284"/>
      <c r="O323" s="284"/>
      <c r="P323" s="284"/>
      <c r="Q323" s="181"/>
    </row>
    <row r="324" spans="8:17" x14ac:dyDescent="0.2">
      <c r="H324" s="176"/>
      <c r="I324" s="181"/>
      <c r="J324" s="181"/>
      <c r="K324" s="181"/>
      <c r="L324" s="181"/>
      <c r="M324" s="181"/>
      <c r="N324" s="284"/>
      <c r="O324" s="284"/>
      <c r="P324" s="284"/>
      <c r="Q324" s="181"/>
    </row>
    <row r="325" spans="8:17" x14ac:dyDescent="0.2">
      <c r="H325" s="176"/>
      <c r="I325" s="181"/>
      <c r="J325" s="181"/>
      <c r="K325" s="181"/>
      <c r="L325" s="181"/>
      <c r="M325" s="181"/>
      <c r="N325" s="284"/>
      <c r="O325" s="284"/>
      <c r="P325" s="284"/>
      <c r="Q325" s="181"/>
    </row>
    <row r="326" spans="8:17" x14ac:dyDescent="0.2">
      <c r="H326" s="176"/>
      <c r="I326" s="181"/>
      <c r="J326" s="181"/>
      <c r="K326" s="181"/>
      <c r="L326" s="181"/>
      <c r="M326" s="181"/>
      <c r="N326" s="284"/>
      <c r="O326" s="284"/>
      <c r="P326" s="284"/>
      <c r="Q326" s="181"/>
    </row>
    <row r="327" spans="8:17" x14ac:dyDescent="0.2">
      <c r="H327" s="176"/>
      <c r="I327" s="181"/>
      <c r="J327" s="181"/>
      <c r="K327" s="181"/>
      <c r="L327" s="181"/>
      <c r="M327" s="181"/>
      <c r="N327" s="284"/>
      <c r="O327" s="284"/>
      <c r="P327" s="284"/>
      <c r="Q327" s="181"/>
    </row>
    <row r="328" spans="8:17" x14ac:dyDescent="0.2">
      <c r="H328" s="176"/>
      <c r="I328" s="181"/>
      <c r="J328" s="181"/>
      <c r="K328" s="181"/>
      <c r="L328" s="181"/>
      <c r="M328" s="181"/>
      <c r="N328" s="284"/>
      <c r="O328" s="284"/>
      <c r="P328" s="284"/>
      <c r="Q328" s="181"/>
    </row>
    <row r="329" spans="8:17" x14ac:dyDescent="0.2">
      <c r="H329" s="176"/>
      <c r="I329" s="181"/>
      <c r="J329" s="181"/>
      <c r="K329" s="181"/>
      <c r="L329" s="181"/>
      <c r="M329" s="181"/>
      <c r="N329" s="284"/>
      <c r="O329" s="284"/>
      <c r="P329" s="284"/>
      <c r="Q329" s="181"/>
    </row>
    <row r="330" spans="8:17" x14ac:dyDescent="0.2">
      <c r="H330" s="176"/>
      <c r="I330" s="181"/>
      <c r="J330" s="181"/>
      <c r="K330" s="181"/>
      <c r="L330" s="181"/>
      <c r="M330" s="181"/>
      <c r="N330" s="284"/>
      <c r="O330" s="284"/>
      <c r="P330" s="284"/>
      <c r="Q330" s="181"/>
    </row>
    <row r="331" spans="8:17" x14ac:dyDescent="0.2">
      <c r="H331" s="176"/>
      <c r="I331" s="181"/>
      <c r="J331" s="181"/>
      <c r="K331" s="181"/>
      <c r="L331" s="181"/>
      <c r="M331" s="181"/>
      <c r="N331" s="284"/>
      <c r="O331" s="284"/>
      <c r="P331" s="284"/>
      <c r="Q331" s="181"/>
    </row>
    <row r="332" spans="8:17" x14ac:dyDescent="0.2">
      <c r="H332" s="176"/>
      <c r="I332" s="181"/>
      <c r="J332" s="181"/>
      <c r="K332" s="181"/>
      <c r="L332" s="181"/>
      <c r="M332" s="181"/>
      <c r="N332" s="284"/>
      <c r="O332" s="284"/>
      <c r="P332" s="284"/>
      <c r="Q332" s="181"/>
    </row>
    <row r="333" spans="8:17" x14ac:dyDescent="0.2">
      <c r="H333" s="176"/>
      <c r="I333" s="181"/>
      <c r="J333" s="181"/>
      <c r="K333" s="181"/>
      <c r="L333" s="181"/>
      <c r="M333" s="181"/>
      <c r="N333" s="284"/>
      <c r="O333" s="284"/>
      <c r="P333" s="284"/>
      <c r="Q333" s="181"/>
    </row>
    <row r="334" spans="8:17" x14ac:dyDescent="0.2">
      <c r="H334" s="176"/>
      <c r="I334" s="181"/>
      <c r="J334" s="181"/>
      <c r="K334" s="181"/>
      <c r="L334" s="181"/>
      <c r="M334" s="181"/>
      <c r="N334" s="284"/>
      <c r="O334" s="284"/>
      <c r="P334" s="284"/>
      <c r="Q334" s="181"/>
    </row>
    <row r="335" spans="8:17" x14ac:dyDescent="0.2">
      <c r="H335" s="176"/>
      <c r="I335" s="181"/>
      <c r="J335" s="181"/>
      <c r="K335" s="181"/>
      <c r="L335" s="181"/>
      <c r="M335" s="181"/>
      <c r="N335" s="284"/>
      <c r="O335" s="284"/>
      <c r="P335" s="284"/>
      <c r="Q335" s="181"/>
    </row>
    <row r="336" spans="8:17" x14ac:dyDescent="0.2">
      <c r="H336" s="176"/>
      <c r="I336" s="181"/>
      <c r="J336" s="181"/>
      <c r="K336" s="181"/>
      <c r="L336" s="181"/>
      <c r="M336" s="181"/>
      <c r="N336" s="284"/>
      <c r="O336" s="284"/>
      <c r="P336" s="284"/>
      <c r="Q336" s="181"/>
    </row>
    <row r="337" spans="8:17" x14ac:dyDescent="0.2">
      <c r="H337" s="176"/>
      <c r="I337" s="181"/>
      <c r="J337" s="181"/>
      <c r="K337" s="181"/>
      <c r="L337" s="181"/>
      <c r="M337" s="181"/>
      <c r="N337" s="284"/>
      <c r="O337" s="284"/>
      <c r="P337" s="284"/>
      <c r="Q337" s="181"/>
    </row>
    <row r="338" spans="8:17" x14ac:dyDescent="0.2">
      <c r="H338" s="176"/>
      <c r="I338" s="181"/>
      <c r="J338" s="181"/>
      <c r="K338" s="181"/>
      <c r="L338" s="181"/>
      <c r="M338" s="181"/>
      <c r="N338" s="284"/>
      <c r="O338" s="284"/>
      <c r="P338" s="284"/>
      <c r="Q338" s="181"/>
    </row>
    <row r="339" spans="8:17" x14ac:dyDescent="0.2">
      <c r="H339" s="176"/>
      <c r="I339" s="181"/>
      <c r="J339" s="181"/>
      <c r="K339" s="181"/>
      <c r="L339" s="181"/>
      <c r="M339" s="181"/>
      <c r="N339" s="284"/>
      <c r="O339" s="284"/>
      <c r="P339" s="284"/>
      <c r="Q339" s="181"/>
    </row>
    <row r="340" spans="8:17" x14ac:dyDescent="0.2">
      <c r="H340" s="176"/>
      <c r="I340" s="181"/>
      <c r="J340" s="181"/>
      <c r="K340" s="181"/>
      <c r="L340" s="181"/>
      <c r="M340" s="181"/>
      <c r="N340" s="284"/>
      <c r="O340" s="284"/>
      <c r="P340" s="284"/>
      <c r="Q340" s="181"/>
    </row>
    <row r="341" spans="8:17" x14ac:dyDescent="0.2">
      <c r="H341" s="176"/>
      <c r="I341" s="181"/>
      <c r="J341" s="181"/>
      <c r="K341" s="181"/>
      <c r="L341" s="181"/>
      <c r="M341" s="181"/>
      <c r="N341" s="284"/>
      <c r="O341" s="284"/>
      <c r="P341" s="284"/>
      <c r="Q341" s="181"/>
    </row>
    <row r="342" spans="8:17" x14ac:dyDescent="0.2">
      <c r="H342" s="176"/>
      <c r="I342" s="181"/>
      <c r="J342" s="181"/>
      <c r="K342" s="181"/>
      <c r="L342" s="181"/>
      <c r="M342" s="181"/>
      <c r="N342" s="284"/>
      <c r="O342" s="284"/>
      <c r="P342" s="284"/>
      <c r="Q342" s="181"/>
    </row>
    <row r="343" spans="8:17" x14ac:dyDescent="0.2">
      <c r="H343" s="176"/>
      <c r="I343" s="181"/>
      <c r="J343" s="181"/>
      <c r="K343" s="181"/>
      <c r="L343" s="181"/>
      <c r="M343" s="181"/>
      <c r="N343" s="284"/>
      <c r="O343" s="284"/>
      <c r="P343" s="284"/>
      <c r="Q343" s="181"/>
    </row>
    <row r="344" spans="8:17" x14ac:dyDescent="0.2">
      <c r="H344" s="176"/>
      <c r="I344" s="181"/>
      <c r="J344" s="181"/>
      <c r="K344" s="181"/>
      <c r="L344" s="181"/>
      <c r="M344" s="181"/>
      <c r="N344" s="284"/>
      <c r="O344" s="284"/>
      <c r="P344" s="284"/>
      <c r="Q344" s="181"/>
    </row>
    <row r="345" spans="8:17" x14ac:dyDescent="0.2">
      <c r="H345" s="176"/>
      <c r="I345" s="181"/>
      <c r="J345" s="181"/>
      <c r="K345" s="181"/>
      <c r="L345" s="181"/>
      <c r="M345" s="181"/>
      <c r="N345" s="284"/>
      <c r="O345" s="284"/>
      <c r="P345" s="284"/>
      <c r="Q345" s="181"/>
    </row>
    <row r="346" spans="8:17" x14ac:dyDescent="0.2">
      <c r="H346" s="176"/>
      <c r="I346" s="181"/>
      <c r="J346" s="181"/>
      <c r="K346" s="181"/>
      <c r="L346" s="181"/>
      <c r="M346" s="181"/>
      <c r="N346" s="284"/>
      <c r="O346" s="284"/>
      <c r="P346" s="284"/>
      <c r="Q346" s="181"/>
    </row>
    <row r="347" spans="8:17" x14ac:dyDescent="0.2">
      <c r="H347" s="176"/>
      <c r="I347" s="181"/>
      <c r="J347" s="181"/>
      <c r="K347" s="181"/>
      <c r="L347" s="181"/>
      <c r="M347" s="181"/>
      <c r="N347" s="284"/>
      <c r="O347" s="284"/>
      <c r="P347" s="284"/>
      <c r="Q347" s="181"/>
    </row>
    <row r="348" spans="8:17" x14ac:dyDescent="0.2">
      <c r="H348" s="176"/>
      <c r="I348" s="181"/>
      <c r="J348" s="181"/>
      <c r="K348" s="181"/>
      <c r="L348" s="181"/>
      <c r="M348" s="181"/>
      <c r="N348" s="284"/>
      <c r="O348" s="284"/>
      <c r="P348" s="284"/>
      <c r="Q348" s="181"/>
    </row>
    <row r="349" spans="8:17" x14ac:dyDescent="0.2">
      <c r="H349" s="176"/>
      <c r="I349" s="181"/>
      <c r="J349" s="181"/>
      <c r="K349" s="181"/>
      <c r="L349" s="181"/>
      <c r="M349" s="181"/>
      <c r="N349" s="284"/>
      <c r="O349" s="284"/>
      <c r="P349" s="284"/>
      <c r="Q349" s="181"/>
    </row>
    <row r="350" spans="8:17" x14ac:dyDescent="0.2">
      <c r="H350" s="176"/>
      <c r="I350" s="181"/>
      <c r="J350" s="181"/>
      <c r="K350" s="181"/>
      <c r="L350" s="181"/>
      <c r="M350" s="181"/>
      <c r="N350" s="284"/>
      <c r="O350" s="284"/>
      <c r="P350" s="284"/>
      <c r="Q350" s="181"/>
    </row>
    <row r="351" spans="8:17" x14ac:dyDescent="0.2">
      <c r="H351" s="176"/>
      <c r="I351" s="181"/>
      <c r="J351" s="181"/>
      <c r="K351" s="181"/>
      <c r="L351" s="181"/>
      <c r="M351" s="181"/>
      <c r="N351" s="284"/>
      <c r="O351" s="284"/>
      <c r="P351" s="284"/>
      <c r="Q351" s="181"/>
    </row>
    <row r="352" spans="8:17" x14ac:dyDescent="0.2">
      <c r="H352" s="176"/>
      <c r="I352" s="181"/>
      <c r="J352" s="181"/>
      <c r="K352" s="181"/>
      <c r="L352" s="181"/>
      <c r="M352" s="181"/>
      <c r="N352" s="284"/>
      <c r="O352" s="284"/>
      <c r="P352" s="284"/>
      <c r="Q352" s="181"/>
    </row>
    <row r="353" spans="8:17" x14ac:dyDescent="0.2">
      <c r="H353" s="176"/>
      <c r="I353" s="181"/>
      <c r="J353" s="181"/>
      <c r="K353" s="181"/>
      <c r="L353" s="181"/>
      <c r="M353" s="181"/>
      <c r="N353" s="284"/>
      <c r="O353" s="284"/>
      <c r="P353" s="284"/>
      <c r="Q353" s="181"/>
    </row>
    <row r="354" spans="8:17" x14ac:dyDescent="0.2">
      <c r="H354" s="176"/>
      <c r="I354" s="181"/>
      <c r="J354" s="181"/>
      <c r="K354" s="181"/>
      <c r="L354" s="181"/>
      <c r="M354" s="181"/>
      <c r="N354" s="284"/>
      <c r="O354" s="284"/>
      <c r="P354" s="284"/>
      <c r="Q354" s="181"/>
    </row>
    <row r="355" spans="8:17" x14ac:dyDescent="0.2">
      <c r="H355" s="176"/>
      <c r="I355" s="181"/>
      <c r="J355" s="181"/>
      <c r="K355" s="181"/>
      <c r="L355" s="181"/>
      <c r="M355" s="181"/>
      <c r="N355" s="284"/>
      <c r="O355" s="284"/>
      <c r="P355" s="284"/>
      <c r="Q355" s="181"/>
    </row>
    <row r="356" spans="8:17" x14ac:dyDescent="0.2">
      <c r="H356" s="176"/>
      <c r="I356" s="181"/>
      <c r="J356" s="181"/>
      <c r="K356" s="181"/>
      <c r="L356" s="181"/>
      <c r="M356" s="181"/>
      <c r="N356" s="284"/>
      <c r="O356" s="284"/>
      <c r="P356" s="284"/>
      <c r="Q356" s="181"/>
    </row>
    <row r="357" spans="8:17" x14ac:dyDescent="0.2">
      <c r="H357" s="176"/>
      <c r="I357" s="181"/>
      <c r="J357" s="181"/>
      <c r="K357" s="181"/>
      <c r="L357" s="181"/>
      <c r="M357" s="181"/>
      <c r="N357" s="284"/>
      <c r="O357" s="284"/>
      <c r="P357" s="284"/>
      <c r="Q357" s="181"/>
    </row>
    <row r="358" spans="8:17" x14ac:dyDescent="0.2">
      <c r="H358" s="176"/>
      <c r="I358" s="181"/>
      <c r="J358" s="181"/>
      <c r="K358" s="181"/>
      <c r="L358" s="181"/>
      <c r="M358" s="181"/>
      <c r="N358" s="284"/>
      <c r="O358" s="284"/>
      <c r="P358" s="284"/>
      <c r="Q358" s="181"/>
    </row>
    <row r="359" spans="8:17" x14ac:dyDescent="0.2">
      <c r="H359" s="176"/>
      <c r="I359" s="181"/>
      <c r="J359" s="181"/>
      <c r="K359" s="181"/>
      <c r="L359" s="181"/>
      <c r="M359" s="181"/>
      <c r="N359" s="284"/>
      <c r="O359" s="284"/>
      <c r="P359" s="284"/>
      <c r="Q359" s="181"/>
    </row>
    <row r="360" spans="8:17" x14ac:dyDescent="0.2">
      <c r="H360" s="176"/>
      <c r="I360" s="181"/>
      <c r="J360" s="181"/>
      <c r="K360" s="181"/>
      <c r="L360" s="181"/>
      <c r="M360" s="181"/>
      <c r="N360" s="284"/>
      <c r="O360" s="284"/>
      <c r="P360" s="284"/>
      <c r="Q360" s="181"/>
    </row>
    <row r="361" spans="8:17" x14ac:dyDescent="0.2">
      <c r="H361" s="176"/>
      <c r="I361" s="181"/>
      <c r="J361" s="181"/>
      <c r="K361" s="181"/>
      <c r="L361" s="181"/>
      <c r="M361" s="181"/>
      <c r="N361" s="284"/>
      <c r="O361" s="284"/>
      <c r="P361" s="284"/>
      <c r="Q361" s="181"/>
    </row>
    <row r="362" spans="8:17" x14ac:dyDescent="0.2">
      <c r="H362" s="176"/>
      <c r="I362" s="181"/>
      <c r="J362" s="181"/>
      <c r="K362" s="181"/>
      <c r="L362" s="181"/>
      <c r="M362" s="181"/>
      <c r="N362" s="284"/>
      <c r="O362" s="284"/>
      <c r="P362" s="284"/>
      <c r="Q362" s="181"/>
    </row>
    <row r="363" spans="8:17" x14ac:dyDescent="0.2">
      <c r="H363" s="176"/>
      <c r="I363" s="181"/>
      <c r="J363" s="181"/>
      <c r="K363" s="181"/>
      <c r="L363" s="181"/>
      <c r="M363" s="181"/>
      <c r="N363" s="284"/>
      <c r="O363" s="284"/>
      <c r="P363" s="284"/>
      <c r="Q363" s="181"/>
    </row>
    <row r="364" spans="8:17" x14ac:dyDescent="0.2">
      <c r="H364" s="176"/>
      <c r="I364" s="181"/>
      <c r="J364" s="181"/>
      <c r="K364" s="181"/>
      <c r="L364" s="181"/>
      <c r="M364" s="181"/>
      <c r="N364" s="284"/>
      <c r="O364" s="284"/>
      <c r="P364" s="284"/>
      <c r="Q364" s="181"/>
    </row>
    <row r="365" spans="8:17" x14ac:dyDescent="0.2">
      <c r="H365" s="176"/>
      <c r="I365" s="181"/>
      <c r="J365" s="181"/>
      <c r="K365" s="181"/>
      <c r="L365" s="181"/>
      <c r="M365" s="181"/>
      <c r="N365" s="284"/>
      <c r="O365" s="284"/>
      <c r="P365" s="284"/>
      <c r="Q365" s="181"/>
    </row>
    <row r="366" spans="8:17" x14ac:dyDescent="0.2">
      <c r="H366" s="176"/>
      <c r="I366" s="181"/>
      <c r="J366" s="181"/>
      <c r="K366" s="181"/>
      <c r="L366" s="181"/>
      <c r="M366" s="181"/>
      <c r="N366" s="284"/>
      <c r="O366" s="284"/>
      <c r="P366" s="284"/>
      <c r="Q366" s="181"/>
    </row>
    <row r="367" spans="8:17" x14ac:dyDescent="0.2">
      <c r="H367" s="176"/>
      <c r="I367" s="181"/>
      <c r="J367" s="181"/>
      <c r="K367" s="181"/>
      <c r="L367" s="181"/>
      <c r="M367" s="181"/>
      <c r="N367" s="284"/>
      <c r="O367" s="284"/>
      <c r="P367" s="284"/>
      <c r="Q367" s="181"/>
    </row>
    <row r="368" spans="8:17" x14ac:dyDescent="0.2">
      <c r="H368" s="176"/>
      <c r="I368" s="181"/>
      <c r="J368" s="181"/>
      <c r="K368" s="181"/>
      <c r="L368" s="181"/>
      <c r="M368" s="181"/>
      <c r="N368" s="284"/>
      <c r="O368" s="284"/>
      <c r="P368" s="284"/>
      <c r="Q368" s="181"/>
    </row>
    <row r="369" spans="8:17" x14ac:dyDescent="0.2">
      <c r="H369" s="176"/>
      <c r="I369" s="181"/>
      <c r="J369" s="181"/>
      <c r="K369" s="181"/>
      <c r="L369" s="181"/>
      <c r="M369" s="181"/>
      <c r="N369" s="284"/>
      <c r="O369" s="284"/>
      <c r="P369" s="284"/>
      <c r="Q369" s="181"/>
    </row>
    <row r="370" spans="8:17" x14ac:dyDescent="0.2">
      <c r="H370" s="176"/>
      <c r="I370" s="181"/>
      <c r="J370" s="181"/>
      <c r="K370" s="181"/>
      <c r="L370" s="181"/>
      <c r="M370" s="181"/>
      <c r="N370" s="284"/>
      <c r="O370" s="284"/>
      <c r="P370" s="284"/>
      <c r="Q370" s="181"/>
    </row>
    <row r="371" spans="8:17" x14ac:dyDescent="0.2">
      <c r="H371" s="176"/>
      <c r="I371" s="181"/>
      <c r="J371" s="181"/>
      <c r="K371" s="181"/>
      <c r="L371" s="181"/>
      <c r="M371" s="181"/>
      <c r="N371" s="284"/>
      <c r="O371" s="284"/>
      <c r="P371" s="284"/>
      <c r="Q371" s="181"/>
    </row>
    <row r="372" spans="8:17" x14ac:dyDescent="0.2">
      <c r="H372" s="176"/>
      <c r="I372" s="181"/>
      <c r="J372" s="181"/>
      <c r="K372" s="181"/>
      <c r="L372" s="181"/>
      <c r="M372" s="181"/>
      <c r="N372" s="284"/>
      <c r="O372" s="284"/>
      <c r="P372" s="284"/>
      <c r="Q372" s="181"/>
    </row>
    <row r="373" spans="8:17" x14ac:dyDescent="0.2">
      <c r="H373" s="176"/>
      <c r="I373" s="181"/>
      <c r="J373" s="181"/>
      <c r="K373" s="181"/>
      <c r="L373" s="181"/>
      <c r="M373" s="181"/>
      <c r="N373" s="284"/>
      <c r="O373" s="284"/>
      <c r="P373" s="284"/>
      <c r="Q373" s="181"/>
    </row>
    <row r="374" spans="8:17" x14ac:dyDescent="0.2">
      <c r="H374" s="176"/>
      <c r="I374" s="181"/>
      <c r="J374" s="181"/>
      <c r="K374" s="181"/>
      <c r="L374" s="181"/>
      <c r="M374" s="181"/>
      <c r="N374" s="284"/>
      <c r="O374" s="284"/>
      <c r="P374" s="284"/>
      <c r="Q374" s="181"/>
    </row>
    <row r="375" spans="8:17" x14ac:dyDescent="0.2">
      <c r="H375" s="176"/>
      <c r="I375" s="181"/>
      <c r="J375" s="181"/>
      <c r="K375" s="181"/>
      <c r="L375" s="181"/>
      <c r="M375" s="181"/>
      <c r="N375" s="284"/>
      <c r="O375" s="284"/>
      <c r="P375" s="284"/>
      <c r="Q375" s="181"/>
    </row>
    <row r="376" spans="8:17" x14ac:dyDescent="0.2">
      <c r="H376" s="176"/>
      <c r="I376" s="181"/>
      <c r="J376" s="181"/>
      <c r="K376" s="181"/>
      <c r="L376" s="181"/>
      <c r="M376" s="181"/>
      <c r="N376" s="284"/>
      <c r="O376" s="284"/>
      <c r="P376" s="284"/>
      <c r="Q376" s="181"/>
    </row>
    <row r="377" spans="8:17" x14ac:dyDescent="0.2">
      <c r="H377" s="176"/>
      <c r="I377" s="181"/>
      <c r="J377" s="181"/>
      <c r="K377" s="181"/>
      <c r="L377" s="181"/>
      <c r="M377" s="181"/>
      <c r="N377" s="284"/>
      <c r="O377" s="284"/>
      <c r="P377" s="284"/>
      <c r="Q377" s="181"/>
    </row>
    <row r="378" spans="8:17" x14ac:dyDescent="0.2">
      <c r="H378" s="176"/>
      <c r="I378" s="181"/>
      <c r="J378" s="181"/>
      <c r="K378" s="181"/>
      <c r="L378" s="181"/>
      <c r="M378" s="181"/>
      <c r="N378" s="284"/>
      <c r="O378" s="284"/>
      <c r="P378" s="284"/>
      <c r="Q378" s="181"/>
    </row>
    <row r="379" spans="8:17" x14ac:dyDescent="0.2">
      <c r="H379" s="176"/>
      <c r="I379" s="181"/>
      <c r="J379" s="181"/>
      <c r="K379" s="181"/>
      <c r="L379" s="181"/>
      <c r="M379" s="181"/>
      <c r="N379" s="284"/>
      <c r="O379" s="284"/>
      <c r="P379" s="284"/>
      <c r="Q379" s="181"/>
    </row>
    <row r="380" spans="8:17" x14ac:dyDescent="0.2">
      <c r="H380" s="176"/>
      <c r="I380" s="181"/>
      <c r="J380" s="181"/>
      <c r="K380" s="181"/>
      <c r="L380" s="181"/>
      <c r="M380" s="181"/>
      <c r="N380" s="284"/>
      <c r="O380" s="284"/>
      <c r="P380" s="284"/>
      <c r="Q380" s="181"/>
    </row>
    <row r="381" spans="8:17" x14ac:dyDescent="0.2">
      <c r="H381" s="176"/>
      <c r="I381" s="181"/>
      <c r="J381" s="181"/>
      <c r="K381" s="181"/>
      <c r="L381" s="181"/>
      <c r="M381" s="181"/>
      <c r="N381" s="284"/>
      <c r="O381" s="284"/>
      <c r="P381" s="284"/>
      <c r="Q381" s="181"/>
    </row>
    <row r="382" spans="8:17" x14ac:dyDescent="0.2">
      <c r="H382" s="176"/>
      <c r="I382" s="181"/>
      <c r="J382" s="181"/>
      <c r="K382" s="181"/>
      <c r="L382" s="181"/>
      <c r="M382" s="181"/>
      <c r="N382" s="284"/>
      <c r="O382" s="284"/>
      <c r="P382" s="284"/>
      <c r="Q382" s="181"/>
    </row>
    <row r="383" spans="8:17" x14ac:dyDescent="0.2">
      <c r="H383" s="176"/>
      <c r="I383" s="181"/>
      <c r="J383" s="181"/>
      <c r="K383" s="181"/>
      <c r="L383" s="181"/>
      <c r="M383" s="181"/>
      <c r="N383" s="284"/>
      <c r="O383" s="284"/>
      <c r="P383" s="284"/>
      <c r="Q383" s="181"/>
    </row>
    <row r="384" spans="8:17" x14ac:dyDescent="0.2">
      <c r="H384" s="176"/>
      <c r="I384" s="181"/>
      <c r="J384" s="181"/>
      <c r="K384" s="181"/>
      <c r="L384" s="181"/>
      <c r="M384" s="181"/>
      <c r="N384" s="284"/>
      <c r="O384" s="284"/>
      <c r="P384" s="284"/>
      <c r="Q384" s="181"/>
    </row>
    <row r="385" spans="8:17" x14ac:dyDescent="0.2">
      <c r="H385" s="176"/>
      <c r="I385" s="181"/>
      <c r="J385" s="181"/>
      <c r="K385" s="181"/>
      <c r="L385" s="181"/>
      <c r="M385" s="181"/>
      <c r="N385" s="284"/>
      <c r="O385" s="284"/>
      <c r="P385" s="284"/>
      <c r="Q385" s="181"/>
    </row>
    <row r="386" spans="8:17" x14ac:dyDescent="0.2">
      <c r="H386" s="176"/>
      <c r="I386" s="181"/>
      <c r="J386" s="181"/>
      <c r="K386" s="181"/>
      <c r="L386" s="181"/>
      <c r="M386" s="181"/>
      <c r="N386" s="284"/>
      <c r="O386" s="284"/>
      <c r="P386" s="284"/>
      <c r="Q386" s="181"/>
    </row>
    <row r="387" spans="8:17" x14ac:dyDescent="0.2">
      <c r="H387" s="176"/>
      <c r="I387" s="181"/>
      <c r="J387" s="181"/>
      <c r="K387" s="181"/>
      <c r="L387" s="181"/>
      <c r="M387" s="181"/>
      <c r="N387" s="284"/>
      <c r="O387" s="284"/>
      <c r="P387" s="284"/>
      <c r="Q387" s="181"/>
    </row>
    <row r="388" spans="8:17" x14ac:dyDescent="0.2">
      <c r="H388" s="176"/>
      <c r="I388" s="181"/>
      <c r="J388" s="181"/>
      <c r="K388" s="181"/>
      <c r="L388" s="181"/>
      <c r="M388" s="181"/>
      <c r="N388" s="284"/>
      <c r="O388" s="284"/>
      <c r="P388" s="284"/>
      <c r="Q388" s="181"/>
    </row>
    <row r="389" spans="8:17" x14ac:dyDescent="0.2">
      <c r="H389" s="176"/>
      <c r="I389" s="181"/>
      <c r="J389" s="181"/>
      <c r="K389" s="181"/>
      <c r="L389" s="181"/>
      <c r="M389" s="181"/>
      <c r="N389" s="284"/>
      <c r="O389" s="284"/>
      <c r="P389" s="284"/>
      <c r="Q389" s="181"/>
    </row>
    <row r="390" spans="8:17" x14ac:dyDescent="0.2">
      <c r="H390" s="176"/>
      <c r="I390" s="181"/>
      <c r="J390" s="181"/>
      <c r="K390" s="181"/>
      <c r="L390" s="181"/>
      <c r="M390" s="181"/>
      <c r="N390" s="284"/>
      <c r="O390" s="284"/>
      <c r="P390" s="284"/>
      <c r="Q390" s="181"/>
    </row>
    <row r="391" spans="8:17" x14ac:dyDescent="0.2">
      <c r="H391" s="176"/>
      <c r="I391" s="181"/>
      <c r="J391" s="181"/>
      <c r="K391" s="181"/>
      <c r="L391" s="181"/>
      <c r="M391" s="181"/>
      <c r="N391" s="284"/>
      <c r="O391" s="284"/>
      <c r="P391" s="284"/>
      <c r="Q391" s="181"/>
    </row>
    <row r="392" spans="8:17" x14ac:dyDescent="0.2">
      <c r="H392" s="176"/>
      <c r="I392" s="181"/>
      <c r="J392" s="181"/>
      <c r="K392" s="181"/>
      <c r="L392" s="181"/>
      <c r="M392" s="181"/>
      <c r="N392" s="284"/>
      <c r="O392" s="284"/>
      <c r="P392" s="284"/>
      <c r="Q392" s="181"/>
    </row>
    <row r="393" spans="8:17" x14ac:dyDescent="0.2">
      <c r="H393" s="176"/>
      <c r="I393" s="181"/>
      <c r="J393" s="181"/>
      <c r="K393" s="181"/>
      <c r="L393" s="181"/>
      <c r="M393" s="181"/>
      <c r="N393" s="284"/>
      <c r="O393" s="284"/>
      <c r="P393" s="284"/>
      <c r="Q393" s="181"/>
    </row>
    <row r="394" spans="8:17" x14ac:dyDescent="0.2">
      <c r="H394" s="176"/>
      <c r="I394" s="181"/>
      <c r="J394" s="181"/>
      <c r="K394" s="181"/>
      <c r="L394" s="181"/>
      <c r="M394" s="181"/>
      <c r="N394" s="284"/>
      <c r="O394" s="284"/>
      <c r="P394" s="284"/>
      <c r="Q394" s="181"/>
    </row>
    <row r="395" spans="8:17" x14ac:dyDescent="0.2">
      <c r="H395" s="176"/>
      <c r="I395" s="181"/>
      <c r="J395" s="181"/>
      <c r="K395" s="181"/>
      <c r="L395" s="181"/>
      <c r="M395" s="181"/>
      <c r="N395" s="284"/>
      <c r="O395" s="284"/>
      <c r="P395" s="284"/>
      <c r="Q395" s="181"/>
    </row>
    <row r="396" spans="8:17" x14ac:dyDescent="0.2">
      <c r="H396" s="176"/>
      <c r="I396" s="181"/>
      <c r="J396" s="181"/>
      <c r="K396" s="181"/>
      <c r="L396" s="181"/>
      <c r="M396" s="181"/>
      <c r="N396" s="284"/>
      <c r="O396" s="284"/>
      <c r="P396" s="284"/>
      <c r="Q396" s="181"/>
    </row>
    <row r="397" spans="8:17" x14ac:dyDescent="0.2">
      <c r="H397" s="176"/>
      <c r="I397" s="181"/>
      <c r="J397" s="181"/>
      <c r="K397" s="181"/>
      <c r="L397" s="181"/>
      <c r="M397" s="181"/>
      <c r="N397" s="284"/>
      <c r="O397" s="284"/>
      <c r="P397" s="284"/>
      <c r="Q397" s="181"/>
    </row>
    <row r="398" spans="8:17" x14ac:dyDescent="0.2">
      <c r="H398" s="176"/>
      <c r="I398" s="181"/>
      <c r="J398" s="181"/>
      <c r="K398" s="181"/>
      <c r="L398" s="181"/>
      <c r="M398" s="181"/>
      <c r="N398" s="284"/>
      <c r="O398" s="284"/>
      <c r="P398" s="284"/>
      <c r="Q398" s="181"/>
    </row>
    <row r="399" spans="8:17" x14ac:dyDescent="0.2">
      <c r="H399" s="176"/>
      <c r="I399" s="181"/>
      <c r="J399" s="181"/>
      <c r="K399" s="181"/>
      <c r="L399" s="181"/>
      <c r="M399" s="181"/>
      <c r="N399" s="284"/>
      <c r="O399" s="284"/>
      <c r="P399" s="284"/>
      <c r="Q399" s="181"/>
    </row>
    <row r="400" spans="8:17" x14ac:dyDescent="0.2">
      <c r="H400" s="176"/>
      <c r="I400" s="181"/>
      <c r="J400" s="181"/>
      <c r="K400" s="181"/>
      <c r="L400" s="181"/>
      <c r="M400" s="181"/>
      <c r="N400" s="284"/>
      <c r="O400" s="284"/>
      <c r="P400" s="284"/>
      <c r="Q400" s="181"/>
    </row>
    <row r="401" spans="8:17" x14ac:dyDescent="0.2">
      <c r="H401" s="176"/>
      <c r="I401" s="181"/>
      <c r="J401" s="181"/>
      <c r="K401" s="181"/>
      <c r="L401" s="181"/>
      <c r="M401" s="181"/>
      <c r="N401" s="284"/>
      <c r="O401" s="284"/>
      <c r="P401" s="284"/>
      <c r="Q401" s="181"/>
    </row>
    <row r="402" spans="8:17" x14ac:dyDescent="0.2">
      <c r="H402" s="176"/>
      <c r="I402" s="181"/>
      <c r="J402" s="181"/>
      <c r="K402" s="181"/>
      <c r="L402" s="181"/>
      <c r="M402" s="181"/>
      <c r="N402" s="284"/>
      <c r="O402" s="284"/>
      <c r="P402" s="284"/>
      <c r="Q402" s="181"/>
    </row>
    <row r="403" spans="8:17" x14ac:dyDescent="0.2">
      <c r="H403" s="176"/>
      <c r="I403" s="181"/>
      <c r="J403" s="181"/>
      <c r="K403" s="181"/>
      <c r="L403" s="181"/>
      <c r="M403" s="181"/>
      <c r="N403" s="284"/>
      <c r="O403" s="284"/>
      <c r="P403" s="284"/>
      <c r="Q403" s="181"/>
    </row>
    <row r="404" spans="8:17" x14ac:dyDescent="0.2">
      <c r="H404" s="176"/>
      <c r="I404" s="181"/>
      <c r="J404" s="181"/>
      <c r="K404" s="181"/>
      <c r="L404" s="181"/>
      <c r="M404" s="181"/>
      <c r="N404" s="284"/>
      <c r="O404" s="284"/>
      <c r="P404" s="284"/>
      <c r="Q404" s="181"/>
    </row>
    <row r="405" spans="8:17" x14ac:dyDescent="0.2">
      <c r="H405" s="176"/>
      <c r="I405" s="181"/>
      <c r="J405" s="181"/>
      <c r="K405" s="181"/>
      <c r="L405" s="181"/>
      <c r="M405" s="181"/>
      <c r="N405" s="284"/>
      <c r="O405" s="284"/>
      <c r="P405" s="284"/>
      <c r="Q405" s="181"/>
    </row>
    <row r="406" spans="8:17" x14ac:dyDescent="0.2">
      <c r="H406" s="176"/>
      <c r="I406" s="181"/>
      <c r="J406" s="181"/>
      <c r="K406" s="181"/>
      <c r="L406" s="181"/>
      <c r="M406" s="181"/>
      <c r="N406" s="284"/>
      <c r="O406" s="284"/>
      <c r="P406" s="284"/>
      <c r="Q406" s="181"/>
    </row>
    <row r="407" spans="8:17" x14ac:dyDescent="0.2">
      <c r="H407" s="176"/>
      <c r="I407" s="181"/>
      <c r="J407" s="181"/>
      <c r="K407" s="181"/>
      <c r="L407" s="181"/>
      <c r="M407" s="181"/>
      <c r="N407" s="284"/>
      <c r="O407" s="284"/>
      <c r="P407" s="284"/>
      <c r="Q407" s="181"/>
    </row>
    <row r="408" spans="8:17" x14ac:dyDescent="0.2">
      <c r="H408" s="176"/>
      <c r="I408" s="181"/>
      <c r="J408" s="181"/>
      <c r="K408" s="181"/>
      <c r="L408" s="181"/>
      <c r="M408" s="181"/>
      <c r="N408" s="284"/>
      <c r="O408" s="284"/>
      <c r="P408" s="284"/>
      <c r="Q408" s="181"/>
    </row>
    <row r="409" spans="8:17" x14ac:dyDescent="0.2">
      <c r="H409" s="176"/>
      <c r="I409" s="181"/>
      <c r="J409" s="181"/>
      <c r="K409" s="181"/>
      <c r="L409" s="181"/>
      <c r="M409" s="181"/>
      <c r="N409" s="284"/>
      <c r="O409" s="284"/>
      <c r="P409" s="284"/>
      <c r="Q409" s="181"/>
    </row>
    <row r="410" spans="8:17" x14ac:dyDescent="0.2">
      <c r="H410" s="176"/>
      <c r="I410" s="181"/>
      <c r="J410" s="181"/>
      <c r="K410" s="181"/>
      <c r="L410" s="181"/>
      <c r="M410" s="181"/>
      <c r="N410" s="284"/>
      <c r="O410" s="284"/>
      <c r="P410" s="284"/>
      <c r="Q410" s="181"/>
    </row>
    <row r="411" spans="8:17" x14ac:dyDescent="0.2">
      <c r="H411" s="176"/>
      <c r="I411" s="181"/>
      <c r="J411" s="181"/>
      <c r="K411" s="181"/>
      <c r="L411" s="181"/>
      <c r="M411" s="181"/>
      <c r="N411" s="284"/>
      <c r="O411" s="284"/>
      <c r="P411" s="284"/>
      <c r="Q411" s="181"/>
    </row>
    <row r="412" spans="8:17" x14ac:dyDescent="0.2">
      <c r="H412" s="176"/>
      <c r="I412" s="181"/>
      <c r="J412" s="181"/>
      <c r="K412" s="181"/>
      <c r="L412" s="181"/>
      <c r="M412" s="181"/>
      <c r="N412" s="284"/>
      <c r="O412" s="284"/>
      <c r="P412" s="284"/>
      <c r="Q412" s="181"/>
    </row>
    <row r="413" spans="8:17" x14ac:dyDescent="0.2">
      <c r="H413" s="176"/>
      <c r="I413" s="181"/>
      <c r="J413" s="181"/>
      <c r="K413" s="181"/>
      <c r="L413" s="181"/>
      <c r="M413" s="181"/>
      <c r="N413" s="284"/>
      <c r="O413" s="284"/>
      <c r="P413" s="284"/>
      <c r="Q413" s="181"/>
    </row>
    <row r="414" spans="8:17" x14ac:dyDescent="0.2">
      <c r="H414" s="176"/>
      <c r="I414" s="181"/>
      <c r="J414" s="181"/>
      <c r="K414" s="181"/>
      <c r="L414" s="181"/>
      <c r="M414" s="181"/>
      <c r="N414" s="284"/>
      <c r="O414" s="284"/>
      <c r="P414" s="284"/>
      <c r="Q414" s="181"/>
    </row>
    <row r="415" spans="8:17" x14ac:dyDescent="0.2">
      <c r="H415" s="176"/>
      <c r="I415" s="181"/>
      <c r="J415" s="181"/>
      <c r="K415" s="181"/>
      <c r="L415" s="181"/>
      <c r="M415" s="181"/>
      <c r="N415" s="284"/>
      <c r="O415" s="284"/>
      <c r="P415" s="284"/>
      <c r="Q415" s="181"/>
    </row>
    <row r="416" spans="8:17" x14ac:dyDescent="0.2">
      <c r="H416" s="176"/>
      <c r="I416" s="181"/>
      <c r="J416" s="181"/>
      <c r="K416" s="181"/>
      <c r="L416" s="181"/>
      <c r="M416" s="181"/>
      <c r="N416" s="284"/>
      <c r="O416" s="284"/>
      <c r="P416" s="284"/>
      <c r="Q416" s="181"/>
    </row>
    <row r="417" spans="8:17" x14ac:dyDescent="0.2">
      <c r="H417" s="176"/>
      <c r="I417" s="181"/>
      <c r="J417" s="181"/>
      <c r="K417" s="181"/>
      <c r="L417" s="181"/>
      <c r="M417" s="181"/>
      <c r="N417" s="284"/>
      <c r="O417" s="284"/>
      <c r="P417" s="284"/>
      <c r="Q417" s="181"/>
    </row>
    <row r="418" spans="8:17" x14ac:dyDescent="0.2">
      <c r="H418" s="176"/>
      <c r="I418" s="181"/>
      <c r="J418" s="181"/>
      <c r="K418" s="181"/>
      <c r="L418" s="181"/>
      <c r="M418" s="181"/>
      <c r="N418" s="284"/>
      <c r="O418" s="284"/>
      <c r="P418" s="284"/>
      <c r="Q418" s="181"/>
    </row>
    <row r="419" spans="8:17" x14ac:dyDescent="0.2">
      <c r="H419" s="176"/>
      <c r="I419" s="181"/>
      <c r="J419" s="181"/>
      <c r="K419" s="181"/>
      <c r="L419" s="181"/>
      <c r="M419" s="181"/>
      <c r="N419" s="284"/>
      <c r="O419" s="284"/>
      <c r="P419" s="284"/>
      <c r="Q419" s="181"/>
    </row>
    <row r="420" spans="8:17" x14ac:dyDescent="0.2">
      <c r="H420" s="176"/>
      <c r="I420" s="181"/>
      <c r="J420" s="181"/>
      <c r="K420" s="181"/>
      <c r="L420" s="181"/>
      <c r="M420" s="181"/>
      <c r="N420" s="284"/>
      <c r="O420" s="284"/>
      <c r="P420" s="284"/>
      <c r="Q420" s="181"/>
    </row>
    <row r="421" spans="8:17" x14ac:dyDescent="0.2">
      <c r="H421" s="176"/>
      <c r="I421" s="181"/>
      <c r="J421" s="181"/>
      <c r="K421" s="181"/>
      <c r="L421" s="181"/>
      <c r="M421" s="181"/>
      <c r="N421" s="284"/>
      <c r="O421" s="284"/>
      <c r="P421" s="284"/>
      <c r="Q421" s="181"/>
    </row>
    <row r="422" spans="8:17" x14ac:dyDescent="0.2">
      <c r="H422" s="176"/>
      <c r="I422" s="181"/>
      <c r="J422" s="181"/>
      <c r="K422" s="181"/>
      <c r="L422" s="181"/>
      <c r="M422" s="181"/>
      <c r="N422" s="284"/>
      <c r="O422" s="284"/>
      <c r="P422" s="284"/>
      <c r="Q422" s="181"/>
    </row>
    <row r="423" spans="8:17" x14ac:dyDescent="0.2">
      <c r="H423" s="176"/>
      <c r="I423" s="181"/>
      <c r="J423" s="181"/>
      <c r="K423" s="181"/>
      <c r="L423" s="181"/>
      <c r="M423" s="181"/>
      <c r="N423" s="284"/>
      <c r="O423" s="284"/>
      <c r="P423" s="284"/>
      <c r="Q423" s="181"/>
    </row>
    <row r="424" spans="8:17" x14ac:dyDescent="0.2">
      <c r="H424" s="176"/>
      <c r="I424" s="181"/>
      <c r="J424" s="181"/>
      <c r="K424" s="181"/>
      <c r="L424" s="181"/>
      <c r="M424" s="181"/>
      <c r="N424" s="284"/>
      <c r="O424" s="284"/>
      <c r="P424" s="284"/>
      <c r="Q424" s="181"/>
    </row>
    <row r="425" spans="8:17" x14ac:dyDescent="0.2">
      <c r="H425" s="176"/>
      <c r="I425" s="181"/>
      <c r="J425" s="181"/>
      <c r="K425" s="181"/>
      <c r="L425" s="181"/>
      <c r="M425" s="181"/>
      <c r="N425" s="284"/>
      <c r="O425" s="284"/>
      <c r="P425" s="284"/>
      <c r="Q425" s="181"/>
    </row>
    <row r="426" spans="8:17" x14ac:dyDescent="0.2">
      <c r="H426" s="176"/>
      <c r="I426" s="181"/>
      <c r="J426" s="181"/>
      <c r="K426" s="181"/>
      <c r="L426" s="181"/>
      <c r="M426" s="181"/>
      <c r="N426" s="284"/>
      <c r="O426" s="284"/>
      <c r="P426" s="284"/>
      <c r="Q426" s="181"/>
    </row>
    <row r="427" spans="8:17" x14ac:dyDescent="0.2">
      <c r="H427" s="176"/>
      <c r="I427" s="181"/>
      <c r="J427" s="181"/>
      <c r="K427" s="181"/>
      <c r="L427" s="181"/>
      <c r="M427" s="181"/>
      <c r="N427" s="284"/>
      <c r="O427" s="284"/>
      <c r="P427" s="284"/>
      <c r="Q427" s="181"/>
    </row>
    <row r="428" spans="8:17" x14ac:dyDescent="0.2">
      <c r="H428" s="176"/>
      <c r="I428" s="181"/>
      <c r="J428" s="181"/>
      <c r="K428" s="181"/>
      <c r="L428" s="181"/>
      <c r="M428" s="181"/>
      <c r="N428" s="284"/>
      <c r="O428" s="284"/>
      <c r="P428" s="284"/>
      <c r="Q428" s="181"/>
    </row>
    <row r="429" spans="8:17" x14ac:dyDescent="0.2">
      <c r="H429" s="176"/>
      <c r="I429" s="181"/>
      <c r="J429" s="181"/>
      <c r="K429" s="181"/>
      <c r="L429" s="181"/>
      <c r="M429" s="181"/>
      <c r="N429" s="284"/>
      <c r="O429" s="284"/>
      <c r="P429" s="284"/>
      <c r="Q429" s="181"/>
    </row>
    <row r="430" spans="8:17" x14ac:dyDescent="0.2">
      <c r="H430" s="176"/>
      <c r="N430" s="177"/>
      <c r="O430" s="177"/>
      <c r="P430" s="177"/>
    </row>
    <row r="431" spans="8:17" x14ac:dyDescent="0.2">
      <c r="H431" s="176"/>
      <c r="N431" s="177"/>
      <c r="O431" s="177"/>
      <c r="P431" s="177"/>
    </row>
    <row r="432" spans="8:17" x14ac:dyDescent="0.2">
      <c r="H432" s="176"/>
      <c r="N432" s="177"/>
      <c r="O432" s="177"/>
      <c r="P432" s="177"/>
    </row>
    <row r="433" spans="8:16" x14ac:dyDescent="0.2">
      <c r="H433" s="176"/>
      <c r="N433" s="177"/>
      <c r="O433" s="177"/>
      <c r="P433" s="177"/>
    </row>
    <row r="434" spans="8:16" x14ac:dyDescent="0.2">
      <c r="H434" s="176"/>
      <c r="N434" s="177"/>
      <c r="O434" s="177"/>
      <c r="P434" s="177"/>
    </row>
    <row r="435" spans="8:16" x14ac:dyDescent="0.2">
      <c r="H435" s="176"/>
      <c r="N435" s="177"/>
      <c r="O435" s="177"/>
      <c r="P435" s="177"/>
    </row>
    <row r="436" spans="8:16" x14ac:dyDescent="0.2">
      <c r="H436" s="176"/>
      <c r="N436" s="177"/>
      <c r="O436" s="177"/>
      <c r="P436" s="177"/>
    </row>
    <row r="437" spans="8:16" x14ac:dyDescent="0.2">
      <c r="H437" s="176"/>
      <c r="N437" s="177"/>
      <c r="O437" s="177"/>
      <c r="P437" s="177"/>
    </row>
    <row r="438" spans="8:16" x14ac:dyDescent="0.2">
      <c r="H438" s="176"/>
      <c r="N438" s="177"/>
      <c r="O438" s="177"/>
      <c r="P438" s="177"/>
    </row>
    <row r="439" spans="8:16" x14ac:dyDescent="0.2">
      <c r="H439" s="176"/>
      <c r="N439" s="177"/>
      <c r="O439" s="177"/>
      <c r="P439" s="177"/>
    </row>
    <row r="440" spans="8:16" x14ac:dyDescent="0.2">
      <c r="H440" s="176"/>
      <c r="N440" s="177"/>
      <c r="O440" s="177"/>
      <c r="P440" s="177"/>
    </row>
    <row r="441" spans="8:16" x14ac:dyDescent="0.2">
      <c r="H441" s="176"/>
      <c r="N441" s="177"/>
      <c r="O441" s="177"/>
      <c r="P441" s="177"/>
    </row>
    <row r="442" spans="8:16" x14ac:dyDescent="0.2">
      <c r="H442" s="176"/>
      <c r="N442" s="177"/>
      <c r="O442" s="177"/>
      <c r="P442" s="177"/>
    </row>
    <row r="443" spans="8:16" x14ac:dyDescent="0.2">
      <c r="H443" s="176"/>
      <c r="N443" s="177"/>
      <c r="O443" s="177"/>
      <c r="P443" s="177"/>
    </row>
    <row r="444" spans="8:16" x14ac:dyDescent="0.2">
      <c r="H444" s="176"/>
      <c r="N444" s="177"/>
      <c r="O444" s="177"/>
      <c r="P444" s="177"/>
    </row>
    <row r="445" spans="8:16" x14ac:dyDescent="0.2">
      <c r="H445" s="176"/>
      <c r="N445" s="177"/>
      <c r="O445" s="177"/>
      <c r="P445" s="177"/>
    </row>
    <row r="446" spans="8:16" x14ac:dyDescent="0.2">
      <c r="H446" s="176"/>
      <c r="N446" s="177"/>
      <c r="O446" s="177"/>
      <c r="P446" s="177"/>
    </row>
    <row r="447" spans="8:16" x14ac:dyDescent="0.2">
      <c r="H447" s="176"/>
      <c r="N447" s="177"/>
      <c r="O447" s="177"/>
      <c r="P447" s="177"/>
    </row>
    <row r="448" spans="8:16" x14ac:dyDescent="0.2">
      <c r="H448" s="176"/>
    </row>
  </sheetData>
  <mergeCells count="11">
    <mergeCell ref="F11:G11"/>
    <mergeCell ref="A139:A140"/>
    <mergeCell ref="A1:G1"/>
    <mergeCell ref="A3:H3"/>
    <mergeCell ref="A5:H5"/>
    <mergeCell ref="A10:A11"/>
    <mergeCell ref="B10:C10"/>
    <mergeCell ref="D10:E10"/>
    <mergeCell ref="F10:G10"/>
    <mergeCell ref="B11:C11"/>
    <mergeCell ref="D11:E11"/>
  </mergeCells>
  <pageMargins left="0.75" right="0.75" top="1" bottom="1" header="0.5" footer="0.5"/>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V66"/>
  <sheetViews>
    <sheetView zoomScaleNormal="100" workbookViewId="0">
      <selection sqref="A1:H1"/>
    </sheetView>
  </sheetViews>
  <sheetFormatPr defaultRowHeight="12.75" x14ac:dyDescent="0.2"/>
  <cols>
    <col min="1" max="1" width="14.42578125" customWidth="1"/>
    <col min="2" max="2" width="34.140625" customWidth="1"/>
    <col min="3" max="6" width="12.85546875" customWidth="1"/>
    <col min="8" max="8" width="10" customWidth="1"/>
    <col min="11" max="17" width="9.140625" style="57"/>
    <col min="18" max="18" width="14.28515625" style="57" customWidth="1"/>
    <col min="19" max="16384" width="9.140625" style="57"/>
  </cols>
  <sheetData>
    <row r="1" spans="1:22" customFormat="1" ht="17.25" customHeight="1" x14ac:dyDescent="0.2">
      <c r="A1" s="362" t="s">
        <v>195</v>
      </c>
      <c r="B1" s="363"/>
      <c r="C1" s="363"/>
      <c r="D1" s="363"/>
      <c r="E1" s="363"/>
      <c r="F1" s="363"/>
      <c r="G1" s="363"/>
      <c r="H1" s="363"/>
      <c r="U1" s="75"/>
      <c r="V1" s="75"/>
    </row>
    <row r="2" spans="1:22" customFormat="1" ht="17.25" customHeight="1" x14ac:dyDescent="0.25">
      <c r="A2" s="23"/>
      <c r="B2" s="26"/>
      <c r="C2" s="26"/>
      <c r="D2" s="26"/>
      <c r="E2" s="26"/>
      <c r="F2" s="26"/>
      <c r="G2" s="26"/>
      <c r="H2" s="26"/>
      <c r="U2" s="75"/>
      <c r="V2" s="75"/>
    </row>
    <row r="3" spans="1:22" s="2" customFormat="1" ht="34.5" customHeight="1" x14ac:dyDescent="0.2">
      <c r="A3" s="369" t="s">
        <v>186</v>
      </c>
      <c r="B3" s="370"/>
      <c r="C3" s="370"/>
      <c r="D3" s="370"/>
      <c r="E3" s="370"/>
      <c r="F3" s="370"/>
      <c r="G3" s="370"/>
      <c r="H3" s="370"/>
      <c r="I3" s="370"/>
      <c r="J3" s="370"/>
      <c r="K3" s="370"/>
    </row>
    <row r="4" spans="1:22" s="2" customFormat="1" ht="17.25" customHeight="1" x14ac:dyDescent="0.2">
      <c r="A4" s="368" t="s">
        <v>166</v>
      </c>
      <c r="B4" s="368"/>
      <c r="C4" s="368"/>
      <c r="D4" s="368"/>
      <c r="E4" s="368"/>
      <c r="F4" s="368"/>
      <c r="G4" s="368"/>
      <c r="H4" s="368"/>
      <c r="I4" s="368"/>
      <c r="J4" s="368"/>
      <c r="K4" s="368"/>
      <c r="L4" s="41"/>
    </row>
    <row r="5" spans="1:22" s="2" customFormat="1" ht="17.25" customHeight="1" x14ac:dyDescent="0.2">
      <c r="A5" s="368"/>
      <c r="B5" s="368"/>
      <c r="C5" s="368"/>
      <c r="D5" s="368"/>
      <c r="E5" s="368"/>
      <c r="F5" s="368"/>
      <c r="G5" s="368"/>
      <c r="H5" s="368"/>
      <c r="I5" s="368"/>
      <c r="J5" s="368"/>
      <c r="K5" s="368"/>
    </row>
    <row r="6" spans="1:22" s="2" customFormat="1" ht="17.25" customHeight="1" x14ac:dyDescent="0.2">
      <c r="A6" s="368"/>
      <c r="B6" s="368"/>
      <c r="C6" s="368"/>
      <c r="D6" s="368"/>
      <c r="E6" s="368"/>
      <c r="F6" s="368"/>
      <c r="G6" s="368"/>
      <c r="H6" s="368"/>
      <c r="I6" s="368"/>
      <c r="J6" s="368"/>
      <c r="K6" s="368"/>
    </row>
    <row r="7" spans="1:22" s="2" customFormat="1" ht="17.25" customHeight="1" x14ac:dyDescent="0.2">
      <c r="A7" s="368"/>
      <c r="B7" s="368"/>
      <c r="C7" s="368"/>
      <c r="D7" s="368"/>
      <c r="E7" s="368"/>
      <c r="F7" s="368"/>
      <c r="G7" s="368"/>
      <c r="H7" s="368"/>
      <c r="I7" s="368"/>
      <c r="J7" s="368"/>
      <c r="K7" s="368"/>
    </row>
    <row r="8" spans="1:22" customFormat="1" x14ac:dyDescent="0.2">
      <c r="U8" s="75"/>
      <c r="V8" s="75"/>
    </row>
    <row r="9" spans="1:22" customFormat="1" ht="26.25" customHeight="1" x14ac:dyDescent="0.2">
      <c r="A9" s="4"/>
      <c r="B9" s="4"/>
      <c r="C9" s="359" t="s">
        <v>14</v>
      </c>
      <c r="D9" s="359"/>
      <c r="E9" s="359" t="s">
        <v>15</v>
      </c>
      <c r="F9" s="359"/>
      <c r="U9" s="75"/>
      <c r="V9" s="75"/>
    </row>
    <row r="10" spans="1:22" ht="50.25" customHeight="1" x14ac:dyDescent="0.2">
      <c r="A10" s="6" t="s">
        <v>215</v>
      </c>
      <c r="B10" s="6" t="s">
        <v>391</v>
      </c>
      <c r="C10" s="39">
        <v>2014</v>
      </c>
      <c r="D10" s="39">
        <v>2015</v>
      </c>
      <c r="E10" s="39">
        <v>2014</v>
      </c>
      <c r="F10" s="39">
        <v>2015</v>
      </c>
      <c r="J10" s="64"/>
      <c r="L10" s="286"/>
      <c r="N10" s="286"/>
      <c r="O10" s="286"/>
      <c r="P10" s="286"/>
    </row>
    <row r="11" spans="1:22" ht="30" customHeight="1" x14ac:dyDescent="0.2">
      <c r="A11" s="82" t="s">
        <v>216</v>
      </c>
      <c r="B11" s="84" t="s">
        <v>258</v>
      </c>
      <c r="C11" s="85">
        <v>201</v>
      </c>
      <c r="D11" s="85">
        <v>202</v>
      </c>
      <c r="E11" s="85">
        <v>82</v>
      </c>
      <c r="F11" s="265">
        <v>107</v>
      </c>
      <c r="G11" s="266"/>
      <c r="J11" s="64"/>
    </row>
    <row r="12" spans="1:22" ht="24" customHeight="1" x14ac:dyDescent="0.2">
      <c r="A12" s="82" t="s">
        <v>217</v>
      </c>
      <c r="B12" s="84" t="s">
        <v>266</v>
      </c>
      <c r="C12" s="85">
        <v>100</v>
      </c>
      <c r="D12" s="85">
        <v>161</v>
      </c>
      <c r="E12" s="85">
        <v>25</v>
      </c>
      <c r="F12" s="265">
        <v>31</v>
      </c>
      <c r="G12" s="266"/>
      <c r="J12" s="64"/>
    </row>
    <row r="13" spans="1:22" ht="30" customHeight="1" x14ac:dyDescent="0.2">
      <c r="A13" s="82" t="s">
        <v>218</v>
      </c>
      <c r="B13" s="84" t="s">
        <v>274</v>
      </c>
      <c r="C13" s="85">
        <v>689</v>
      </c>
      <c r="D13" s="85">
        <v>681</v>
      </c>
      <c r="E13" s="85">
        <v>295</v>
      </c>
      <c r="F13" s="265">
        <v>313</v>
      </c>
      <c r="G13" s="266"/>
      <c r="J13" s="64"/>
    </row>
    <row r="14" spans="1:22" ht="30" customHeight="1" x14ac:dyDescent="0.2">
      <c r="A14" s="82" t="s">
        <v>219</v>
      </c>
      <c r="B14" s="84" t="s">
        <v>267</v>
      </c>
      <c r="C14" s="85">
        <v>895</v>
      </c>
      <c r="D14" s="85">
        <v>975</v>
      </c>
      <c r="E14" s="85">
        <v>289</v>
      </c>
      <c r="F14" s="265">
        <v>369</v>
      </c>
      <c r="G14" s="266"/>
      <c r="J14" s="64"/>
    </row>
    <row r="15" spans="1:22" ht="24" customHeight="1" x14ac:dyDescent="0.2">
      <c r="A15" s="82" t="s">
        <v>220</v>
      </c>
      <c r="B15" s="84" t="s">
        <v>276</v>
      </c>
      <c r="C15" s="85">
        <v>284</v>
      </c>
      <c r="D15" s="85">
        <v>320</v>
      </c>
      <c r="E15" s="85">
        <v>128</v>
      </c>
      <c r="F15" s="265">
        <v>103</v>
      </c>
      <c r="G15" s="266"/>
      <c r="J15" s="64"/>
    </row>
    <row r="16" spans="1:22" ht="30" customHeight="1" x14ac:dyDescent="0.2">
      <c r="A16" s="82" t="s">
        <v>221</v>
      </c>
      <c r="B16" s="84" t="s">
        <v>277</v>
      </c>
      <c r="C16" s="85">
        <v>366</v>
      </c>
      <c r="D16" s="85">
        <v>337</v>
      </c>
      <c r="E16" s="85">
        <v>171</v>
      </c>
      <c r="F16" s="265">
        <v>185</v>
      </c>
      <c r="G16" s="266"/>
      <c r="J16" s="64"/>
    </row>
    <row r="17" spans="1:10" ht="25.5" customHeight="1" x14ac:dyDescent="0.2">
      <c r="A17" s="82" t="s">
        <v>222</v>
      </c>
      <c r="B17" s="84" t="s">
        <v>275</v>
      </c>
      <c r="C17" s="85">
        <v>110</v>
      </c>
      <c r="D17" s="85">
        <v>105</v>
      </c>
      <c r="E17" s="85">
        <v>19</v>
      </c>
      <c r="F17" s="265">
        <v>23</v>
      </c>
      <c r="G17" s="266"/>
      <c r="J17" s="64"/>
    </row>
    <row r="18" spans="1:10" ht="30" customHeight="1" x14ac:dyDescent="0.2">
      <c r="A18" s="82" t="s">
        <v>223</v>
      </c>
      <c r="B18" s="84" t="s">
        <v>279</v>
      </c>
      <c r="C18" s="85">
        <v>1265</v>
      </c>
      <c r="D18" s="85">
        <v>1280</v>
      </c>
      <c r="E18" s="85">
        <v>487</v>
      </c>
      <c r="F18" s="265">
        <v>563</v>
      </c>
      <c r="G18" s="266"/>
      <c r="J18" s="64"/>
    </row>
    <row r="19" spans="1:10" ht="30" customHeight="1" x14ac:dyDescent="0.2">
      <c r="A19" s="82" t="s">
        <v>224</v>
      </c>
      <c r="B19" s="84" t="s">
        <v>271</v>
      </c>
      <c r="C19" s="85">
        <v>36</v>
      </c>
      <c r="D19" s="85">
        <v>6</v>
      </c>
      <c r="E19" s="85">
        <v>12</v>
      </c>
      <c r="F19" s="265">
        <v>5</v>
      </c>
      <c r="G19" s="266"/>
      <c r="J19" s="64"/>
    </row>
    <row r="20" spans="1:10" ht="30" customHeight="1" x14ac:dyDescent="0.2">
      <c r="A20" s="83" t="s">
        <v>225</v>
      </c>
      <c r="B20" s="84" t="s">
        <v>260</v>
      </c>
      <c r="C20" s="85">
        <v>443</v>
      </c>
      <c r="D20" s="85">
        <v>462</v>
      </c>
      <c r="E20" s="85">
        <v>173</v>
      </c>
      <c r="F20" s="265">
        <v>166</v>
      </c>
      <c r="G20" s="266"/>
      <c r="J20" s="64"/>
    </row>
    <row r="21" spans="1:10" ht="30" customHeight="1" x14ac:dyDescent="0.2">
      <c r="A21" s="83" t="s">
        <v>226</v>
      </c>
      <c r="B21" s="84" t="s">
        <v>270</v>
      </c>
      <c r="C21" s="85">
        <v>59</v>
      </c>
      <c r="D21" s="85">
        <v>79</v>
      </c>
      <c r="E21" s="85">
        <v>47</v>
      </c>
      <c r="F21" s="265">
        <v>41</v>
      </c>
      <c r="G21" s="266"/>
      <c r="H21" s="75"/>
      <c r="J21" s="64"/>
    </row>
    <row r="22" spans="1:10" ht="30" customHeight="1" x14ac:dyDescent="0.2">
      <c r="A22" s="83" t="s">
        <v>227</v>
      </c>
      <c r="B22" s="84" t="s">
        <v>261</v>
      </c>
      <c r="C22" s="85">
        <v>1</v>
      </c>
      <c r="D22" s="85">
        <v>3</v>
      </c>
      <c r="E22" s="85">
        <v>1</v>
      </c>
      <c r="F22" s="265">
        <v>1</v>
      </c>
      <c r="G22" s="266"/>
      <c r="H22" s="57"/>
      <c r="I22" s="57"/>
      <c r="J22" s="64"/>
    </row>
    <row r="23" spans="1:10" ht="44.25" customHeight="1" x14ac:dyDescent="0.2">
      <c r="A23" s="83" t="s">
        <v>228</v>
      </c>
      <c r="B23" s="84" t="s">
        <v>278</v>
      </c>
      <c r="C23" s="85">
        <v>53</v>
      </c>
      <c r="D23" s="85">
        <v>33</v>
      </c>
      <c r="E23" s="85">
        <v>24</v>
      </c>
      <c r="F23" s="265">
        <v>22</v>
      </c>
      <c r="G23" s="266"/>
      <c r="H23" s="57"/>
      <c r="I23" s="57"/>
      <c r="J23" s="64"/>
    </row>
    <row r="24" spans="1:10" ht="30.75" customHeight="1" x14ac:dyDescent="0.2">
      <c r="A24" s="83" t="s">
        <v>229</v>
      </c>
      <c r="B24" s="84" t="s">
        <v>273</v>
      </c>
      <c r="C24" s="85">
        <v>58</v>
      </c>
      <c r="D24" s="85">
        <v>7</v>
      </c>
      <c r="E24" s="85">
        <v>5</v>
      </c>
      <c r="F24" s="265">
        <v>0</v>
      </c>
      <c r="G24" s="266"/>
      <c r="H24" s="57"/>
      <c r="I24" s="57"/>
      <c r="J24" s="64"/>
    </row>
    <row r="25" spans="1:10" ht="30" customHeight="1" x14ac:dyDescent="0.2">
      <c r="A25" s="83" t="s">
        <v>230</v>
      </c>
      <c r="B25" s="84" t="s">
        <v>259</v>
      </c>
      <c r="C25" s="85">
        <v>1000</v>
      </c>
      <c r="D25" s="85">
        <v>596</v>
      </c>
      <c r="E25" s="85">
        <v>252</v>
      </c>
      <c r="F25" s="265">
        <v>303</v>
      </c>
      <c r="G25" s="266"/>
      <c r="H25" s="57"/>
      <c r="I25" s="57"/>
      <c r="J25" s="64"/>
    </row>
    <row r="26" spans="1:10" ht="30" customHeight="1" x14ac:dyDescent="0.2">
      <c r="A26" s="83" t="s">
        <v>231</v>
      </c>
      <c r="B26" s="84" t="s">
        <v>262</v>
      </c>
      <c r="C26" s="85">
        <v>142</v>
      </c>
      <c r="D26" s="85">
        <v>458</v>
      </c>
      <c r="E26" s="85">
        <v>192</v>
      </c>
      <c r="F26" s="265">
        <v>183</v>
      </c>
      <c r="G26" s="266"/>
      <c r="H26" s="57"/>
      <c r="I26" s="57"/>
      <c r="J26" s="64"/>
    </row>
    <row r="27" spans="1:10" ht="30" customHeight="1" x14ac:dyDescent="0.2">
      <c r="A27" s="83" t="s">
        <v>232</v>
      </c>
      <c r="B27" s="84" t="s">
        <v>265</v>
      </c>
      <c r="C27" s="85">
        <v>360</v>
      </c>
      <c r="D27" s="85">
        <v>545</v>
      </c>
      <c r="E27" s="85">
        <v>166</v>
      </c>
      <c r="F27" s="265">
        <v>247</v>
      </c>
      <c r="G27" s="266"/>
      <c r="H27" s="57"/>
      <c r="I27" s="57"/>
      <c r="J27" s="64"/>
    </row>
    <row r="28" spans="1:10" ht="15" customHeight="1" x14ac:dyDescent="0.2">
      <c r="A28" s="83" t="s">
        <v>233</v>
      </c>
      <c r="B28" s="84" t="s">
        <v>264</v>
      </c>
      <c r="C28" s="85">
        <v>462</v>
      </c>
      <c r="D28" s="85">
        <v>450</v>
      </c>
      <c r="E28" s="85">
        <v>199</v>
      </c>
      <c r="F28" s="265">
        <v>229</v>
      </c>
      <c r="G28" s="266"/>
      <c r="H28" s="57"/>
      <c r="I28" s="57"/>
      <c r="J28" s="64"/>
    </row>
    <row r="29" spans="1:10" ht="15" customHeight="1" x14ac:dyDescent="0.2">
      <c r="A29" s="83" t="s">
        <v>234</v>
      </c>
      <c r="B29" s="84" t="s">
        <v>269</v>
      </c>
      <c r="C29" s="85">
        <v>288</v>
      </c>
      <c r="D29" s="85">
        <v>364</v>
      </c>
      <c r="E29" s="85">
        <v>107</v>
      </c>
      <c r="F29" s="265">
        <v>149</v>
      </c>
      <c r="G29" s="266"/>
      <c r="H29" s="57"/>
      <c r="I29" s="57"/>
      <c r="J29" s="64"/>
    </row>
    <row r="30" spans="1:10" ht="15" customHeight="1" x14ac:dyDescent="0.2">
      <c r="A30" s="83" t="s">
        <v>235</v>
      </c>
      <c r="B30" s="84" t="s">
        <v>280</v>
      </c>
      <c r="C30" s="85">
        <v>63</v>
      </c>
      <c r="D30" s="85">
        <v>74</v>
      </c>
      <c r="E30" s="85">
        <v>48</v>
      </c>
      <c r="F30" s="265">
        <v>66</v>
      </c>
      <c r="G30" s="266"/>
      <c r="H30" s="57"/>
      <c r="I30" s="57"/>
      <c r="J30" s="64"/>
    </row>
    <row r="31" spans="1:10" ht="27.75" customHeight="1" x14ac:dyDescent="0.2">
      <c r="A31" s="83" t="s">
        <v>236</v>
      </c>
      <c r="B31" s="84" t="s">
        <v>268</v>
      </c>
      <c r="C31" s="85">
        <v>3035</v>
      </c>
      <c r="D31" s="85">
        <v>2704</v>
      </c>
      <c r="E31" s="85">
        <v>1058</v>
      </c>
      <c r="F31" s="265">
        <v>1073</v>
      </c>
      <c r="G31" s="266"/>
      <c r="H31" s="57"/>
      <c r="I31" s="57"/>
      <c r="J31" s="64"/>
    </row>
    <row r="32" spans="1:10" ht="30" customHeight="1" x14ac:dyDescent="0.2">
      <c r="A32" s="83" t="s">
        <v>237</v>
      </c>
      <c r="B32" s="84" t="s">
        <v>272</v>
      </c>
      <c r="C32" s="85">
        <v>19</v>
      </c>
      <c r="D32" s="85">
        <v>40</v>
      </c>
      <c r="E32" s="85">
        <v>2</v>
      </c>
      <c r="F32" s="265">
        <v>6</v>
      </c>
      <c r="G32" s="266"/>
      <c r="H32" s="57"/>
      <c r="I32" s="57"/>
      <c r="J32" s="64"/>
    </row>
    <row r="33" spans="1:10" ht="30" customHeight="1" x14ac:dyDescent="0.2">
      <c r="A33" s="83" t="s">
        <v>238</v>
      </c>
      <c r="B33" s="84" t="s">
        <v>263</v>
      </c>
      <c r="C33" s="85">
        <v>2298</v>
      </c>
      <c r="D33" s="85">
        <v>2057</v>
      </c>
      <c r="E33" s="85">
        <v>1204</v>
      </c>
      <c r="F33" s="265">
        <v>1279</v>
      </c>
      <c r="G33" s="266"/>
      <c r="H33" s="57"/>
      <c r="I33" s="57"/>
      <c r="J33" s="64"/>
    </row>
    <row r="34" spans="1:10" ht="15" customHeight="1" x14ac:dyDescent="0.2">
      <c r="A34" s="6" t="s">
        <v>12</v>
      </c>
      <c r="B34" s="7"/>
      <c r="C34" s="38">
        <f>SUM(C11:C33)</f>
        <v>12227</v>
      </c>
      <c r="D34" s="38">
        <f>SUM(D11:D33)</f>
        <v>11939</v>
      </c>
      <c r="E34" s="38">
        <f>SUM(E11:E33)</f>
        <v>4986</v>
      </c>
      <c r="F34" s="38">
        <v>5464</v>
      </c>
      <c r="H34" s="57"/>
      <c r="I34" s="57"/>
      <c r="J34" s="64"/>
    </row>
    <row r="35" spans="1:10" ht="14.25" x14ac:dyDescent="0.2">
      <c r="A35" s="364" t="s">
        <v>134</v>
      </c>
      <c r="B35" s="365"/>
      <c r="C35" s="28"/>
      <c r="D35" s="32"/>
      <c r="E35" s="34"/>
      <c r="F35" s="33"/>
      <c r="H35" s="57"/>
      <c r="I35" s="57"/>
      <c r="J35" s="64"/>
    </row>
    <row r="36" spans="1:10" x14ac:dyDescent="0.2">
      <c r="A36" s="366"/>
      <c r="B36" s="367"/>
      <c r="C36" s="29"/>
      <c r="D36" s="46">
        <f>(D34/C34)-1</f>
        <v>-2.3554428723317256E-2</v>
      </c>
      <c r="E36" s="29"/>
      <c r="F36" s="46">
        <f>(F34/E34)-1</f>
        <v>9.586843160850389E-2</v>
      </c>
      <c r="H36" s="57"/>
      <c r="I36" s="57"/>
      <c r="J36" s="64"/>
    </row>
    <row r="37" spans="1:10" x14ac:dyDescent="0.2">
      <c r="H37" s="57"/>
      <c r="I37" s="57"/>
      <c r="J37" s="64"/>
    </row>
    <row r="38" spans="1:10" ht="15" x14ac:dyDescent="0.25">
      <c r="A38" s="1" t="s">
        <v>165</v>
      </c>
      <c r="H38" s="57"/>
      <c r="I38" s="57"/>
      <c r="J38" s="64"/>
    </row>
    <row r="39" spans="1:10" x14ac:dyDescent="0.2">
      <c r="H39" s="57"/>
      <c r="I39" s="57"/>
      <c r="J39" s="64"/>
    </row>
    <row r="40" spans="1:10" x14ac:dyDescent="0.2">
      <c r="A40" s="360"/>
      <c r="B40" s="361"/>
      <c r="C40" s="27"/>
      <c r="D40" s="27"/>
      <c r="E40" s="27"/>
      <c r="F40" s="27"/>
      <c r="G40" s="27"/>
      <c r="H40" s="57"/>
      <c r="I40" s="57"/>
      <c r="J40" s="64"/>
    </row>
    <row r="41" spans="1:10" ht="13.5" x14ac:dyDescent="0.2">
      <c r="A41" s="35"/>
      <c r="B41" s="27"/>
      <c r="C41" s="27"/>
      <c r="D41" s="27"/>
      <c r="E41" s="27"/>
      <c r="F41" s="27"/>
      <c r="G41" s="27"/>
      <c r="H41" s="57"/>
      <c r="I41" s="57"/>
      <c r="J41" s="64"/>
    </row>
    <row r="42" spans="1:10" x14ac:dyDescent="0.2">
      <c r="H42" s="57"/>
      <c r="I42" s="57"/>
      <c r="J42" s="64"/>
    </row>
    <row r="43" spans="1:10" x14ac:dyDescent="0.2">
      <c r="H43" s="57"/>
      <c r="I43" s="57"/>
      <c r="J43" s="64"/>
    </row>
    <row r="44" spans="1:10" x14ac:dyDescent="0.2">
      <c r="H44" s="57"/>
      <c r="I44" s="57"/>
      <c r="J44" s="64"/>
    </row>
    <row r="45" spans="1:10" ht="14.25" x14ac:dyDescent="0.25">
      <c r="A45" s="31"/>
      <c r="H45" s="57"/>
      <c r="I45" s="57"/>
      <c r="J45" s="64"/>
    </row>
    <row r="46" spans="1:10" x14ac:dyDescent="0.2">
      <c r="H46" s="57"/>
      <c r="I46" s="57"/>
      <c r="J46" s="64"/>
    </row>
    <row r="47" spans="1:10" ht="14.25" x14ac:dyDescent="0.25">
      <c r="A47" s="31"/>
      <c r="H47" s="57"/>
      <c r="I47" s="57"/>
      <c r="J47" s="64"/>
    </row>
    <row r="48" spans="1:10" x14ac:dyDescent="0.2">
      <c r="H48" s="57"/>
      <c r="I48" s="57"/>
      <c r="J48" s="64"/>
    </row>
    <row r="49" spans="8:10" x14ac:dyDescent="0.2">
      <c r="H49" s="57"/>
      <c r="I49" s="57"/>
      <c r="J49" s="64"/>
    </row>
    <row r="50" spans="8:10" x14ac:dyDescent="0.2">
      <c r="H50" s="57"/>
      <c r="I50" s="57"/>
      <c r="J50" s="64"/>
    </row>
    <row r="51" spans="8:10" x14ac:dyDescent="0.2">
      <c r="H51" s="57"/>
      <c r="I51" s="57"/>
      <c r="J51" s="64"/>
    </row>
    <row r="52" spans="8:10" x14ac:dyDescent="0.2">
      <c r="H52" s="57"/>
      <c r="I52" s="57"/>
      <c r="J52" s="64"/>
    </row>
    <row r="53" spans="8:10" x14ac:dyDescent="0.2">
      <c r="H53" s="57"/>
      <c r="I53" s="57"/>
    </row>
    <row r="54" spans="8:10" x14ac:dyDescent="0.2">
      <c r="H54" s="57"/>
      <c r="I54" s="57"/>
    </row>
    <row r="55" spans="8:10" x14ac:dyDescent="0.2">
      <c r="H55" s="57"/>
      <c r="I55" s="57"/>
    </row>
    <row r="56" spans="8:10" x14ac:dyDescent="0.2">
      <c r="I56" s="57"/>
    </row>
    <row r="57" spans="8:10" x14ac:dyDescent="0.2">
      <c r="I57" s="57"/>
    </row>
    <row r="58" spans="8:10" x14ac:dyDescent="0.2">
      <c r="I58" s="57"/>
    </row>
    <row r="59" spans="8:10" x14ac:dyDescent="0.2">
      <c r="I59" s="57"/>
    </row>
    <row r="60" spans="8:10" x14ac:dyDescent="0.2">
      <c r="I60" s="57"/>
    </row>
    <row r="61" spans="8:10" x14ac:dyDescent="0.2">
      <c r="I61" s="57"/>
    </row>
    <row r="62" spans="8:10" x14ac:dyDescent="0.2">
      <c r="I62" s="57"/>
    </row>
    <row r="63" spans="8:10" x14ac:dyDescent="0.2">
      <c r="I63" s="57"/>
    </row>
    <row r="64" spans="8:10" x14ac:dyDescent="0.2">
      <c r="I64" s="57"/>
    </row>
    <row r="65" spans="9:9" x14ac:dyDescent="0.2">
      <c r="I65" s="57"/>
    </row>
    <row r="66" spans="9:9" x14ac:dyDescent="0.2">
      <c r="I66" s="57"/>
    </row>
  </sheetData>
  <mergeCells count="7">
    <mergeCell ref="C9:D9"/>
    <mergeCell ref="E9:F9"/>
    <mergeCell ref="A40:B40"/>
    <mergeCell ref="A1:H1"/>
    <mergeCell ref="A35:B36"/>
    <mergeCell ref="A4:K7"/>
    <mergeCell ref="A3:K3"/>
  </mergeCells>
  <phoneticPr fontId="6" type="noConversion"/>
  <pageMargins left="0.75" right="0.75" top="1" bottom="1" header="0.5" footer="0.5"/>
  <pageSetup paperSize="9" orientation="portrait"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1"/>
  <sheetViews>
    <sheetView workbookViewId="0"/>
  </sheetViews>
  <sheetFormatPr defaultRowHeight="15" x14ac:dyDescent="0.2"/>
  <cols>
    <col min="1" max="1" width="9.140625" style="158"/>
    <col min="2" max="2" width="56.140625" style="158" customWidth="1"/>
    <col min="3" max="3" width="27.28515625" style="292" customWidth="1"/>
    <col min="4" max="16384" width="9.140625" style="158"/>
  </cols>
  <sheetData>
    <row r="1" spans="1:9" ht="15.75" x14ac:dyDescent="0.25">
      <c r="A1" s="157" t="s">
        <v>294</v>
      </c>
      <c r="C1" s="287"/>
      <c r="D1" s="157"/>
      <c r="E1" s="157"/>
      <c r="F1" s="157"/>
      <c r="G1" s="157"/>
      <c r="H1" s="157"/>
    </row>
    <row r="2" spans="1:9" ht="15.75" x14ac:dyDescent="0.25">
      <c r="A2" s="159"/>
      <c r="B2" s="157"/>
      <c r="C2" s="287"/>
      <c r="D2" s="157"/>
      <c r="E2" s="157"/>
      <c r="F2" s="157"/>
      <c r="G2" s="157"/>
      <c r="H2" s="157"/>
    </row>
    <row r="3" spans="1:9" ht="15.75" x14ac:dyDescent="0.25">
      <c r="A3" s="160" t="s">
        <v>356</v>
      </c>
      <c r="C3" s="288"/>
      <c r="D3" s="162"/>
      <c r="E3" s="157"/>
      <c r="F3" s="157"/>
      <c r="G3" s="157"/>
      <c r="H3" s="157"/>
    </row>
    <row r="4" spans="1:9" ht="15.75" x14ac:dyDescent="0.25">
      <c r="A4" s="161" t="s">
        <v>167</v>
      </c>
      <c r="C4" s="289"/>
      <c r="D4" s="163"/>
      <c r="E4" s="162"/>
      <c r="F4" s="162"/>
      <c r="G4" s="162"/>
      <c r="H4" s="164"/>
    </row>
    <row r="5" spans="1:9" ht="15.75" x14ac:dyDescent="0.25">
      <c r="A5" s="159"/>
      <c r="B5" s="161"/>
      <c r="C5" s="289"/>
      <c r="D5" s="163"/>
      <c r="E5" s="162"/>
      <c r="F5" s="162"/>
      <c r="G5" s="162"/>
      <c r="H5" s="164"/>
    </row>
    <row r="6" spans="1:9" ht="15.75" x14ac:dyDescent="0.25">
      <c r="A6" s="159"/>
      <c r="B6" s="161"/>
      <c r="C6" s="289"/>
      <c r="D6" s="163"/>
      <c r="E6" s="162"/>
      <c r="F6" s="162"/>
      <c r="G6" s="162"/>
      <c r="H6" s="164"/>
    </row>
    <row r="7" spans="1:9" ht="30" x14ac:dyDescent="0.25">
      <c r="A7" s="165" t="s">
        <v>199</v>
      </c>
      <c r="B7" s="165" t="s">
        <v>288</v>
      </c>
      <c r="C7" s="166" t="s">
        <v>289</v>
      </c>
      <c r="E7" s="162"/>
      <c r="F7" s="162"/>
      <c r="G7" s="75"/>
      <c r="H7" s="75"/>
      <c r="I7" s="75"/>
    </row>
    <row r="8" spans="1:9" ht="15.75" x14ac:dyDescent="0.25">
      <c r="A8" s="343">
        <v>1</v>
      </c>
      <c r="B8" s="54" t="s">
        <v>355</v>
      </c>
      <c r="C8" s="55">
        <v>827</v>
      </c>
      <c r="D8" s="167"/>
      <c r="E8" s="162"/>
      <c r="F8" s="162"/>
      <c r="G8" s="75"/>
      <c r="H8" s="75"/>
      <c r="I8" s="75"/>
    </row>
    <row r="9" spans="1:9" ht="15.75" x14ac:dyDescent="0.25">
      <c r="A9" s="343">
        <v>2</v>
      </c>
      <c r="B9" s="54" t="s">
        <v>309</v>
      </c>
      <c r="C9" s="55">
        <v>353</v>
      </c>
      <c r="G9" s="75"/>
      <c r="H9" s="75"/>
      <c r="I9" s="75"/>
    </row>
    <row r="10" spans="1:9" ht="15.75" x14ac:dyDescent="0.25">
      <c r="A10" s="343">
        <v>3</v>
      </c>
      <c r="B10" s="54" t="s">
        <v>310</v>
      </c>
      <c r="C10" s="55">
        <v>266</v>
      </c>
      <c r="G10" s="75"/>
      <c r="H10" s="75"/>
      <c r="I10" s="75"/>
    </row>
    <row r="11" spans="1:9" ht="15.75" x14ac:dyDescent="0.25">
      <c r="A11" s="343">
        <v>4</v>
      </c>
      <c r="B11" s="54" t="s">
        <v>311</v>
      </c>
      <c r="C11" s="55">
        <v>210</v>
      </c>
      <c r="G11" s="75"/>
      <c r="H11" s="75"/>
      <c r="I11" s="75"/>
    </row>
    <row r="12" spans="1:9" ht="15.75" x14ac:dyDescent="0.25">
      <c r="A12" s="343">
        <v>5</v>
      </c>
      <c r="B12" s="54" t="s">
        <v>312</v>
      </c>
      <c r="C12" s="55">
        <v>185</v>
      </c>
      <c r="G12" s="75"/>
      <c r="H12" s="75"/>
      <c r="I12" s="75"/>
    </row>
    <row r="13" spans="1:9" ht="15.75" x14ac:dyDescent="0.25">
      <c r="A13" s="343">
        <v>6</v>
      </c>
      <c r="B13" s="54" t="s">
        <v>313</v>
      </c>
      <c r="C13" s="55">
        <v>170</v>
      </c>
      <c r="G13" s="75"/>
      <c r="H13" s="75"/>
      <c r="I13" s="75"/>
    </row>
    <row r="14" spans="1:9" ht="15.75" x14ac:dyDescent="0.25">
      <c r="A14" s="343">
        <v>7</v>
      </c>
      <c r="B14" s="54" t="s">
        <v>314</v>
      </c>
      <c r="C14" s="55">
        <v>160</v>
      </c>
      <c r="G14" s="75"/>
      <c r="H14" s="75"/>
      <c r="I14" s="75"/>
    </row>
    <row r="15" spans="1:9" ht="15.75" x14ac:dyDescent="0.25">
      <c r="A15" s="343">
        <v>8</v>
      </c>
      <c r="B15" s="54" t="s">
        <v>315</v>
      </c>
      <c r="C15" s="55">
        <v>150</v>
      </c>
      <c r="G15" s="75"/>
      <c r="H15" s="75"/>
      <c r="I15" s="75"/>
    </row>
    <row r="16" spans="1:9" ht="15.75" x14ac:dyDescent="0.25">
      <c r="A16" s="343">
        <v>9</v>
      </c>
      <c r="B16" s="54" t="s">
        <v>316</v>
      </c>
      <c r="C16" s="55">
        <v>139</v>
      </c>
      <c r="G16" s="75"/>
      <c r="H16" s="75"/>
      <c r="I16" s="75"/>
    </row>
    <row r="17" spans="1:9" ht="15.75" x14ac:dyDescent="0.25">
      <c r="A17" s="343">
        <v>10</v>
      </c>
      <c r="B17" s="54" t="s">
        <v>317</v>
      </c>
      <c r="C17" s="55">
        <v>138</v>
      </c>
      <c r="G17" s="75"/>
      <c r="H17" s="75"/>
      <c r="I17" s="75"/>
    </row>
    <row r="18" spans="1:9" ht="15.75" x14ac:dyDescent="0.25">
      <c r="A18" s="343">
        <v>11</v>
      </c>
      <c r="B18" s="54" t="s">
        <v>318</v>
      </c>
      <c r="C18" s="55">
        <v>128</v>
      </c>
      <c r="G18" s="75"/>
      <c r="H18" s="75"/>
      <c r="I18" s="75"/>
    </row>
    <row r="19" spans="1:9" ht="15.75" x14ac:dyDescent="0.25">
      <c r="A19" s="343">
        <v>12</v>
      </c>
      <c r="B19" s="54" t="s">
        <v>319</v>
      </c>
      <c r="C19" s="55">
        <v>123</v>
      </c>
      <c r="G19" s="75"/>
      <c r="H19" s="75"/>
      <c r="I19" s="75"/>
    </row>
    <row r="20" spans="1:9" ht="15.75" x14ac:dyDescent="0.25">
      <c r="A20" s="343">
        <v>13</v>
      </c>
      <c r="B20" s="54" t="s">
        <v>320</v>
      </c>
      <c r="C20" s="55">
        <v>121</v>
      </c>
      <c r="G20" s="75"/>
      <c r="H20" s="75"/>
      <c r="I20" s="75"/>
    </row>
    <row r="21" spans="1:9" ht="15.75" x14ac:dyDescent="0.25">
      <c r="A21" s="343">
        <v>14</v>
      </c>
      <c r="B21" s="54" t="s">
        <v>321</v>
      </c>
      <c r="C21" s="55">
        <v>114</v>
      </c>
      <c r="G21" s="75"/>
      <c r="H21" s="75"/>
      <c r="I21" s="75"/>
    </row>
    <row r="22" spans="1:9" ht="15.75" x14ac:dyDescent="0.25">
      <c r="A22" s="343">
        <v>15</v>
      </c>
      <c r="B22" s="54" t="s">
        <v>322</v>
      </c>
      <c r="C22" s="55">
        <v>109</v>
      </c>
      <c r="G22" s="75"/>
      <c r="H22" s="75"/>
      <c r="I22" s="75"/>
    </row>
    <row r="23" spans="1:9" ht="15.75" x14ac:dyDescent="0.25">
      <c r="A23" s="343">
        <v>16</v>
      </c>
      <c r="B23" s="54" t="s">
        <v>323</v>
      </c>
      <c r="C23" s="55">
        <v>104</v>
      </c>
      <c r="G23" s="75"/>
      <c r="H23" s="75"/>
      <c r="I23" s="75"/>
    </row>
    <row r="24" spans="1:9" ht="15.75" x14ac:dyDescent="0.25">
      <c r="A24" s="343">
        <v>17</v>
      </c>
      <c r="B24" s="54" t="s">
        <v>324</v>
      </c>
      <c r="C24" s="55">
        <v>103</v>
      </c>
      <c r="G24" s="75"/>
      <c r="H24" s="75"/>
      <c r="I24" s="75"/>
    </row>
    <row r="25" spans="1:9" ht="15.75" x14ac:dyDescent="0.25">
      <c r="A25" s="343">
        <v>18</v>
      </c>
      <c r="B25" s="54" t="s">
        <v>325</v>
      </c>
      <c r="C25" s="55">
        <v>103</v>
      </c>
      <c r="G25" s="75"/>
      <c r="H25" s="75"/>
      <c r="I25" s="75"/>
    </row>
    <row r="26" spans="1:9" ht="15.75" x14ac:dyDescent="0.25">
      <c r="A26" s="343">
        <v>19</v>
      </c>
      <c r="B26" s="54" t="s">
        <v>326</v>
      </c>
      <c r="C26" s="55">
        <v>100</v>
      </c>
      <c r="G26" s="75"/>
      <c r="H26" s="75"/>
      <c r="I26" s="75"/>
    </row>
    <row r="27" spans="1:9" ht="15.75" x14ac:dyDescent="0.25">
      <c r="A27" s="343">
        <v>20</v>
      </c>
      <c r="B27" s="54" t="s">
        <v>327</v>
      </c>
      <c r="C27" s="55">
        <v>88</v>
      </c>
      <c r="G27" s="75"/>
      <c r="H27" s="75"/>
      <c r="I27" s="75"/>
    </row>
    <row r="28" spans="1:9" ht="15.75" x14ac:dyDescent="0.25">
      <c r="A28" s="343">
        <v>21</v>
      </c>
      <c r="B28" s="54" t="s">
        <v>328</v>
      </c>
      <c r="C28" s="55">
        <v>88</v>
      </c>
      <c r="G28" s="75"/>
      <c r="H28" s="75"/>
      <c r="I28" s="75"/>
    </row>
    <row r="29" spans="1:9" ht="15.75" x14ac:dyDescent="0.25">
      <c r="A29" s="343">
        <v>22</v>
      </c>
      <c r="B29" s="54" t="s">
        <v>329</v>
      </c>
      <c r="C29" s="55">
        <v>82</v>
      </c>
      <c r="G29" s="75"/>
      <c r="H29" s="75"/>
      <c r="I29" s="75"/>
    </row>
    <row r="30" spans="1:9" ht="15.75" x14ac:dyDescent="0.25">
      <c r="A30" s="343">
        <v>23</v>
      </c>
      <c r="B30" s="54" t="s">
        <v>330</v>
      </c>
      <c r="C30" s="55">
        <v>80</v>
      </c>
      <c r="G30" s="75"/>
      <c r="H30" s="75"/>
      <c r="I30" s="75"/>
    </row>
    <row r="31" spans="1:9" ht="15.75" x14ac:dyDescent="0.25">
      <c r="A31" s="343">
        <v>24</v>
      </c>
      <c r="B31" s="54" t="s">
        <v>331</v>
      </c>
      <c r="C31" s="55">
        <v>79</v>
      </c>
      <c r="G31" s="75"/>
      <c r="H31" s="75"/>
      <c r="I31" s="75"/>
    </row>
    <row r="32" spans="1:9" ht="15.75" x14ac:dyDescent="0.25">
      <c r="A32" s="343">
        <v>25</v>
      </c>
      <c r="B32" s="54" t="s">
        <v>332</v>
      </c>
      <c r="C32" s="55">
        <v>78</v>
      </c>
      <c r="G32" s="75"/>
      <c r="H32" s="75"/>
      <c r="I32" s="75"/>
    </row>
    <row r="33" spans="1:9" ht="15.75" x14ac:dyDescent="0.25">
      <c r="A33" s="343">
        <v>26</v>
      </c>
      <c r="B33" s="54" t="s">
        <v>333</v>
      </c>
      <c r="C33" s="55">
        <v>76</v>
      </c>
      <c r="G33" s="75"/>
      <c r="H33" s="75"/>
      <c r="I33" s="75"/>
    </row>
    <row r="34" spans="1:9" ht="15.75" x14ac:dyDescent="0.25">
      <c r="A34" s="343">
        <v>27</v>
      </c>
      <c r="B34" s="54" t="s">
        <v>334</v>
      </c>
      <c r="C34" s="55">
        <v>75</v>
      </c>
      <c r="G34" s="75"/>
      <c r="H34" s="75"/>
      <c r="I34" s="75"/>
    </row>
    <row r="35" spans="1:9" ht="15.75" x14ac:dyDescent="0.25">
      <c r="A35" s="343">
        <v>28</v>
      </c>
      <c r="B35" s="54" t="s">
        <v>355</v>
      </c>
      <c r="C35" s="55">
        <v>72</v>
      </c>
      <c r="G35" s="75"/>
      <c r="H35" s="75"/>
      <c r="I35" s="75"/>
    </row>
    <row r="36" spans="1:9" ht="15.75" x14ac:dyDescent="0.25">
      <c r="A36" s="343">
        <v>29</v>
      </c>
      <c r="B36" s="54" t="s">
        <v>335</v>
      </c>
      <c r="C36" s="55">
        <v>68</v>
      </c>
      <c r="G36" s="75"/>
      <c r="H36" s="75"/>
      <c r="I36" s="75"/>
    </row>
    <row r="37" spans="1:9" ht="15.75" x14ac:dyDescent="0.25">
      <c r="A37" s="343">
        <v>30</v>
      </c>
      <c r="B37" s="54" t="s">
        <v>336</v>
      </c>
      <c r="C37" s="55">
        <v>63</v>
      </c>
      <c r="G37" s="75"/>
      <c r="H37" s="75"/>
      <c r="I37" s="75"/>
    </row>
    <row r="38" spans="1:9" ht="15.75" x14ac:dyDescent="0.25">
      <c r="A38" s="343">
        <v>31</v>
      </c>
      <c r="B38" s="54" t="s">
        <v>337</v>
      </c>
      <c r="C38" s="55">
        <v>59</v>
      </c>
      <c r="G38" s="75"/>
      <c r="H38" s="75"/>
      <c r="I38" s="75"/>
    </row>
    <row r="39" spans="1:9" ht="15.75" x14ac:dyDescent="0.25">
      <c r="A39" s="343">
        <v>32</v>
      </c>
      <c r="B39" s="54" t="s">
        <v>338</v>
      </c>
      <c r="C39" s="55">
        <v>55</v>
      </c>
      <c r="G39" s="75"/>
      <c r="H39" s="75"/>
      <c r="I39" s="75"/>
    </row>
    <row r="40" spans="1:9" ht="15.75" x14ac:dyDescent="0.25">
      <c r="A40" s="343">
        <v>33</v>
      </c>
      <c r="B40" s="54" t="s">
        <v>339</v>
      </c>
      <c r="C40" s="55">
        <v>54</v>
      </c>
      <c r="G40" s="75"/>
      <c r="H40" s="75"/>
      <c r="I40" s="75"/>
    </row>
    <row r="41" spans="1:9" ht="15.75" x14ac:dyDescent="0.25">
      <c r="A41" s="343">
        <v>34</v>
      </c>
      <c r="B41" s="54" t="s">
        <v>340</v>
      </c>
      <c r="C41" s="55">
        <v>52</v>
      </c>
      <c r="G41" s="75"/>
      <c r="H41" s="75"/>
      <c r="I41" s="75"/>
    </row>
    <row r="42" spans="1:9" ht="15.75" x14ac:dyDescent="0.25">
      <c r="A42" s="343">
        <v>35</v>
      </c>
      <c r="B42" s="54" t="s">
        <v>341</v>
      </c>
      <c r="C42" s="55">
        <v>49</v>
      </c>
      <c r="G42" s="75"/>
      <c r="H42" s="75"/>
      <c r="I42" s="75"/>
    </row>
    <row r="43" spans="1:9" ht="15.75" x14ac:dyDescent="0.25">
      <c r="A43" s="343">
        <v>36</v>
      </c>
      <c r="B43" s="54" t="s">
        <v>342</v>
      </c>
      <c r="C43" s="55">
        <v>47</v>
      </c>
      <c r="G43" s="75"/>
      <c r="H43" s="75"/>
      <c r="I43" s="75"/>
    </row>
    <row r="44" spans="1:9" ht="15.75" x14ac:dyDescent="0.25">
      <c r="A44" s="343">
        <v>37</v>
      </c>
      <c r="B44" s="54" t="s">
        <v>355</v>
      </c>
      <c r="C44" s="55">
        <v>46</v>
      </c>
      <c r="G44" s="75"/>
      <c r="H44" s="75"/>
      <c r="I44" s="75"/>
    </row>
    <row r="45" spans="1:9" ht="15.75" x14ac:dyDescent="0.25">
      <c r="A45" s="343">
        <v>38</v>
      </c>
      <c r="B45" s="54" t="s">
        <v>343</v>
      </c>
      <c r="C45" s="55">
        <v>45</v>
      </c>
      <c r="G45" s="75"/>
      <c r="H45" s="75"/>
      <c r="I45" s="75"/>
    </row>
    <row r="46" spans="1:9" ht="15.75" x14ac:dyDescent="0.25">
      <c r="A46" s="343">
        <v>39</v>
      </c>
      <c r="B46" s="54" t="s">
        <v>355</v>
      </c>
      <c r="C46" s="55">
        <v>45</v>
      </c>
      <c r="G46" s="75"/>
      <c r="H46" s="75"/>
      <c r="I46" s="75"/>
    </row>
    <row r="47" spans="1:9" ht="15.75" x14ac:dyDescent="0.25">
      <c r="A47" s="343">
        <v>40</v>
      </c>
      <c r="B47" s="54" t="s">
        <v>344</v>
      </c>
      <c r="C47" s="55">
        <v>44</v>
      </c>
      <c r="G47" s="75"/>
      <c r="H47" s="75"/>
      <c r="I47" s="75"/>
    </row>
    <row r="48" spans="1:9" ht="15.75" x14ac:dyDescent="0.25">
      <c r="A48" s="343">
        <v>41</v>
      </c>
      <c r="B48" s="54" t="s">
        <v>345</v>
      </c>
      <c r="C48" s="55">
        <v>44</v>
      </c>
      <c r="G48" s="75"/>
      <c r="H48" s="75"/>
      <c r="I48" s="75"/>
    </row>
    <row r="49" spans="1:9" ht="15.75" x14ac:dyDescent="0.25">
      <c r="A49" s="343">
        <v>42</v>
      </c>
      <c r="B49" s="54" t="s">
        <v>346</v>
      </c>
      <c r="C49" s="55">
        <v>44</v>
      </c>
      <c r="G49" s="75"/>
      <c r="H49" s="75"/>
      <c r="I49" s="75"/>
    </row>
    <row r="50" spans="1:9" ht="15.75" x14ac:dyDescent="0.25">
      <c r="A50" s="343">
        <v>43</v>
      </c>
      <c r="B50" s="54" t="s">
        <v>347</v>
      </c>
      <c r="C50" s="55">
        <v>44</v>
      </c>
      <c r="G50" s="75"/>
      <c r="H50" s="75"/>
      <c r="I50" s="75"/>
    </row>
    <row r="51" spans="1:9" ht="15.75" x14ac:dyDescent="0.25">
      <c r="A51" s="343">
        <v>44</v>
      </c>
      <c r="B51" s="54" t="s">
        <v>348</v>
      </c>
      <c r="C51" s="55">
        <v>43</v>
      </c>
      <c r="G51" s="75"/>
      <c r="H51" s="75"/>
      <c r="I51" s="75"/>
    </row>
    <row r="52" spans="1:9" ht="15.75" x14ac:dyDescent="0.25">
      <c r="A52" s="343">
        <v>45</v>
      </c>
      <c r="B52" s="54" t="s">
        <v>349</v>
      </c>
      <c r="C52" s="55">
        <v>43</v>
      </c>
      <c r="G52" s="75"/>
      <c r="H52" s="75"/>
      <c r="I52" s="75"/>
    </row>
    <row r="53" spans="1:9" ht="15.75" x14ac:dyDescent="0.25">
      <c r="A53" s="343">
        <v>46</v>
      </c>
      <c r="B53" s="54" t="s">
        <v>350</v>
      </c>
      <c r="C53" s="55">
        <v>42</v>
      </c>
      <c r="G53" s="75"/>
      <c r="H53" s="75"/>
      <c r="I53" s="75"/>
    </row>
    <row r="54" spans="1:9" ht="15.75" x14ac:dyDescent="0.25">
      <c r="A54" s="343">
        <v>47</v>
      </c>
      <c r="B54" s="54" t="s">
        <v>351</v>
      </c>
      <c r="C54" s="55">
        <v>42</v>
      </c>
      <c r="G54" s="75"/>
      <c r="H54" s="75"/>
      <c r="I54" s="75"/>
    </row>
    <row r="55" spans="1:9" ht="15.75" x14ac:dyDescent="0.25">
      <c r="A55" s="343">
        <v>48</v>
      </c>
      <c r="B55" s="54" t="s">
        <v>355</v>
      </c>
      <c r="C55" s="55">
        <v>42</v>
      </c>
      <c r="G55" s="75"/>
      <c r="H55" s="75"/>
      <c r="I55" s="75"/>
    </row>
    <row r="56" spans="1:9" ht="15.75" x14ac:dyDescent="0.25">
      <c r="A56" s="343">
        <v>49</v>
      </c>
      <c r="B56" s="54" t="s">
        <v>352</v>
      </c>
      <c r="C56" s="55">
        <v>42</v>
      </c>
      <c r="G56" s="75"/>
      <c r="H56" s="75"/>
      <c r="I56" s="75"/>
    </row>
    <row r="57" spans="1:9" ht="15.75" x14ac:dyDescent="0.25">
      <c r="A57" s="343">
        <v>50</v>
      </c>
      <c r="B57" s="54" t="s">
        <v>353</v>
      </c>
      <c r="C57" s="55">
        <v>41</v>
      </c>
    </row>
    <row r="58" spans="1:9" x14ac:dyDescent="0.2">
      <c r="A58" s="62"/>
      <c r="B58" s="54" t="s">
        <v>132</v>
      </c>
      <c r="C58" s="55">
        <f>SUM(C8:C57)</f>
        <v>5375</v>
      </c>
    </row>
    <row r="59" spans="1:9" x14ac:dyDescent="0.2">
      <c r="A59" s="62"/>
      <c r="B59" s="99" t="s">
        <v>354</v>
      </c>
      <c r="C59" s="104">
        <f>C58/'PD S 1 country'!C138</f>
        <v>0.2357352747686505</v>
      </c>
    </row>
    <row r="60" spans="1:9" x14ac:dyDescent="0.2">
      <c r="A60" s="75"/>
      <c r="B60" s="75"/>
      <c r="C60" s="290"/>
    </row>
    <row r="61" spans="1:9" ht="15.75" x14ac:dyDescent="0.25">
      <c r="A61" s="1" t="s">
        <v>165</v>
      </c>
      <c r="B61" s="1"/>
      <c r="C61" s="291"/>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6"/>
  <sheetViews>
    <sheetView workbookViewId="0">
      <selection sqref="A1:G1"/>
    </sheetView>
  </sheetViews>
  <sheetFormatPr defaultRowHeight="12.75" x14ac:dyDescent="0.2"/>
  <cols>
    <col min="1" max="1" width="11.28515625" customWidth="1"/>
    <col min="2" max="2" width="53" customWidth="1"/>
    <col min="3" max="3" width="23.42578125" customWidth="1"/>
    <col min="4" max="4" width="10.5703125" customWidth="1"/>
    <col min="5" max="5" width="15.42578125" customWidth="1"/>
  </cols>
  <sheetData>
    <row r="1" spans="1:7" ht="15" x14ac:dyDescent="0.25">
      <c r="A1" s="371" t="s">
        <v>293</v>
      </c>
      <c r="B1" s="371"/>
      <c r="C1" s="371"/>
      <c r="D1" s="371"/>
      <c r="E1" s="371"/>
      <c r="F1" s="371"/>
      <c r="G1" s="371"/>
    </row>
    <row r="2" spans="1:7" ht="15" x14ac:dyDescent="0.25">
      <c r="A2" s="5"/>
      <c r="B2" s="5"/>
      <c r="C2" s="5"/>
      <c r="D2" s="5"/>
      <c r="E2" s="5"/>
      <c r="F2" s="5"/>
      <c r="G2" s="5"/>
    </row>
    <row r="3" spans="1:7" ht="20.25" customHeight="1" x14ac:dyDescent="0.25">
      <c r="A3" s="53" t="s">
        <v>357</v>
      </c>
      <c r="B3" s="36"/>
      <c r="C3" s="44"/>
      <c r="D3" s="5"/>
      <c r="E3" s="5"/>
      <c r="F3" s="5"/>
      <c r="G3" s="5"/>
    </row>
    <row r="4" spans="1:7" s="22" customFormat="1" ht="15" customHeight="1" x14ac:dyDescent="0.25">
      <c r="A4" s="36" t="s">
        <v>167</v>
      </c>
      <c r="D4" s="44"/>
      <c r="E4" s="44"/>
      <c r="F4" s="44"/>
      <c r="G4" s="23"/>
    </row>
    <row r="5" spans="1:7" ht="15" customHeight="1" x14ac:dyDescent="0.25">
      <c r="A5" s="43"/>
      <c r="B5" s="43"/>
      <c r="C5" s="42"/>
      <c r="D5" s="42"/>
      <c r="E5" s="42"/>
      <c r="F5" s="42"/>
      <c r="G5" s="5"/>
    </row>
    <row r="6" spans="1:7" ht="31.5" customHeight="1" x14ac:dyDescent="0.25">
      <c r="A6" s="6" t="s">
        <v>199</v>
      </c>
      <c r="B6" s="6" t="s">
        <v>24</v>
      </c>
      <c r="C6" s="105" t="s">
        <v>15</v>
      </c>
      <c r="D6" s="107"/>
      <c r="E6" s="106"/>
    </row>
    <row r="7" spans="1:7" ht="15" x14ac:dyDescent="0.25">
      <c r="A7" s="342">
        <v>1</v>
      </c>
      <c r="B7" s="293" t="s">
        <v>320</v>
      </c>
      <c r="C7" s="62">
        <v>202</v>
      </c>
      <c r="E7" s="80"/>
      <c r="F7" s="75"/>
      <c r="G7" s="75"/>
    </row>
    <row r="8" spans="1:7" ht="15" x14ac:dyDescent="0.25">
      <c r="A8" s="342">
        <v>2</v>
      </c>
      <c r="B8" s="293" t="s">
        <v>317</v>
      </c>
      <c r="C8" s="62">
        <v>109</v>
      </c>
      <c r="E8" s="80"/>
      <c r="F8" s="75"/>
      <c r="G8" s="75"/>
    </row>
    <row r="9" spans="1:7" ht="15" x14ac:dyDescent="0.25">
      <c r="A9" s="342">
        <v>3</v>
      </c>
      <c r="B9" s="293" t="s">
        <v>310</v>
      </c>
      <c r="C9" s="62">
        <v>88</v>
      </c>
      <c r="E9" s="80"/>
      <c r="F9" s="75"/>
      <c r="G9" s="75"/>
    </row>
    <row r="10" spans="1:7" ht="15" x14ac:dyDescent="0.25">
      <c r="A10" s="342">
        <v>4</v>
      </c>
      <c r="B10" s="293" t="s">
        <v>358</v>
      </c>
      <c r="C10" s="62">
        <v>87</v>
      </c>
      <c r="E10" s="80"/>
      <c r="F10" s="75"/>
      <c r="G10" s="75"/>
    </row>
    <row r="11" spans="1:7" ht="15" x14ac:dyDescent="0.25">
      <c r="A11" s="342">
        <v>5</v>
      </c>
      <c r="B11" s="293" t="s">
        <v>319</v>
      </c>
      <c r="C11" s="62">
        <v>78</v>
      </c>
      <c r="E11" s="80"/>
      <c r="F11" s="75"/>
      <c r="G11" s="75"/>
    </row>
    <row r="12" spans="1:7" ht="15" x14ac:dyDescent="0.25">
      <c r="A12" s="342">
        <v>6</v>
      </c>
      <c r="B12" s="293" t="s">
        <v>323</v>
      </c>
      <c r="C12" s="62">
        <v>74</v>
      </c>
      <c r="E12" s="80"/>
      <c r="F12" s="75"/>
      <c r="G12" s="75"/>
    </row>
    <row r="13" spans="1:7" ht="15" x14ac:dyDescent="0.25">
      <c r="A13" s="342">
        <v>7</v>
      </c>
      <c r="B13" s="293" t="s">
        <v>316</v>
      </c>
      <c r="C13" s="62">
        <v>66</v>
      </c>
      <c r="E13" s="80"/>
      <c r="F13" s="75"/>
      <c r="G13" s="75"/>
    </row>
    <row r="14" spans="1:7" ht="15" x14ac:dyDescent="0.25">
      <c r="A14" s="342">
        <v>8</v>
      </c>
      <c r="B14" s="293" t="s">
        <v>326</v>
      </c>
      <c r="C14" s="62">
        <v>52</v>
      </c>
      <c r="E14" s="80"/>
      <c r="F14" s="75"/>
      <c r="G14" s="75"/>
    </row>
    <row r="15" spans="1:7" ht="15" x14ac:dyDescent="0.25">
      <c r="A15" s="342">
        <v>9</v>
      </c>
      <c r="B15" s="293" t="s">
        <v>359</v>
      </c>
      <c r="C15" s="62">
        <v>49</v>
      </c>
      <c r="E15" s="80"/>
      <c r="F15" s="75"/>
      <c r="G15" s="75"/>
    </row>
    <row r="16" spans="1:7" ht="15" x14ac:dyDescent="0.25">
      <c r="A16" s="342">
        <v>10</v>
      </c>
      <c r="B16" s="293" t="s">
        <v>335</v>
      </c>
      <c r="C16" s="62">
        <v>48</v>
      </c>
      <c r="E16" s="80"/>
      <c r="F16" s="75"/>
      <c r="G16" s="75"/>
    </row>
    <row r="17" spans="1:7" ht="15" x14ac:dyDescent="0.25">
      <c r="A17" s="342">
        <v>11</v>
      </c>
      <c r="B17" s="293" t="s">
        <v>324</v>
      </c>
      <c r="C17" s="62">
        <v>46</v>
      </c>
      <c r="E17" s="80"/>
      <c r="F17" s="75"/>
      <c r="G17" s="75"/>
    </row>
    <row r="18" spans="1:7" ht="15" x14ac:dyDescent="0.25">
      <c r="A18" s="342">
        <v>12</v>
      </c>
      <c r="B18" s="293" t="s">
        <v>360</v>
      </c>
      <c r="C18" s="62">
        <v>46</v>
      </c>
      <c r="E18" s="80"/>
      <c r="F18" s="75"/>
      <c r="G18" s="75"/>
    </row>
    <row r="19" spans="1:7" ht="15" x14ac:dyDescent="0.25">
      <c r="A19" s="342">
        <v>13</v>
      </c>
      <c r="B19" s="293" t="s">
        <v>333</v>
      </c>
      <c r="C19" s="62">
        <v>41</v>
      </c>
      <c r="E19" s="80"/>
      <c r="F19" s="75"/>
      <c r="G19" s="75"/>
    </row>
    <row r="20" spans="1:7" ht="15" x14ac:dyDescent="0.25">
      <c r="A20" s="342">
        <v>14</v>
      </c>
      <c r="B20" s="293" t="s">
        <v>361</v>
      </c>
      <c r="C20" s="62">
        <v>35</v>
      </c>
      <c r="E20" s="80"/>
      <c r="F20" s="75"/>
      <c r="G20" s="75"/>
    </row>
    <row r="21" spans="1:7" ht="15" x14ac:dyDescent="0.25">
      <c r="A21" s="342">
        <v>15</v>
      </c>
      <c r="B21" s="293" t="s">
        <v>362</v>
      </c>
      <c r="C21" s="62">
        <v>30</v>
      </c>
      <c r="E21" s="80"/>
      <c r="F21" s="75"/>
      <c r="G21" s="75"/>
    </row>
    <row r="22" spans="1:7" ht="15" x14ac:dyDescent="0.25">
      <c r="A22" s="342">
        <v>16</v>
      </c>
      <c r="B22" s="293" t="s">
        <v>363</v>
      </c>
      <c r="C22" s="62">
        <v>29</v>
      </c>
      <c r="E22" s="80"/>
      <c r="F22" s="75"/>
      <c r="G22" s="75"/>
    </row>
    <row r="23" spans="1:7" ht="15" x14ac:dyDescent="0.25">
      <c r="A23" s="342">
        <v>17</v>
      </c>
      <c r="B23" s="293" t="s">
        <v>309</v>
      </c>
      <c r="C23" s="62">
        <v>29</v>
      </c>
      <c r="E23" s="80"/>
      <c r="F23" s="75"/>
      <c r="G23" s="75"/>
    </row>
    <row r="24" spans="1:7" ht="15" x14ac:dyDescent="0.25">
      <c r="A24" s="342">
        <v>18</v>
      </c>
      <c r="B24" s="293" t="s">
        <v>364</v>
      </c>
      <c r="C24" s="62">
        <v>28</v>
      </c>
      <c r="E24" s="80"/>
      <c r="F24" s="75"/>
      <c r="G24" s="75"/>
    </row>
    <row r="25" spans="1:7" ht="15" x14ac:dyDescent="0.25">
      <c r="A25" s="342">
        <v>19</v>
      </c>
      <c r="B25" s="293" t="s">
        <v>315</v>
      </c>
      <c r="C25" s="62">
        <v>27</v>
      </c>
      <c r="E25" s="80"/>
      <c r="F25" s="75"/>
      <c r="G25" s="75"/>
    </row>
    <row r="26" spans="1:7" ht="15" x14ac:dyDescent="0.25">
      <c r="A26" s="342">
        <v>20</v>
      </c>
      <c r="B26" s="293" t="s">
        <v>352</v>
      </c>
      <c r="C26" s="62">
        <v>27</v>
      </c>
      <c r="E26" s="80"/>
      <c r="F26" s="75"/>
      <c r="G26" s="75"/>
    </row>
    <row r="27" spans="1:7" ht="15" x14ac:dyDescent="0.25">
      <c r="A27" s="342">
        <v>21</v>
      </c>
      <c r="B27" s="293" t="s">
        <v>365</v>
      </c>
      <c r="C27" s="62">
        <v>27</v>
      </c>
      <c r="E27" s="80"/>
      <c r="F27" s="75"/>
      <c r="G27" s="75"/>
    </row>
    <row r="28" spans="1:7" ht="15" x14ac:dyDescent="0.25">
      <c r="A28" s="342">
        <v>22</v>
      </c>
      <c r="B28" s="293" t="s">
        <v>318</v>
      </c>
      <c r="C28" s="62">
        <v>26</v>
      </c>
      <c r="E28" s="80"/>
      <c r="F28" s="75"/>
      <c r="G28" s="75"/>
    </row>
    <row r="29" spans="1:7" ht="15" x14ac:dyDescent="0.25">
      <c r="A29" s="342">
        <v>23</v>
      </c>
      <c r="B29" s="293" t="s">
        <v>312</v>
      </c>
      <c r="C29" s="62">
        <v>25</v>
      </c>
      <c r="E29" s="80"/>
      <c r="F29" s="75"/>
      <c r="G29" s="75"/>
    </row>
    <row r="30" spans="1:7" ht="15" x14ac:dyDescent="0.25">
      <c r="A30" s="342">
        <v>24</v>
      </c>
      <c r="B30" s="293" t="s">
        <v>322</v>
      </c>
      <c r="C30" s="62">
        <v>25</v>
      </c>
      <c r="E30" s="80"/>
      <c r="F30" s="75"/>
      <c r="G30" s="75"/>
    </row>
    <row r="31" spans="1:7" ht="15" x14ac:dyDescent="0.25">
      <c r="A31" s="342">
        <v>25</v>
      </c>
      <c r="B31" s="293" t="s">
        <v>314</v>
      </c>
      <c r="C31" s="62">
        <v>24</v>
      </c>
      <c r="E31" s="80"/>
      <c r="F31" s="75"/>
      <c r="G31" s="75"/>
    </row>
    <row r="32" spans="1:7" ht="15" x14ac:dyDescent="0.25">
      <c r="A32" s="342">
        <v>26</v>
      </c>
      <c r="B32" s="293" t="s">
        <v>366</v>
      </c>
      <c r="C32" s="62">
        <v>22</v>
      </c>
      <c r="E32" s="80"/>
      <c r="F32" s="75"/>
      <c r="G32" s="75"/>
    </row>
    <row r="33" spans="1:7" ht="15" x14ac:dyDescent="0.25">
      <c r="A33" s="342">
        <v>27</v>
      </c>
      <c r="B33" s="293" t="s">
        <v>367</v>
      </c>
      <c r="C33" s="62">
        <v>20</v>
      </c>
      <c r="E33" s="80"/>
      <c r="F33" s="75"/>
      <c r="G33" s="75"/>
    </row>
    <row r="34" spans="1:7" ht="15" x14ac:dyDescent="0.25">
      <c r="A34" s="342">
        <v>28</v>
      </c>
      <c r="B34" s="293" t="s">
        <v>327</v>
      </c>
      <c r="C34" s="62">
        <v>20</v>
      </c>
      <c r="E34" s="80"/>
      <c r="F34" s="75"/>
      <c r="G34" s="75"/>
    </row>
    <row r="35" spans="1:7" ht="15" x14ac:dyDescent="0.25">
      <c r="A35" s="342">
        <v>29</v>
      </c>
      <c r="B35" s="293" t="s">
        <v>368</v>
      </c>
      <c r="C35" s="62">
        <v>19</v>
      </c>
      <c r="E35" s="80"/>
      <c r="F35" s="75"/>
      <c r="G35" s="75"/>
    </row>
    <row r="36" spans="1:7" ht="15" x14ac:dyDescent="0.25">
      <c r="A36" s="342">
        <v>30</v>
      </c>
      <c r="B36" s="293" t="s">
        <v>369</v>
      </c>
      <c r="C36" s="62">
        <v>19</v>
      </c>
      <c r="E36" s="80"/>
      <c r="F36" s="75"/>
      <c r="G36" s="75"/>
    </row>
    <row r="37" spans="1:7" ht="15" x14ac:dyDescent="0.25">
      <c r="A37" s="342">
        <v>31</v>
      </c>
      <c r="B37" s="293" t="s">
        <v>370</v>
      </c>
      <c r="C37" s="62">
        <v>18</v>
      </c>
      <c r="E37" s="80"/>
      <c r="F37" s="75"/>
      <c r="G37" s="75"/>
    </row>
    <row r="38" spans="1:7" ht="15" x14ac:dyDescent="0.25">
      <c r="A38" s="342">
        <v>32</v>
      </c>
      <c r="B38" s="293" t="s">
        <v>371</v>
      </c>
      <c r="C38" s="62">
        <v>18</v>
      </c>
      <c r="E38" s="80"/>
      <c r="F38" s="75"/>
      <c r="G38" s="75"/>
    </row>
    <row r="39" spans="1:7" ht="15" x14ac:dyDescent="0.25">
      <c r="A39" s="342">
        <v>33</v>
      </c>
      <c r="B39" s="293" t="s">
        <v>372</v>
      </c>
      <c r="C39" s="62">
        <v>16</v>
      </c>
      <c r="E39" s="80"/>
      <c r="F39" s="75"/>
      <c r="G39" s="75"/>
    </row>
    <row r="40" spans="1:7" ht="15" x14ac:dyDescent="0.25">
      <c r="A40" s="342">
        <v>34</v>
      </c>
      <c r="B40" s="293" t="s">
        <v>373</v>
      </c>
      <c r="C40" s="62">
        <v>16</v>
      </c>
      <c r="E40" s="80"/>
      <c r="F40" s="75"/>
      <c r="G40" s="75"/>
    </row>
    <row r="41" spans="1:7" ht="15" x14ac:dyDescent="0.25">
      <c r="A41" s="342">
        <v>35</v>
      </c>
      <c r="B41" s="293" t="s">
        <v>374</v>
      </c>
      <c r="C41" s="62">
        <v>15</v>
      </c>
      <c r="E41" s="80"/>
      <c r="F41" s="75"/>
      <c r="G41" s="75"/>
    </row>
    <row r="42" spans="1:7" ht="15" x14ac:dyDescent="0.25">
      <c r="A42" s="342">
        <v>36</v>
      </c>
      <c r="B42" s="293" t="s">
        <v>375</v>
      </c>
      <c r="C42" s="62">
        <v>15</v>
      </c>
      <c r="E42" s="80"/>
      <c r="F42" s="75"/>
      <c r="G42" s="75"/>
    </row>
    <row r="43" spans="1:7" ht="15" x14ac:dyDescent="0.25">
      <c r="A43" s="342">
        <v>37</v>
      </c>
      <c r="B43" s="293" t="s">
        <v>376</v>
      </c>
      <c r="C43" s="62">
        <v>15</v>
      </c>
      <c r="E43" s="80"/>
      <c r="F43" s="75"/>
      <c r="G43" s="75"/>
    </row>
    <row r="44" spans="1:7" ht="15" x14ac:dyDescent="0.25">
      <c r="A44" s="342">
        <v>38</v>
      </c>
      <c r="B44" s="293" t="s">
        <v>377</v>
      </c>
      <c r="C44" s="62">
        <v>15</v>
      </c>
      <c r="E44" s="80"/>
      <c r="F44" s="75"/>
      <c r="G44" s="75"/>
    </row>
    <row r="45" spans="1:7" ht="15" x14ac:dyDescent="0.25">
      <c r="A45" s="342">
        <v>39</v>
      </c>
      <c r="B45" s="293" t="s">
        <v>378</v>
      </c>
      <c r="C45" s="62">
        <v>14</v>
      </c>
      <c r="E45" s="80"/>
      <c r="F45" s="75"/>
      <c r="G45" s="75"/>
    </row>
    <row r="46" spans="1:7" ht="15" x14ac:dyDescent="0.25">
      <c r="A46" s="342">
        <v>40</v>
      </c>
      <c r="B46" s="293" t="s">
        <v>311</v>
      </c>
      <c r="C46" s="62">
        <v>14</v>
      </c>
      <c r="E46" s="80"/>
      <c r="F46" s="75"/>
      <c r="G46" s="75"/>
    </row>
    <row r="47" spans="1:7" ht="15" x14ac:dyDescent="0.25">
      <c r="A47" s="342">
        <v>41</v>
      </c>
      <c r="B47" s="293" t="s">
        <v>379</v>
      </c>
      <c r="C47" s="62">
        <v>14</v>
      </c>
      <c r="E47" s="80"/>
      <c r="F47" s="75"/>
      <c r="G47" s="75"/>
    </row>
    <row r="48" spans="1:7" ht="15" x14ac:dyDescent="0.25">
      <c r="A48" s="342">
        <v>42</v>
      </c>
      <c r="B48" s="293" t="s">
        <v>380</v>
      </c>
      <c r="C48" s="62">
        <v>14</v>
      </c>
      <c r="E48" s="80"/>
      <c r="F48" s="75"/>
      <c r="G48" s="75"/>
    </row>
    <row r="49" spans="1:7" ht="15" x14ac:dyDescent="0.25">
      <c r="A49" s="342">
        <v>43</v>
      </c>
      <c r="B49" s="293" t="s">
        <v>381</v>
      </c>
      <c r="C49" s="62">
        <v>13</v>
      </c>
      <c r="E49" s="80"/>
      <c r="F49" s="75"/>
      <c r="G49" s="75"/>
    </row>
    <row r="50" spans="1:7" ht="15" x14ac:dyDescent="0.25">
      <c r="A50" s="342">
        <v>44</v>
      </c>
      <c r="B50" s="293" t="s">
        <v>382</v>
      </c>
      <c r="C50" s="62">
        <v>13</v>
      </c>
      <c r="E50" s="80"/>
      <c r="F50" s="75"/>
      <c r="G50" s="75"/>
    </row>
    <row r="51" spans="1:7" ht="15" x14ac:dyDescent="0.25">
      <c r="A51" s="342">
        <v>45</v>
      </c>
      <c r="B51" s="293" t="s">
        <v>383</v>
      </c>
      <c r="C51" s="62">
        <v>13</v>
      </c>
      <c r="E51" s="80"/>
      <c r="F51" s="75"/>
      <c r="G51" s="75"/>
    </row>
    <row r="52" spans="1:7" ht="15" x14ac:dyDescent="0.25">
      <c r="A52" s="342">
        <v>46</v>
      </c>
      <c r="B52" s="293" t="s">
        <v>384</v>
      </c>
      <c r="C52" s="62">
        <v>13</v>
      </c>
      <c r="E52" s="80"/>
      <c r="F52" s="75"/>
      <c r="G52" s="75"/>
    </row>
    <row r="53" spans="1:7" ht="15" x14ac:dyDescent="0.25">
      <c r="A53" s="342">
        <v>47</v>
      </c>
      <c r="B53" s="293" t="s">
        <v>385</v>
      </c>
      <c r="C53" s="62">
        <v>13</v>
      </c>
      <c r="E53" s="80"/>
      <c r="F53" s="75"/>
      <c r="G53" s="75"/>
    </row>
    <row r="54" spans="1:7" ht="15" x14ac:dyDescent="0.25">
      <c r="A54" s="342">
        <v>48</v>
      </c>
      <c r="B54" s="293" t="s">
        <v>386</v>
      </c>
      <c r="C54" s="62">
        <v>13</v>
      </c>
      <c r="E54" s="80"/>
      <c r="F54" s="75"/>
      <c r="G54" s="75"/>
    </row>
    <row r="55" spans="1:7" ht="15" x14ac:dyDescent="0.25">
      <c r="A55" s="342">
        <v>49</v>
      </c>
      <c r="B55" s="293" t="s">
        <v>344</v>
      </c>
      <c r="C55" s="62">
        <v>12</v>
      </c>
      <c r="E55" s="80"/>
      <c r="F55" s="75"/>
      <c r="G55" s="75"/>
    </row>
    <row r="56" spans="1:7" ht="15" x14ac:dyDescent="0.25">
      <c r="A56" s="342">
        <v>50</v>
      </c>
      <c r="B56" s="293" t="s">
        <v>387</v>
      </c>
      <c r="C56" s="62">
        <v>12</v>
      </c>
      <c r="E56" s="100"/>
      <c r="F56" s="75"/>
      <c r="G56" s="75"/>
    </row>
    <row r="57" spans="1:7" ht="14.25" x14ac:dyDescent="0.2">
      <c r="A57" s="62"/>
      <c r="B57" s="54" t="s">
        <v>132</v>
      </c>
      <c r="C57" s="55">
        <f>SUM(C7:C56)</f>
        <v>1704</v>
      </c>
      <c r="E57" s="101"/>
      <c r="F57" s="25"/>
      <c r="G57" s="25"/>
    </row>
    <row r="58" spans="1:7" ht="12.75" customHeight="1" x14ac:dyDescent="0.2">
      <c r="A58" s="62"/>
      <c r="B58" s="54" t="s">
        <v>133</v>
      </c>
      <c r="C58" s="104">
        <f>(C57/'PD S 1 country'!G138)</f>
        <v>0.31185944363103951</v>
      </c>
      <c r="E58" s="102"/>
      <c r="F58" s="25"/>
      <c r="G58" s="30"/>
    </row>
    <row r="59" spans="1:7" ht="12.75" customHeight="1" x14ac:dyDescent="0.2">
      <c r="C59" s="24"/>
      <c r="D59" s="24"/>
      <c r="E59" s="103"/>
    </row>
    <row r="60" spans="1:7" s="27" customFormat="1" ht="15" x14ac:dyDescent="0.25">
      <c r="A60" s="1" t="s">
        <v>165</v>
      </c>
      <c r="B60" s="1"/>
      <c r="E60" s="56"/>
    </row>
    <row r="63" spans="1:7" x14ac:dyDescent="0.2">
      <c r="C63" s="21"/>
      <c r="D63" s="21"/>
    </row>
    <row r="64" spans="1:7" x14ac:dyDescent="0.2">
      <c r="C64" s="21"/>
      <c r="D64" s="21"/>
    </row>
    <row r="66" spans="1:2" x14ac:dyDescent="0.2">
      <c r="A66" s="22"/>
      <c r="B66" s="22"/>
    </row>
  </sheetData>
  <mergeCells count="1">
    <mergeCell ref="A1:G1"/>
  </mergeCells>
  <pageMargins left="0.75" right="0.75" top="1" bottom="1" header="0.5" footer="0.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T56"/>
  <sheetViews>
    <sheetView workbookViewId="0"/>
  </sheetViews>
  <sheetFormatPr defaultRowHeight="12.75" x14ac:dyDescent="0.2"/>
  <cols>
    <col min="1" max="1" width="13" customWidth="1"/>
    <col min="2" max="4" width="13.5703125" customWidth="1"/>
    <col min="5" max="5" width="2.7109375" customWidth="1"/>
    <col min="6" max="6" width="13.5703125" customWidth="1"/>
    <col min="7" max="7" width="14.7109375" customWidth="1"/>
    <col min="8" max="8" width="11.28515625" style="66" bestFit="1" customWidth="1"/>
  </cols>
  <sheetData>
    <row r="1" spans="1:10" ht="15" x14ac:dyDescent="0.25">
      <c r="A1" s="3" t="s">
        <v>208</v>
      </c>
      <c r="B1" s="3"/>
      <c r="C1" s="3"/>
      <c r="D1" s="3"/>
      <c r="E1" s="3"/>
    </row>
    <row r="2" spans="1:10" ht="15" x14ac:dyDescent="0.25">
      <c r="A2" s="3"/>
      <c r="B2" s="3"/>
      <c r="C2" s="3"/>
      <c r="D2" s="3"/>
      <c r="E2" s="3"/>
    </row>
    <row r="3" spans="1:10" x14ac:dyDescent="0.2">
      <c r="A3" s="368" t="s">
        <v>209</v>
      </c>
      <c r="B3" s="368"/>
      <c r="C3" s="368"/>
      <c r="D3" s="368"/>
      <c r="E3" s="368"/>
      <c r="F3" s="368"/>
      <c r="G3" s="368"/>
    </row>
    <row r="4" spans="1:10" x14ac:dyDescent="0.2">
      <c r="A4" s="368"/>
      <c r="B4" s="368"/>
      <c r="C4" s="368"/>
      <c r="D4" s="368"/>
      <c r="E4" s="368"/>
      <c r="F4" s="368"/>
      <c r="G4" s="368"/>
    </row>
    <row r="5" spans="1:10" ht="15" customHeight="1" x14ac:dyDescent="0.2">
      <c r="A5" s="368"/>
      <c r="B5" s="368"/>
      <c r="C5" s="368"/>
      <c r="D5" s="368"/>
      <c r="E5" s="368"/>
      <c r="F5" s="368"/>
      <c r="G5" s="368"/>
    </row>
    <row r="6" spans="1:10" ht="26.25" customHeight="1" x14ac:dyDescent="0.2">
      <c r="A6" s="50" t="s">
        <v>210</v>
      </c>
      <c r="B6" s="51"/>
      <c r="C6" s="51"/>
      <c r="D6" s="51"/>
      <c r="E6" s="51"/>
      <c r="F6" s="51"/>
      <c r="G6" s="51"/>
    </row>
    <row r="7" spans="1:10" ht="26.25" customHeight="1" x14ac:dyDescent="0.2">
      <c r="A7" s="368" t="s">
        <v>197</v>
      </c>
      <c r="B7" s="368"/>
      <c r="C7" s="368"/>
      <c r="D7" s="368"/>
      <c r="E7" s="368"/>
      <c r="F7" s="368"/>
      <c r="G7" s="368"/>
    </row>
    <row r="8" spans="1:10" ht="26.25" customHeight="1" x14ac:dyDescent="0.2">
      <c r="A8" s="368"/>
      <c r="B8" s="368"/>
      <c r="C8" s="368"/>
      <c r="D8" s="368"/>
      <c r="E8" s="368"/>
      <c r="F8" s="368"/>
      <c r="G8" s="368"/>
    </row>
    <row r="9" spans="1:10" ht="26.25" customHeight="1" x14ac:dyDescent="0.2">
      <c r="A9" s="368"/>
      <c r="B9" s="368"/>
      <c r="C9" s="368"/>
      <c r="D9" s="368"/>
      <c r="E9" s="368"/>
      <c r="F9" s="368"/>
      <c r="G9" s="368"/>
    </row>
    <row r="10" spans="1:10" ht="26.25" customHeight="1" x14ac:dyDescent="0.2">
      <c r="A10" s="368" t="s">
        <v>198</v>
      </c>
      <c r="B10" s="368"/>
      <c r="C10" s="368"/>
      <c r="D10" s="368"/>
      <c r="E10" s="368"/>
      <c r="F10" s="368"/>
      <c r="G10" s="368"/>
    </row>
    <row r="11" spans="1:10" ht="26.25" customHeight="1" x14ac:dyDescent="0.2">
      <c r="A11" s="368"/>
      <c r="B11" s="368"/>
      <c r="C11" s="368"/>
      <c r="D11" s="368"/>
      <c r="E11" s="368"/>
      <c r="F11" s="368"/>
      <c r="G11" s="368"/>
    </row>
    <row r="12" spans="1:10" ht="38.25" customHeight="1" x14ac:dyDescent="0.2">
      <c r="A12" s="368"/>
      <c r="B12" s="368"/>
      <c r="C12" s="368"/>
      <c r="D12" s="368"/>
      <c r="E12" s="368"/>
      <c r="F12" s="368"/>
      <c r="G12" s="368"/>
    </row>
    <row r="13" spans="1:10" ht="26.25" customHeight="1" x14ac:dyDescent="0.25">
      <c r="A13" s="12"/>
      <c r="B13" s="48"/>
      <c r="C13" s="48"/>
      <c r="D13" s="48"/>
      <c r="E13" s="48"/>
      <c r="F13" s="48"/>
      <c r="G13" s="51"/>
      <c r="H13" s="78"/>
      <c r="I13" s="174"/>
      <c r="J13" s="174"/>
    </row>
    <row r="14" spans="1:10" ht="15" x14ac:dyDescent="0.25">
      <c r="A14" s="3"/>
      <c r="B14" s="3"/>
      <c r="C14" s="3"/>
      <c r="D14" s="3"/>
      <c r="E14" s="3"/>
      <c r="G14" s="173"/>
      <c r="H14" s="78"/>
      <c r="I14" s="174"/>
      <c r="J14" s="174"/>
    </row>
    <row r="15" spans="1:10" ht="15" customHeight="1" x14ac:dyDescent="0.25">
      <c r="B15" s="388" t="s">
        <v>281</v>
      </c>
      <c r="C15" s="389"/>
      <c r="D15" s="390"/>
      <c r="E15" s="384"/>
      <c r="F15" s="379" t="s">
        <v>160</v>
      </c>
      <c r="G15" s="379" t="s">
        <v>108</v>
      </c>
      <c r="H15" s="296"/>
      <c r="I15" s="174"/>
      <c r="J15" s="174"/>
    </row>
    <row r="16" spans="1:10" ht="34.5" customHeight="1" x14ac:dyDescent="0.2">
      <c r="A16" s="373"/>
      <c r="B16" s="377" t="s">
        <v>158</v>
      </c>
      <c r="C16" s="377" t="s">
        <v>159</v>
      </c>
      <c r="D16" s="374" t="s">
        <v>12</v>
      </c>
      <c r="E16" s="385"/>
      <c r="F16" s="380"/>
      <c r="G16" s="382"/>
      <c r="H16" s="174"/>
      <c r="I16" s="298"/>
      <c r="J16" s="298"/>
    </row>
    <row r="17" spans="1:20" ht="12.75" customHeight="1" x14ac:dyDescent="0.2">
      <c r="A17" s="373"/>
      <c r="B17" s="378"/>
      <c r="C17" s="378"/>
      <c r="D17" s="375"/>
      <c r="E17" s="385"/>
      <c r="F17" s="381"/>
      <c r="G17" s="383"/>
      <c r="H17" s="174"/>
      <c r="I17" s="298"/>
      <c r="J17" s="298"/>
    </row>
    <row r="18" spans="1:20" ht="15" x14ac:dyDescent="0.25">
      <c r="A18" s="8">
        <v>2014</v>
      </c>
      <c r="B18" s="45">
        <v>17.3</v>
      </c>
      <c r="C18" s="45">
        <v>5.7</v>
      </c>
      <c r="D18" s="268">
        <v>23</v>
      </c>
      <c r="E18" s="386"/>
      <c r="F18" s="303">
        <v>17453</v>
      </c>
      <c r="G18" s="303">
        <v>11688</v>
      </c>
      <c r="H18" s="298"/>
      <c r="I18" s="298"/>
      <c r="J18" s="298"/>
      <c r="M18" s="27"/>
    </row>
    <row r="19" spans="1:20" ht="15" x14ac:dyDescent="0.25">
      <c r="A19" s="8">
        <v>2015</v>
      </c>
      <c r="B19" s="267">
        <v>17</v>
      </c>
      <c r="C19" s="45">
        <v>5.8</v>
      </c>
      <c r="D19" s="47">
        <v>22.8</v>
      </c>
      <c r="E19" s="387"/>
      <c r="F19" s="303">
        <v>17005</v>
      </c>
      <c r="G19" s="303">
        <v>12329</v>
      </c>
      <c r="H19" s="298"/>
      <c r="I19" s="298"/>
      <c r="J19" s="298"/>
      <c r="M19" s="75"/>
    </row>
    <row r="20" spans="1:20" x14ac:dyDescent="0.2">
      <c r="A20" s="10"/>
      <c r="E20" s="14"/>
      <c r="G20" s="173"/>
      <c r="H20" s="297"/>
      <c r="I20" s="298"/>
      <c r="J20" s="298"/>
      <c r="M20" s="75"/>
      <c r="N20" s="63"/>
      <c r="O20" s="63"/>
      <c r="P20" s="63"/>
      <c r="Q20" s="63"/>
    </row>
    <row r="21" spans="1:20" ht="15" x14ac:dyDescent="0.25">
      <c r="A21" s="1" t="s">
        <v>165</v>
      </c>
      <c r="B21" s="9"/>
      <c r="E21" s="14"/>
      <c r="G21" s="14"/>
      <c r="H21" s="294"/>
      <c r="I21" s="295"/>
      <c r="J21" s="295"/>
      <c r="M21" s="75"/>
      <c r="N21" s="63"/>
      <c r="O21" s="63"/>
      <c r="P21" s="63"/>
      <c r="Q21" s="63"/>
      <c r="S21" s="75"/>
    </row>
    <row r="22" spans="1:20" ht="15" x14ac:dyDescent="0.25">
      <c r="A22" s="10"/>
      <c r="E22" s="12"/>
      <c r="H22" s="67"/>
      <c r="I22" s="63"/>
      <c r="J22" s="63"/>
      <c r="M22" s="75"/>
      <c r="N22" s="63"/>
      <c r="O22" s="63"/>
      <c r="P22" s="63"/>
      <c r="Q22" s="63"/>
      <c r="S22" s="75"/>
    </row>
    <row r="23" spans="1:20" x14ac:dyDescent="0.2">
      <c r="A23" s="360"/>
      <c r="B23" s="361"/>
      <c r="D23" s="27"/>
      <c r="E23" s="27"/>
      <c r="F23" s="27"/>
      <c r="G23" s="27"/>
      <c r="I23" s="63"/>
      <c r="J23" s="63"/>
      <c r="M23" s="75"/>
      <c r="N23" s="63"/>
      <c r="O23" s="63"/>
      <c r="P23" s="63"/>
      <c r="Q23" s="63"/>
      <c r="S23" s="75"/>
    </row>
    <row r="24" spans="1:20" ht="15" x14ac:dyDescent="0.25">
      <c r="B24" s="9"/>
      <c r="C24" s="9"/>
      <c r="D24" s="9"/>
      <c r="E24" s="9"/>
      <c r="F24" s="9"/>
      <c r="G24" s="9"/>
      <c r="H24" s="68"/>
      <c r="I24" s="1"/>
      <c r="J24" s="1"/>
      <c r="K24" s="1"/>
      <c r="L24" s="12"/>
      <c r="M24" s="12"/>
      <c r="N24" s="12"/>
      <c r="O24" s="12"/>
      <c r="P24" s="12"/>
      <c r="Q24" s="12"/>
      <c r="R24" s="12"/>
      <c r="S24" s="12"/>
      <c r="T24" s="12"/>
    </row>
    <row r="25" spans="1:20" ht="15" x14ac:dyDescent="0.25">
      <c r="A25" s="22"/>
      <c r="B25" s="27"/>
      <c r="C25" s="27"/>
      <c r="D25" s="27"/>
      <c r="E25" s="27"/>
      <c r="F25" s="27"/>
      <c r="G25" s="27"/>
      <c r="H25" s="69"/>
      <c r="I25" s="12"/>
      <c r="J25" s="12"/>
      <c r="K25" s="12"/>
      <c r="L25" s="12"/>
      <c r="M25" s="12"/>
      <c r="N25" s="12"/>
      <c r="O25" s="12"/>
      <c r="P25" s="12"/>
      <c r="Q25" s="12"/>
      <c r="R25" s="12"/>
      <c r="S25" s="12"/>
      <c r="T25" s="12"/>
    </row>
    <row r="26" spans="1:20" ht="15" x14ac:dyDescent="0.25">
      <c r="A26" s="376"/>
      <c r="B26" s="49"/>
      <c r="C26" s="15"/>
      <c r="D26" s="15"/>
      <c r="E26" s="15"/>
      <c r="F26" s="15"/>
      <c r="G26" s="15"/>
      <c r="H26" s="70"/>
      <c r="I26" s="15"/>
      <c r="J26" s="15"/>
      <c r="K26" s="15"/>
      <c r="L26" s="15"/>
      <c r="M26" s="15"/>
      <c r="N26" s="15"/>
      <c r="O26" s="15"/>
      <c r="P26" s="15"/>
      <c r="Q26" s="15"/>
      <c r="R26" s="12"/>
      <c r="S26" s="12"/>
      <c r="T26" s="12"/>
    </row>
    <row r="27" spans="1:20" ht="15" x14ac:dyDescent="0.25">
      <c r="A27" s="376"/>
      <c r="B27" s="15"/>
      <c r="C27" s="15"/>
      <c r="D27" s="15"/>
      <c r="E27" s="15"/>
      <c r="F27" s="15"/>
      <c r="G27" s="15"/>
      <c r="H27" s="70"/>
      <c r="I27" s="15"/>
      <c r="J27" s="15"/>
      <c r="K27" s="15"/>
      <c r="L27" s="15"/>
      <c r="M27" s="15"/>
      <c r="N27" s="15"/>
      <c r="O27" s="15"/>
      <c r="P27" s="15"/>
      <c r="Q27" s="15"/>
      <c r="R27" s="12"/>
      <c r="S27" s="12"/>
      <c r="T27" s="12"/>
    </row>
    <row r="28" spans="1:20" ht="15" x14ac:dyDescent="0.25">
      <c r="A28" s="16"/>
      <c r="B28" s="17"/>
      <c r="C28" s="17"/>
      <c r="D28" s="17"/>
      <c r="E28" s="17"/>
      <c r="F28" s="17"/>
      <c r="G28" s="17"/>
      <c r="H28" s="71"/>
      <c r="I28" s="17"/>
      <c r="J28" s="17"/>
      <c r="K28" s="17"/>
      <c r="L28" s="17"/>
      <c r="M28" s="17"/>
      <c r="N28" s="17"/>
      <c r="O28" s="17"/>
      <c r="P28" s="17"/>
      <c r="Q28" s="12"/>
      <c r="R28" s="12"/>
      <c r="S28" s="12"/>
    </row>
    <row r="29" spans="1:20" ht="15" x14ac:dyDescent="0.25">
      <c r="A29" s="16"/>
      <c r="B29" s="17"/>
      <c r="C29" s="17"/>
      <c r="D29" s="17"/>
      <c r="E29" s="17"/>
      <c r="F29" s="17"/>
      <c r="G29" s="17"/>
      <c r="H29" s="71"/>
      <c r="I29" s="17"/>
      <c r="J29" s="17"/>
      <c r="K29" s="17"/>
      <c r="L29" s="17"/>
      <c r="M29" s="17"/>
      <c r="N29" s="17"/>
      <c r="O29" s="17"/>
      <c r="P29" s="17"/>
      <c r="Q29" s="12"/>
      <c r="R29" s="11"/>
      <c r="S29" s="12"/>
    </row>
    <row r="30" spans="1:20" ht="15" x14ac:dyDescent="0.25">
      <c r="A30" s="18"/>
      <c r="B30" s="18"/>
      <c r="C30" s="18"/>
      <c r="D30" s="18"/>
      <c r="E30" s="18"/>
      <c r="F30" s="18"/>
      <c r="G30" s="18"/>
      <c r="I30" s="63"/>
      <c r="J30" s="63"/>
      <c r="K30" s="18"/>
      <c r="L30" s="18"/>
      <c r="M30" s="18"/>
      <c r="N30" s="18"/>
      <c r="O30" s="18"/>
      <c r="P30" s="18"/>
      <c r="Q30" s="12"/>
      <c r="R30" s="12"/>
      <c r="S30" s="12"/>
    </row>
    <row r="31" spans="1:20" ht="15" x14ac:dyDescent="0.25">
      <c r="A31" s="65"/>
      <c r="B31" s="65"/>
      <c r="C31" s="65"/>
      <c r="D31" s="65"/>
      <c r="E31" s="65"/>
      <c r="F31" s="65"/>
      <c r="G31" s="65"/>
      <c r="I31" s="63"/>
      <c r="J31" s="63"/>
      <c r="K31" s="18"/>
      <c r="L31" s="18"/>
      <c r="M31" s="18"/>
      <c r="N31" s="18"/>
      <c r="O31" s="18"/>
      <c r="P31" s="18"/>
      <c r="Q31" s="12"/>
      <c r="R31" s="12"/>
      <c r="S31" s="12"/>
    </row>
    <row r="32" spans="1:20" ht="15" x14ac:dyDescent="0.25">
      <c r="A32" s="18"/>
      <c r="B32" s="18"/>
      <c r="C32" s="18"/>
      <c r="D32" s="18"/>
      <c r="E32" s="18"/>
      <c r="F32" s="18"/>
      <c r="G32" s="18"/>
      <c r="I32" s="63"/>
      <c r="J32" s="63"/>
      <c r="K32" s="18"/>
      <c r="L32" s="18"/>
      <c r="M32" s="18"/>
      <c r="N32" s="18"/>
      <c r="O32" s="18"/>
      <c r="P32" s="18"/>
      <c r="Q32" s="12"/>
      <c r="R32" s="12"/>
      <c r="S32" s="12"/>
    </row>
    <row r="33" spans="1:19" s="72" customFormat="1" ht="15" x14ac:dyDescent="0.25">
      <c r="A33" s="76"/>
      <c r="B33" s="77"/>
      <c r="C33" s="77"/>
      <c r="D33" s="77"/>
      <c r="E33" s="77"/>
      <c r="F33" s="77"/>
      <c r="G33" s="77"/>
      <c r="H33" s="78"/>
      <c r="K33" s="77"/>
      <c r="L33" s="77"/>
      <c r="M33" s="77"/>
      <c r="N33" s="77"/>
      <c r="O33" s="77"/>
      <c r="P33" s="77"/>
      <c r="Q33" s="79"/>
      <c r="R33" s="79"/>
      <c r="S33" s="79"/>
    </row>
    <row r="34" spans="1:19" s="74" customFormat="1" ht="15" x14ac:dyDescent="0.25">
      <c r="A34" s="73"/>
      <c r="B34" s="15"/>
      <c r="C34" s="15"/>
      <c r="D34" s="15"/>
      <c r="E34" s="15"/>
      <c r="F34" s="15"/>
      <c r="G34" s="15"/>
      <c r="H34" s="66"/>
      <c r="K34" s="15"/>
      <c r="L34" s="15"/>
      <c r="M34" s="15"/>
      <c r="N34" s="15"/>
      <c r="O34" s="15"/>
      <c r="P34" s="15"/>
      <c r="Q34" s="12"/>
      <c r="R34" s="12"/>
      <c r="S34" s="12"/>
    </row>
    <row r="35" spans="1:19" ht="15" x14ac:dyDescent="0.25">
      <c r="A35" s="19"/>
      <c r="B35" s="20"/>
      <c r="C35" s="20"/>
      <c r="D35" s="20"/>
      <c r="E35" s="20"/>
      <c r="F35" s="20"/>
      <c r="G35" s="20"/>
      <c r="I35" s="63"/>
      <c r="J35" s="63"/>
      <c r="K35" s="20"/>
      <c r="L35" s="20"/>
      <c r="M35" s="20"/>
      <c r="N35" s="20"/>
      <c r="O35" s="20"/>
      <c r="P35" s="20"/>
      <c r="Q35" s="12"/>
      <c r="R35" s="12"/>
      <c r="S35" s="12"/>
    </row>
    <row r="36" spans="1:19" ht="15" x14ac:dyDescent="0.25">
      <c r="A36" s="19"/>
      <c r="B36" s="20"/>
      <c r="C36" s="20"/>
      <c r="D36" s="20"/>
      <c r="E36" s="20"/>
      <c r="F36" s="20"/>
      <c r="G36" s="20"/>
      <c r="I36" s="63"/>
      <c r="J36" s="63"/>
      <c r="K36" s="20"/>
      <c r="L36" s="20"/>
      <c r="M36" s="20"/>
      <c r="N36" s="20"/>
      <c r="O36" s="20"/>
      <c r="P36" s="20"/>
      <c r="Q36" s="18"/>
      <c r="R36" s="372"/>
      <c r="S36" s="372"/>
    </row>
    <row r="37" spans="1:19" ht="15" x14ac:dyDescent="0.25">
      <c r="A37" s="12" t="s">
        <v>25</v>
      </c>
      <c r="B37" s="12"/>
      <c r="C37" s="12"/>
      <c r="D37" s="12"/>
      <c r="E37" s="12"/>
      <c r="F37" s="12"/>
      <c r="G37" s="12"/>
      <c r="I37" s="75"/>
      <c r="J37" s="75"/>
      <c r="K37" s="12"/>
      <c r="L37" s="12"/>
      <c r="M37" s="12"/>
      <c r="N37" s="12"/>
      <c r="O37" s="12"/>
      <c r="P37" s="12"/>
      <c r="Q37" s="12"/>
      <c r="R37" s="12"/>
      <c r="S37" s="12"/>
    </row>
    <row r="38" spans="1:19" ht="15" x14ac:dyDescent="0.2">
      <c r="A38" s="13"/>
      <c r="I38" s="75"/>
      <c r="J38" s="75"/>
      <c r="K38" s="75"/>
      <c r="L38" s="63"/>
      <c r="M38" s="63"/>
      <c r="N38" s="63"/>
      <c r="O38" s="63"/>
    </row>
    <row r="39" spans="1:19" x14ac:dyDescent="0.2">
      <c r="I39" s="75"/>
      <c r="J39" s="75"/>
      <c r="K39" s="75"/>
      <c r="L39" s="63"/>
      <c r="M39" s="63"/>
      <c r="N39" s="63"/>
      <c r="O39" s="63"/>
    </row>
    <row r="40" spans="1:19" x14ac:dyDescent="0.2">
      <c r="I40" s="75"/>
      <c r="J40" s="75"/>
      <c r="K40" s="75"/>
      <c r="L40" s="63"/>
      <c r="M40" s="63"/>
      <c r="N40" s="63"/>
      <c r="O40" s="63"/>
    </row>
    <row r="41" spans="1:19" x14ac:dyDescent="0.2">
      <c r="I41" s="75"/>
      <c r="J41" s="75"/>
      <c r="K41" s="75"/>
      <c r="L41" s="63"/>
      <c r="M41" s="63"/>
      <c r="N41" s="63"/>
      <c r="O41" s="63"/>
    </row>
    <row r="42" spans="1:19" x14ac:dyDescent="0.2">
      <c r="H42" s="63"/>
      <c r="I42" s="75"/>
      <c r="J42" s="75"/>
      <c r="K42" s="75"/>
      <c r="L42" s="63"/>
      <c r="M42" s="63"/>
      <c r="N42" s="63"/>
      <c r="O42" s="63"/>
    </row>
    <row r="43" spans="1:19" x14ac:dyDescent="0.2">
      <c r="I43" s="75"/>
      <c r="J43" s="75"/>
      <c r="K43" s="75"/>
      <c r="L43" s="63"/>
      <c r="M43" s="63"/>
      <c r="N43" s="63"/>
      <c r="O43" s="63"/>
    </row>
    <row r="44" spans="1:19" x14ac:dyDescent="0.2">
      <c r="I44" s="75"/>
      <c r="J44" s="75"/>
      <c r="K44" s="75"/>
      <c r="L44" s="63"/>
      <c r="M44" s="63"/>
      <c r="N44" s="63"/>
      <c r="O44" s="63"/>
    </row>
    <row r="45" spans="1:19" x14ac:dyDescent="0.2">
      <c r="I45" s="75"/>
      <c r="J45" s="75"/>
      <c r="K45" s="75"/>
      <c r="L45" s="63"/>
      <c r="M45" s="63"/>
      <c r="N45" s="63"/>
      <c r="O45" s="63"/>
    </row>
    <row r="46" spans="1:19" x14ac:dyDescent="0.2">
      <c r="I46" s="75"/>
      <c r="J46" s="75"/>
      <c r="K46" s="75"/>
      <c r="L46" s="63"/>
      <c r="M46" s="63"/>
      <c r="N46" s="63"/>
      <c r="O46" s="63"/>
    </row>
    <row r="47" spans="1:19" x14ac:dyDescent="0.2">
      <c r="I47" s="75"/>
      <c r="J47" s="75"/>
      <c r="K47" s="75"/>
      <c r="L47" s="63"/>
      <c r="M47" s="63"/>
      <c r="N47" s="63"/>
      <c r="O47" s="63"/>
    </row>
    <row r="48" spans="1:19" x14ac:dyDescent="0.2">
      <c r="I48" s="75"/>
      <c r="J48" s="75"/>
      <c r="K48" s="75"/>
      <c r="L48" s="63"/>
      <c r="M48" s="63"/>
      <c r="N48" s="63"/>
      <c r="O48" s="63"/>
    </row>
    <row r="49" spans="9:15" x14ac:dyDescent="0.2">
      <c r="I49" s="75"/>
      <c r="J49" s="75"/>
      <c r="K49" s="75"/>
      <c r="L49" s="63"/>
      <c r="M49" s="63"/>
      <c r="N49" s="63"/>
      <c r="O49" s="63"/>
    </row>
    <row r="50" spans="9:15" x14ac:dyDescent="0.2">
      <c r="I50" s="75"/>
      <c r="J50" s="75"/>
      <c r="K50" s="75"/>
      <c r="L50" s="63"/>
    </row>
    <row r="51" spans="9:15" x14ac:dyDescent="0.2">
      <c r="I51" s="75"/>
      <c r="J51" s="75"/>
      <c r="K51" s="75"/>
    </row>
    <row r="52" spans="9:15" x14ac:dyDescent="0.2">
      <c r="I52" s="75"/>
      <c r="J52" s="75"/>
      <c r="K52" s="75"/>
    </row>
    <row r="53" spans="9:15" x14ac:dyDescent="0.2">
      <c r="I53" s="75"/>
      <c r="J53" s="75"/>
      <c r="K53" s="75"/>
    </row>
    <row r="54" spans="9:15" x14ac:dyDescent="0.2">
      <c r="I54" s="75"/>
      <c r="J54" s="75"/>
      <c r="K54" s="75"/>
    </row>
    <row r="55" spans="9:15" x14ac:dyDescent="0.2">
      <c r="I55" s="75"/>
      <c r="J55" s="75"/>
      <c r="K55" s="75"/>
    </row>
    <row r="56" spans="9:15" x14ac:dyDescent="0.2">
      <c r="I56" s="75"/>
      <c r="J56" s="75"/>
      <c r="K56" s="75"/>
    </row>
  </sheetData>
  <mergeCells count="14">
    <mergeCell ref="A3:G5"/>
    <mergeCell ref="A7:G9"/>
    <mergeCell ref="A10:G12"/>
    <mergeCell ref="F15:F17"/>
    <mergeCell ref="G15:G17"/>
    <mergeCell ref="E15:E19"/>
    <mergeCell ref="B15:D15"/>
    <mergeCell ref="R36:S36"/>
    <mergeCell ref="A16:A17"/>
    <mergeCell ref="D16:D17"/>
    <mergeCell ref="A26:A27"/>
    <mergeCell ref="A23:B23"/>
    <mergeCell ref="B16:B17"/>
    <mergeCell ref="C16:C17"/>
  </mergeCells>
  <phoneticPr fontId="6" type="noConversion"/>
  <pageMargins left="0.75" right="0.75" top="1" bottom="1" header="0.5" footer="0.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79"/>
  <sheetViews>
    <sheetView zoomScaleNormal="100" workbookViewId="0"/>
  </sheetViews>
  <sheetFormatPr defaultRowHeight="12.75" x14ac:dyDescent="0.2"/>
  <cols>
    <col min="1" max="1" width="20.140625" style="88" customWidth="1"/>
    <col min="2" max="7" width="13.5703125" style="88" customWidth="1"/>
    <col min="8" max="17" width="5.5703125" style="88" customWidth="1"/>
    <col min="18" max="18" width="7.7109375" style="88" customWidth="1"/>
    <col min="19" max="19" width="9.140625" style="88"/>
    <col min="20" max="20" width="9.5703125" style="88" bestFit="1" customWidth="1"/>
    <col min="21" max="16384" width="9.140625" style="88"/>
  </cols>
  <sheetData>
    <row r="1" spans="1:29" ht="15" x14ac:dyDescent="0.25">
      <c r="A1" s="86" t="s">
        <v>286</v>
      </c>
      <c r="B1" s="87"/>
    </row>
    <row r="2" spans="1:29" ht="15" x14ac:dyDescent="0.25">
      <c r="A2" s="86"/>
      <c r="B2" s="87"/>
    </row>
    <row r="3" spans="1:29" s="89" customFormat="1" ht="21.75" customHeight="1" x14ac:dyDescent="0.2">
      <c r="A3" s="393" t="s">
        <v>168</v>
      </c>
      <c r="B3" s="394"/>
      <c r="C3" s="394"/>
      <c r="D3" s="394"/>
      <c r="E3" s="394"/>
      <c r="F3" s="394"/>
      <c r="G3" s="394"/>
      <c r="H3" s="394"/>
      <c r="I3" s="394"/>
      <c r="J3" s="394"/>
      <c r="K3" s="394"/>
      <c r="L3" s="394"/>
      <c r="M3" s="394"/>
      <c r="N3" s="394"/>
    </row>
    <row r="4" spans="1:29" s="89" customFormat="1" ht="21.75" customHeight="1" x14ac:dyDescent="0.2">
      <c r="A4" s="394"/>
      <c r="B4" s="394"/>
      <c r="C4" s="394"/>
      <c r="D4" s="394"/>
      <c r="E4" s="394"/>
      <c r="F4" s="394"/>
      <c r="G4" s="394"/>
      <c r="H4" s="394"/>
      <c r="I4" s="394"/>
      <c r="J4" s="394"/>
      <c r="K4" s="394"/>
      <c r="L4" s="394"/>
      <c r="M4" s="394"/>
      <c r="N4" s="394"/>
    </row>
    <row r="5" spans="1:29" s="89" customFormat="1" ht="15" customHeight="1" x14ac:dyDescent="0.2">
      <c r="A5" s="394"/>
      <c r="B5" s="394"/>
      <c r="C5" s="394"/>
      <c r="D5" s="394"/>
      <c r="E5" s="394"/>
      <c r="F5" s="394"/>
      <c r="G5" s="394"/>
      <c r="H5" s="394"/>
      <c r="I5" s="394"/>
      <c r="J5" s="394"/>
      <c r="K5" s="394"/>
      <c r="L5" s="394"/>
      <c r="M5" s="394"/>
      <c r="N5" s="394"/>
    </row>
    <row r="6" spans="1:29" s="89" customFormat="1" ht="15" customHeight="1" x14ac:dyDescent="0.2">
      <c r="A6" s="393" t="s">
        <v>171</v>
      </c>
      <c r="B6" s="393"/>
      <c r="C6" s="393"/>
      <c r="D6" s="393"/>
      <c r="E6" s="393"/>
      <c r="F6" s="393"/>
      <c r="G6" s="393"/>
      <c r="H6" s="393"/>
      <c r="I6" s="393"/>
      <c r="J6" s="393"/>
      <c r="K6" s="393"/>
      <c r="L6" s="393"/>
      <c r="M6" s="393"/>
      <c r="N6" s="393"/>
      <c r="O6" s="90"/>
    </row>
    <row r="7" spans="1:29" s="89" customFormat="1" ht="15" customHeight="1" x14ac:dyDescent="0.2">
      <c r="A7" s="393"/>
      <c r="B7" s="393"/>
      <c r="C7" s="393"/>
      <c r="D7" s="393"/>
      <c r="E7" s="393"/>
      <c r="F7" s="393"/>
      <c r="G7" s="393"/>
      <c r="H7" s="393"/>
      <c r="I7" s="393"/>
      <c r="J7" s="393"/>
      <c r="K7" s="393"/>
      <c r="L7" s="393"/>
      <c r="M7" s="393"/>
      <c r="N7" s="393"/>
    </row>
    <row r="8" spans="1:29" s="89" customFormat="1" ht="15" customHeight="1" x14ac:dyDescent="0.2">
      <c r="A8" s="393"/>
      <c r="B8" s="393"/>
      <c r="C8" s="393"/>
      <c r="D8" s="393"/>
      <c r="E8" s="393"/>
      <c r="F8" s="393"/>
      <c r="G8" s="393"/>
      <c r="H8" s="393"/>
      <c r="I8" s="393"/>
      <c r="J8" s="393"/>
      <c r="K8" s="393"/>
      <c r="L8" s="393"/>
      <c r="M8" s="393"/>
      <c r="N8" s="393"/>
    </row>
    <row r="9" spans="1:29" s="89" customFormat="1" ht="15" customHeight="1" x14ac:dyDescent="0.2">
      <c r="A9" s="393" t="s">
        <v>170</v>
      </c>
      <c r="B9" s="394"/>
      <c r="C9" s="394"/>
      <c r="D9" s="394"/>
      <c r="E9" s="394"/>
      <c r="F9" s="394"/>
      <c r="G9" s="394"/>
      <c r="H9" s="394"/>
      <c r="I9" s="394"/>
      <c r="J9" s="394"/>
      <c r="K9" s="394"/>
      <c r="L9" s="394"/>
      <c r="M9" s="394"/>
      <c r="N9" s="394"/>
    </row>
    <row r="10" spans="1:29" s="89" customFormat="1" ht="15" customHeight="1" x14ac:dyDescent="0.2">
      <c r="A10" s="394"/>
      <c r="B10" s="394"/>
      <c r="C10" s="394"/>
      <c r="D10" s="394"/>
      <c r="E10" s="394"/>
      <c r="F10" s="394"/>
      <c r="G10" s="394"/>
      <c r="H10" s="394"/>
      <c r="I10" s="394"/>
      <c r="J10" s="394"/>
      <c r="K10" s="394"/>
      <c r="L10" s="394"/>
      <c r="M10" s="394"/>
      <c r="N10" s="394"/>
    </row>
    <row r="11" spans="1:29" s="89" customFormat="1" ht="30.75" customHeight="1" x14ac:dyDescent="0.2">
      <c r="A11" s="394"/>
      <c r="B11" s="394"/>
      <c r="C11" s="394"/>
      <c r="D11" s="394"/>
      <c r="E11" s="394"/>
      <c r="F11" s="394"/>
      <c r="G11" s="394"/>
      <c r="H11" s="394"/>
      <c r="I11" s="394"/>
      <c r="J11" s="394"/>
      <c r="K11" s="394"/>
      <c r="L11" s="394"/>
      <c r="M11" s="394"/>
      <c r="N11" s="394"/>
    </row>
    <row r="12" spans="1:29" s="89" customFormat="1" ht="29.25" customHeight="1" x14ac:dyDescent="0.2">
      <c r="A12" s="395"/>
      <c r="B12" s="396"/>
      <c r="C12" s="396"/>
      <c r="D12" s="396"/>
      <c r="E12" s="396"/>
      <c r="F12" s="396"/>
      <c r="G12" s="396"/>
      <c r="H12" s="396"/>
      <c r="I12" s="396"/>
      <c r="J12" s="396"/>
      <c r="K12" s="396"/>
      <c r="L12" s="396"/>
      <c r="M12" s="396"/>
      <c r="N12" s="396"/>
    </row>
    <row r="13" spans="1:29" ht="33.75" customHeight="1" x14ac:dyDescent="0.2">
      <c r="A13" s="397" t="s">
        <v>239</v>
      </c>
      <c r="B13" s="398"/>
      <c r="C13" s="398"/>
      <c r="D13" s="398"/>
      <c r="E13" s="398"/>
      <c r="F13" s="398"/>
      <c r="G13" s="398"/>
      <c r="H13" s="398"/>
      <c r="I13" s="398"/>
      <c r="J13" s="398"/>
      <c r="K13" s="398"/>
      <c r="L13" s="398"/>
      <c r="M13" s="398"/>
      <c r="N13" s="398"/>
    </row>
    <row r="14" spans="1:29" ht="20.25" customHeight="1" thickBot="1" x14ac:dyDescent="0.25">
      <c r="A14" s="91"/>
      <c r="B14" s="91"/>
      <c r="C14" s="91"/>
      <c r="D14" s="91"/>
      <c r="E14" s="91"/>
      <c r="F14" s="91"/>
      <c r="G14" s="91"/>
      <c r="H14" s="91"/>
      <c r="I14" s="91"/>
      <c r="J14" s="91"/>
      <c r="K14" s="91"/>
      <c r="L14" s="91"/>
      <c r="M14" s="91"/>
      <c r="N14" s="91"/>
    </row>
    <row r="15" spans="1:29" ht="20.25" customHeight="1" thickBot="1" x14ac:dyDescent="0.3">
      <c r="A15" s="308"/>
      <c r="B15" s="399" t="s">
        <v>388</v>
      </c>
      <c r="C15" s="400"/>
      <c r="D15" s="400"/>
      <c r="E15" s="400"/>
      <c r="F15" s="400"/>
      <c r="G15" s="401"/>
      <c r="H15" s="91"/>
      <c r="I15" s="91"/>
      <c r="J15" s="91"/>
      <c r="K15" s="91"/>
      <c r="L15" s="91"/>
      <c r="M15" s="91"/>
      <c r="N15" s="91"/>
      <c r="R15" s="170"/>
      <c r="S15" s="170"/>
      <c r="T15" s="170"/>
      <c r="U15" s="170"/>
      <c r="V15" s="170"/>
      <c r="Z15" s="170"/>
      <c r="AA15" s="170"/>
      <c r="AB15" s="170"/>
      <c r="AC15" s="170"/>
    </row>
    <row r="16" spans="1:29" ht="15.75" thickBot="1" x14ac:dyDescent="0.3">
      <c r="A16" s="309"/>
      <c r="B16" s="402">
        <v>2014</v>
      </c>
      <c r="C16" s="403"/>
      <c r="D16" s="404"/>
      <c r="E16" s="402">
        <v>2015</v>
      </c>
      <c r="F16" s="403"/>
      <c r="G16" s="404"/>
      <c r="R16" s="170"/>
      <c r="S16" s="170"/>
      <c r="T16" s="170"/>
      <c r="U16" s="170"/>
      <c r="V16" s="170"/>
      <c r="Z16" s="170"/>
      <c r="AA16" s="170"/>
      <c r="AB16" s="170"/>
      <c r="AC16" s="170"/>
    </row>
    <row r="17" spans="1:29" ht="20.25" customHeight="1" thickBot="1" x14ac:dyDescent="0.25">
      <c r="A17" s="331" t="s">
        <v>390</v>
      </c>
      <c r="B17" s="332" t="s">
        <v>185</v>
      </c>
      <c r="C17" s="333" t="s">
        <v>138</v>
      </c>
      <c r="D17" s="333" t="s">
        <v>139</v>
      </c>
      <c r="E17" s="334" t="s">
        <v>137</v>
      </c>
      <c r="F17" s="335" t="s">
        <v>138</v>
      </c>
      <c r="G17" s="336" t="s">
        <v>139</v>
      </c>
      <c r="R17" s="170"/>
      <c r="S17" s="170"/>
      <c r="T17" s="170"/>
      <c r="U17" s="170"/>
      <c r="V17" s="170"/>
      <c r="Z17" s="170"/>
      <c r="AA17" s="170"/>
      <c r="AB17" s="170"/>
      <c r="AC17" s="170"/>
    </row>
    <row r="18" spans="1:29" x14ac:dyDescent="0.2">
      <c r="A18" s="324" t="s">
        <v>140</v>
      </c>
      <c r="B18" s="325">
        <f>D18-C18</f>
        <v>3.9850000000000012</v>
      </c>
      <c r="C18" s="326">
        <v>15.513</v>
      </c>
      <c r="D18" s="327">
        <v>19.498000000000001</v>
      </c>
      <c r="E18" s="328">
        <v>4.4000000000000004</v>
      </c>
      <c r="F18" s="329">
        <v>15.3</v>
      </c>
      <c r="G18" s="330">
        <v>19.7</v>
      </c>
      <c r="R18" s="170"/>
      <c r="S18" s="170"/>
      <c r="T18" s="170"/>
      <c r="U18" s="170"/>
      <c r="V18" s="170"/>
      <c r="Z18" s="170"/>
      <c r="AA18" s="170"/>
      <c r="AB18" s="170"/>
      <c r="AC18" s="170"/>
    </row>
    <row r="19" spans="1:29" x14ac:dyDescent="0.2">
      <c r="A19" s="311" t="s">
        <v>141</v>
      </c>
      <c r="B19" s="310">
        <f>D19-C19</f>
        <v>4.8060000000000009</v>
      </c>
      <c r="C19" s="156">
        <v>21.439</v>
      </c>
      <c r="D19" s="269">
        <v>26.245000000000001</v>
      </c>
      <c r="E19" s="271">
        <v>4.4000000000000004</v>
      </c>
      <c r="F19" s="270">
        <v>21.4</v>
      </c>
      <c r="G19" s="272">
        <v>25.8</v>
      </c>
      <c r="R19" s="170"/>
      <c r="S19" s="170"/>
      <c r="T19" s="170"/>
      <c r="U19" s="170"/>
      <c r="V19" s="170"/>
      <c r="Z19" s="170"/>
      <c r="AA19" s="170"/>
      <c r="AB19" s="170"/>
      <c r="AC19" s="170"/>
    </row>
    <row r="20" spans="1:29" x14ac:dyDescent="0.2">
      <c r="A20" s="311" t="s">
        <v>142</v>
      </c>
      <c r="B20" s="310">
        <f t="shared" ref="B20:B33" si="0">D20-C20</f>
        <v>5.3240000000000016</v>
      </c>
      <c r="C20" s="156">
        <v>26.63</v>
      </c>
      <c r="D20" s="269">
        <v>31.954000000000001</v>
      </c>
      <c r="E20" s="271">
        <v>4.5999999999999996</v>
      </c>
      <c r="F20" s="270">
        <v>25.3</v>
      </c>
      <c r="G20" s="272">
        <v>29.9</v>
      </c>
      <c r="R20" s="170"/>
      <c r="S20" s="170"/>
      <c r="T20" s="170"/>
      <c r="U20" s="170"/>
      <c r="V20" s="170"/>
      <c r="Z20" s="170"/>
      <c r="AA20" s="170"/>
      <c r="AB20" s="170"/>
      <c r="AC20" s="170"/>
    </row>
    <row r="21" spans="1:29" x14ac:dyDescent="0.2">
      <c r="A21" s="311" t="s">
        <v>143</v>
      </c>
      <c r="B21" s="310">
        <f t="shared" si="0"/>
        <v>4.9139999999999979</v>
      </c>
      <c r="C21" s="156">
        <v>29.096</v>
      </c>
      <c r="D21" s="269">
        <v>34.01</v>
      </c>
      <c r="E21" s="271">
        <v>4.8</v>
      </c>
      <c r="F21" s="270">
        <v>28.9</v>
      </c>
      <c r="G21" s="272">
        <v>33.700000000000003</v>
      </c>
      <c r="R21" s="170"/>
      <c r="S21" s="170"/>
      <c r="T21" s="170"/>
      <c r="U21" s="170"/>
      <c r="V21" s="170"/>
      <c r="Z21" s="170"/>
      <c r="AA21" s="170"/>
      <c r="AB21" s="170"/>
      <c r="AC21" s="170"/>
    </row>
    <row r="22" spans="1:29" x14ac:dyDescent="0.2">
      <c r="A22" s="311" t="s">
        <v>144</v>
      </c>
      <c r="B22" s="310">
        <f t="shared" si="0"/>
        <v>4.7219999999999978</v>
      </c>
      <c r="C22" s="156">
        <v>31.09</v>
      </c>
      <c r="D22" s="269">
        <v>35.811999999999998</v>
      </c>
      <c r="E22" s="271">
        <v>4.5</v>
      </c>
      <c r="F22" s="270">
        <v>30.1</v>
      </c>
      <c r="G22" s="272">
        <v>34.6</v>
      </c>
      <c r="R22" s="170"/>
      <c r="S22" s="170"/>
      <c r="T22" s="170"/>
      <c r="U22" s="170"/>
      <c r="V22" s="170"/>
      <c r="Z22" s="170"/>
      <c r="AA22" s="170"/>
      <c r="AB22" s="170"/>
      <c r="AC22" s="170"/>
    </row>
    <row r="23" spans="1:29" x14ac:dyDescent="0.2">
      <c r="A23" s="311" t="s">
        <v>145</v>
      </c>
      <c r="B23" s="310">
        <f t="shared" si="0"/>
        <v>4.6280000000000037</v>
      </c>
      <c r="C23" s="156">
        <v>30.74</v>
      </c>
      <c r="D23" s="269">
        <v>35.368000000000002</v>
      </c>
      <c r="E23" s="271">
        <v>4.2</v>
      </c>
      <c r="F23" s="270">
        <v>31</v>
      </c>
      <c r="G23" s="272">
        <v>35.200000000000003</v>
      </c>
      <c r="R23" s="170"/>
      <c r="S23" s="170"/>
      <c r="T23" s="170"/>
      <c r="U23" s="170"/>
      <c r="V23" s="170"/>
      <c r="Z23" s="170"/>
      <c r="AA23" s="170"/>
      <c r="AB23" s="170"/>
      <c r="AC23" s="170"/>
    </row>
    <row r="24" spans="1:29" x14ac:dyDescent="0.2">
      <c r="A24" s="311" t="s">
        <v>146</v>
      </c>
      <c r="B24" s="310">
        <f t="shared" si="0"/>
        <v>4.4839999999999982</v>
      </c>
      <c r="C24" s="156">
        <v>29.571999999999999</v>
      </c>
      <c r="D24" s="269">
        <v>34.055999999999997</v>
      </c>
      <c r="E24" s="271">
        <v>4.0999999999999996</v>
      </c>
      <c r="F24" s="270">
        <v>29.6</v>
      </c>
      <c r="G24" s="272">
        <v>33.799999999999997</v>
      </c>
      <c r="R24" s="170"/>
      <c r="S24" s="170"/>
      <c r="T24" s="170"/>
      <c r="U24" s="170"/>
      <c r="V24" s="170"/>
      <c r="Z24" s="170"/>
      <c r="AA24" s="170"/>
      <c r="AB24" s="170"/>
      <c r="AC24" s="170"/>
    </row>
    <row r="25" spans="1:29" x14ac:dyDescent="0.2">
      <c r="A25" s="311" t="s">
        <v>147</v>
      </c>
      <c r="B25" s="310">
        <f t="shared" si="0"/>
        <v>4.213000000000001</v>
      </c>
      <c r="C25" s="156">
        <v>28.35</v>
      </c>
      <c r="D25" s="269">
        <v>32.563000000000002</v>
      </c>
      <c r="E25" s="271">
        <v>4</v>
      </c>
      <c r="F25" s="270">
        <v>27.9</v>
      </c>
      <c r="G25" s="272">
        <v>31.9</v>
      </c>
      <c r="R25" s="170"/>
      <c r="S25" s="170"/>
      <c r="T25" s="170"/>
      <c r="U25" s="170"/>
      <c r="V25" s="170"/>
      <c r="Z25" s="170"/>
      <c r="AA25" s="170"/>
      <c r="AB25" s="170"/>
      <c r="AC25" s="170"/>
    </row>
    <row r="26" spans="1:29" x14ac:dyDescent="0.2">
      <c r="A26" s="311" t="s">
        <v>148</v>
      </c>
      <c r="B26" s="310">
        <f t="shared" si="0"/>
        <v>3.8060000000000009</v>
      </c>
      <c r="C26" s="156">
        <v>26.648</v>
      </c>
      <c r="D26" s="269">
        <v>30.454000000000001</v>
      </c>
      <c r="E26" s="271">
        <v>3.8</v>
      </c>
      <c r="F26" s="270">
        <v>26.1</v>
      </c>
      <c r="G26" s="272">
        <v>29.9</v>
      </c>
      <c r="R26" s="170"/>
      <c r="S26" s="170"/>
      <c r="T26" s="170"/>
      <c r="U26" s="170"/>
      <c r="V26" s="170"/>
      <c r="Z26" s="170"/>
      <c r="AA26" s="170"/>
      <c r="AB26" s="170"/>
      <c r="AC26" s="170"/>
    </row>
    <row r="27" spans="1:29" x14ac:dyDescent="0.2">
      <c r="A27" s="311" t="s">
        <v>149</v>
      </c>
      <c r="B27" s="310">
        <f t="shared" si="0"/>
        <v>3.527000000000001</v>
      </c>
      <c r="C27" s="156">
        <v>25.581</v>
      </c>
      <c r="D27" s="269">
        <v>29.108000000000001</v>
      </c>
      <c r="E27" s="271">
        <v>3.4</v>
      </c>
      <c r="F27" s="270">
        <v>24</v>
      </c>
      <c r="G27" s="272">
        <v>27.4</v>
      </c>
      <c r="R27" s="170"/>
      <c r="S27" s="170"/>
      <c r="T27" s="170"/>
      <c r="U27" s="170"/>
      <c r="V27" s="170"/>
      <c r="Z27" s="170"/>
      <c r="AA27" s="170"/>
      <c r="AB27" s="170"/>
      <c r="AC27" s="170"/>
    </row>
    <row r="28" spans="1:29" x14ac:dyDescent="0.2">
      <c r="A28" s="311" t="s">
        <v>150</v>
      </c>
      <c r="B28" s="310">
        <f t="shared" si="0"/>
        <v>3.0129999999999981</v>
      </c>
      <c r="C28" s="156">
        <v>22.713000000000001</v>
      </c>
      <c r="D28" s="269">
        <v>25.725999999999999</v>
      </c>
      <c r="E28" s="271">
        <v>3.1</v>
      </c>
      <c r="F28" s="270">
        <v>22.5</v>
      </c>
      <c r="G28" s="272">
        <v>25.6</v>
      </c>
      <c r="R28" s="170"/>
      <c r="S28" s="170"/>
      <c r="T28" s="170"/>
      <c r="U28" s="170"/>
      <c r="V28" s="170"/>
      <c r="Z28" s="170"/>
      <c r="AA28" s="170"/>
      <c r="AB28" s="170"/>
      <c r="AC28" s="170"/>
    </row>
    <row r="29" spans="1:29" x14ac:dyDescent="0.2">
      <c r="A29" s="311" t="s">
        <v>151</v>
      </c>
      <c r="B29" s="310">
        <f t="shared" si="0"/>
        <v>2.5249999999999986</v>
      </c>
      <c r="C29" s="156">
        <v>19.434000000000001</v>
      </c>
      <c r="D29" s="269">
        <v>21.959</v>
      </c>
      <c r="E29" s="271">
        <v>2.6</v>
      </c>
      <c r="F29" s="270">
        <v>19.8</v>
      </c>
      <c r="G29" s="272">
        <v>22.4</v>
      </c>
      <c r="R29" s="170"/>
      <c r="S29" s="170"/>
      <c r="T29" s="170"/>
      <c r="U29" s="170"/>
      <c r="V29" s="170"/>
      <c r="Z29" s="170"/>
      <c r="AA29" s="170"/>
      <c r="AB29" s="170"/>
      <c r="AC29" s="170"/>
    </row>
    <row r="30" spans="1:29" x14ac:dyDescent="0.2">
      <c r="A30" s="311" t="s">
        <v>152</v>
      </c>
      <c r="B30" s="310">
        <f t="shared" si="0"/>
        <v>2.254999999999999</v>
      </c>
      <c r="C30" s="156">
        <v>16.536000000000001</v>
      </c>
      <c r="D30" s="269">
        <v>18.791</v>
      </c>
      <c r="E30" s="271">
        <v>2.2000000000000002</v>
      </c>
      <c r="F30" s="270">
        <v>16.600000000000001</v>
      </c>
      <c r="G30" s="272">
        <v>18.8</v>
      </c>
      <c r="R30" s="170"/>
      <c r="S30" s="170"/>
      <c r="T30" s="170"/>
      <c r="U30" s="170"/>
      <c r="V30" s="170"/>
      <c r="Z30" s="170"/>
      <c r="AA30" s="170"/>
      <c r="AB30" s="170"/>
      <c r="AC30" s="170"/>
    </row>
    <row r="31" spans="1:29" x14ac:dyDescent="0.2">
      <c r="A31" s="311" t="s">
        <v>153</v>
      </c>
      <c r="B31" s="310">
        <f t="shared" si="0"/>
        <v>2.0640000000000001</v>
      </c>
      <c r="C31" s="156">
        <v>13.391999999999999</v>
      </c>
      <c r="D31" s="269">
        <v>15.456</v>
      </c>
      <c r="E31" s="271">
        <v>1.9</v>
      </c>
      <c r="F31" s="270">
        <v>13.9</v>
      </c>
      <c r="G31" s="272">
        <v>15.8</v>
      </c>
      <c r="R31" s="170"/>
      <c r="S31" s="170"/>
      <c r="T31" s="170"/>
      <c r="U31" s="170"/>
      <c r="V31" s="170"/>
      <c r="Z31" s="170"/>
      <c r="AA31" s="170"/>
      <c r="AB31" s="170"/>
      <c r="AC31" s="170"/>
    </row>
    <row r="32" spans="1:29" x14ac:dyDescent="0.2">
      <c r="A32" s="311" t="s">
        <v>154</v>
      </c>
      <c r="B32" s="310">
        <f t="shared" si="0"/>
        <v>1.5909999999999993</v>
      </c>
      <c r="C32" s="156">
        <v>10.432</v>
      </c>
      <c r="D32" s="269">
        <v>12.023</v>
      </c>
      <c r="E32" s="271">
        <v>1.7</v>
      </c>
      <c r="F32" s="270">
        <v>11</v>
      </c>
      <c r="G32" s="272">
        <v>12.6</v>
      </c>
      <c r="R32" s="170"/>
      <c r="S32" s="170"/>
      <c r="T32" s="170"/>
      <c r="U32" s="170"/>
      <c r="V32" s="170"/>
      <c r="Z32" s="170"/>
      <c r="AA32" s="170"/>
      <c r="AB32" s="170"/>
      <c r="AC32" s="170"/>
    </row>
    <row r="33" spans="1:29" ht="13.5" thickBot="1" x14ac:dyDescent="0.25">
      <c r="A33" s="312" t="s">
        <v>155</v>
      </c>
      <c r="B33" s="313">
        <f t="shared" si="0"/>
        <v>1.1449999999999996</v>
      </c>
      <c r="C33" s="314">
        <v>7.4930000000000003</v>
      </c>
      <c r="D33" s="315">
        <v>8.6379999999999999</v>
      </c>
      <c r="E33" s="316">
        <v>1.2</v>
      </c>
      <c r="F33" s="317">
        <v>7.9</v>
      </c>
      <c r="G33" s="318">
        <v>9.1999999999999993</v>
      </c>
      <c r="R33" s="170"/>
      <c r="S33" s="170"/>
      <c r="T33" s="170"/>
      <c r="U33" s="170"/>
      <c r="V33" s="170"/>
      <c r="Z33" s="170"/>
      <c r="AA33" s="170"/>
      <c r="AB33" s="170"/>
      <c r="AC33" s="170"/>
    </row>
    <row r="34" spans="1:29" ht="24.75" customHeight="1" thickBot="1" x14ac:dyDescent="0.25">
      <c r="A34" s="319" t="s">
        <v>117</v>
      </c>
      <c r="B34" s="320">
        <f t="shared" ref="B34:D34" si="1">SUM(B18:B33)</f>
        <v>57.001999999999995</v>
      </c>
      <c r="C34" s="321">
        <f t="shared" si="1"/>
        <v>354.65900000000005</v>
      </c>
      <c r="D34" s="320">
        <f t="shared" si="1"/>
        <v>411.661</v>
      </c>
      <c r="E34" s="322">
        <f t="shared" ref="E34:G34" si="2">SUM(E18:E33)</f>
        <v>54.900000000000006</v>
      </c>
      <c r="F34" s="321">
        <f t="shared" si="2"/>
        <v>351.3</v>
      </c>
      <c r="G34" s="323">
        <f t="shared" si="2"/>
        <v>406.30000000000007</v>
      </c>
      <c r="R34" s="170"/>
      <c r="S34" s="170"/>
      <c r="T34" s="170"/>
      <c r="U34" s="170"/>
      <c r="V34" s="170"/>
      <c r="Z34" s="170"/>
      <c r="AA34" s="170"/>
      <c r="AB34" s="170"/>
      <c r="AC34" s="170"/>
    </row>
    <row r="35" spans="1:29" ht="19.5" customHeight="1" x14ac:dyDescent="0.2">
      <c r="A35" s="391" t="s">
        <v>134</v>
      </c>
      <c r="B35" s="131"/>
      <c r="C35" s="131"/>
      <c r="D35" s="132"/>
      <c r="E35" s="130"/>
      <c r="F35" s="131"/>
      <c r="G35" s="132"/>
      <c r="R35" s="170"/>
      <c r="S35" s="170"/>
      <c r="T35" s="170"/>
      <c r="U35" s="170"/>
      <c r="V35" s="170"/>
      <c r="Z35" s="170"/>
      <c r="AA35" s="170"/>
      <c r="AB35" s="170"/>
      <c r="AC35" s="170"/>
    </row>
    <row r="36" spans="1:29" ht="19.5" customHeight="1" thickBot="1" x14ac:dyDescent="0.25">
      <c r="A36" s="392"/>
      <c r="B36" s="93"/>
      <c r="C36" s="93"/>
      <c r="D36" s="94"/>
      <c r="E36" s="95">
        <f>(E34-B34)/B34</f>
        <v>-3.6875899091259774E-2</v>
      </c>
      <c r="F36" s="96">
        <f>(F34-C34)/C34</f>
        <v>-9.4710693934174431E-3</v>
      </c>
      <c r="G36" s="97">
        <f>(G34-D34)/D34</f>
        <v>-1.3022851326698262E-2</v>
      </c>
      <c r="R36" s="170"/>
      <c r="S36" s="170"/>
      <c r="T36" s="170"/>
      <c r="U36" s="170"/>
      <c r="V36" s="170"/>
      <c r="Z36" s="170"/>
      <c r="AA36" s="170"/>
      <c r="AB36" s="170"/>
      <c r="AC36" s="170"/>
    </row>
    <row r="37" spans="1:29" x14ac:dyDescent="0.2">
      <c r="R37" s="170"/>
      <c r="S37" s="170"/>
      <c r="T37" s="170"/>
      <c r="U37" s="170"/>
      <c r="V37" s="170"/>
      <c r="Z37" s="170"/>
      <c r="AA37" s="170"/>
      <c r="AB37" s="170"/>
      <c r="AC37" s="170"/>
    </row>
    <row r="38" spans="1:29" ht="15" x14ac:dyDescent="0.25">
      <c r="A38" s="86" t="s">
        <v>165</v>
      </c>
      <c r="R38" s="170"/>
      <c r="S38" s="170"/>
      <c r="T38" s="170"/>
      <c r="U38" s="170"/>
      <c r="V38" s="170"/>
      <c r="Z38" s="170"/>
      <c r="AA38" s="170"/>
      <c r="AB38" s="170"/>
      <c r="AC38" s="170"/>
    </row>
    <row r="39" spans="1:29" x14ac:dyDescent="0.2">
      <c r="R39" s="170"/>
      <c r="S39" s="170"/>
      <c r="T39" s="170"/>
      <c r="U39" s="170"/>
      <c r="V39" s="170"/>
      <c r="Z39" s="170"/>
      <c r="AA39" s="170"/>
      <c r="AB39" s="170"/>
      <c r="AC39" s="170"/>
    </row>
    <row r="40" spans="1:29" x14ac:dyDescent="0.2">
      <c r="R40" s="170"/>
      <c r="S40" s="170"/>
      <c r="T40" s="170"/>
      <c r="U40" s="170"/>
      <c r="V40" s="170"/>
      <c r="Z40" s="170"/>
      <c r="AA40" s="170"/>
      <c r="AB40" s="170"/>
      <c r="AC40" s="170"/>
    </row>
    <row r="41" spans="1:29" x14ac:dyDescent="0.2">
      <c r="R41" s="170"/>
      <c r="S41" s="170"/>
      <c r="T41" s="170"/>
      <c r="U41" s="170"/>
      <c r="V41" s="170"/>
      <c r="Z41" s="170"/>
      <c r="AA41" s="170"/>
      <c r="AB41" s="170"/>
      <c r="AC41" s="170"/>
    </row>
    <row r="42" spans="1:29" x14ac:dyDescent="0.2">
      <c r="B42" s="299"/>
      <c r="C42" s="299"/>
      <c r="D42" s="299"/>
      <c r="E42" s="299"/>
      <c r="F42" s="299"/>
      <c r="G42" s="299"/>
      <c r="H42" s="299"/>
      <c r="I42" s="299"/>
      <c r="R42" s="170"/>
      <c r="S42" s="170"/>
      <c r="T42" s="170"/>
      <c r="U42" s="170"/>
      <c r="V42" s="170"/>
      <c r="Z42" s="170"/>
      <c r="AA42" s="170"/>
      <c r="AB42" s="170"/>
      <c r="AC42" s="170"/>
    </row>
    <row r="43" spans="1:29" x14ac:dyDescent="0.2">
      <c r="B43" s="299"/>
      <c r="C43" s="299"/>
      <c r="D43" s="299"/>
      <c r="E43" s="299"/>
      <c r="F43" s="299"/>
      <c r="G43" s="299"/>
      <c r="H43" s="299"/>
      <c r="I43" s="299"/>
      <c r="R43" s="170"/>
      <c r="S43" s="170"/>
      <c r="T43" s="170"/>
      <c r="U43" s="170"/>
      <c r="V43" s="170"/>
      <c r="Z43" s="170"/>
      <c r="AA43" s="170"/>
      <c r="AB43" s="170"/>
      <c r="AC43" s="170"/>
    </row>
    <row r="44" spans="1:29" x14ac:dyDescent="0.2">
      <c r="B44" s="299"/>
      <c r="C44" s="299"/>
      <c r="D44" s="299"/>
      <c r="E44" s="299"/>
      <c r="F44" s="299"/>
      <c r="G44" s="299"/>
      <c r="H44" s="299"/>
      <c r="I44" s="299"/>
      <c r="R44" s="170"/>
      <c r="S44" s="170"/>
      <c r="T44" s="170"/>
      <c r="U44" s="170"/>
      <c r="V44" s="170"/>
      <c r="Z44" s="170"/>
      <c r="AA44" s="170"/>
      <c r="AB44" s="170"/>
      <c r="AC44" s="170"/>
    </row>
    <row r="45" spans="1:29" x14ac:dyDescent="0.2">
      <c r="B45" s="300"/>
      <c r="C45" s="300"/>
      <c r="D45" s="300"/>
      <c r="E45" s="301"/>
      <c r="F45" s="301"/>
      <c r="G45" s="301"/>
      <c r="H45" s="299"/>
      <c r="I45" s="299"/>
      <c r="R45" s="170"/>
      <c r="S45" s="170"/>
      <c r="T45" s="170"/>
      <c r="U45" s="170"/>
      <c r="V45" s="170"/>
      <c r="Z45" s="170"/>
      <c r="AA45" s="170"/>
      <c r="AB45" s="170"/>
      <c r="AC45" s="170"/>
    </row>
    <row r="46" spans="1:29" x14ac:dyDescent="0.2">
      <c r="B46" s="300"/>
      <c r="C46" s="300"/>
      <c r="D46" s="300"/>
      <c r="E46" s="301"/>
      <c r="F46" s="301"/>
      <c r="G46" s="301"/>
      <c r="H46" s="299"/>
      <c r="I46" s="299"/>
      <c r="R46" s="170"/>
      <c r="S46" s="170"/>
      <c r="T46" s="170"/>
      <c r="U46" s="170"/>
      <c r="V46" s="170"/>
      <c r="Z46" s="170"/>
      <c r="AA46" s="170"/>
      <c r="AB46" s="170"/>
      <c r="AC46" s="170"/>
    </row>
    <row r="47" spans="1:29" x14ac:dyDescent="0.2">
      <c r="B47" s="300"/>
      <c r="C47" s="300"/>
      <c r="D47" s="300"/>
      <c r="E47" s="301"/>
      <c r="F47" s="301"/>
      <c r="G47" s="301"/>
      <c r="H47" s="299"/>
      <c r="I47" s="299"/>
      <c r="R47" s="170"/>
      <c r="S47" s="170"/>
      <c r="T47" s="170"/>
      <c r="U47" s="170"/>
      <c r="V47" s="170"/>
      <c r="Z47" s="170"/>
      <c r="AA47" s="170"/>
      <c r="AB47" s="170"/>
      <c r="AC47" s="170"/>
    </row>
    <row r="48" spans="1:29" x14ac:dyDescent="0.2">
      <c r="B48" s="300"/>
      <c r="C48" s="300"/>
      <c r="D48" s="300"/>
      <c r="E48" s="301"/>
      <c r="F48" s="301"/>
      <c r="G48" s="301"/>
      <c r="H48" s="299"/>
      <c r="I48" s="299"/>
      <c r="R48" s="170"/>
      <c r="S48" s="170"/>
      <c r="T48" s="170"/>
      <c r="U48" s="170"/>
      <c r="V48" s="170"/>
      <c r="Z48" s="170"/>
      <c r="AA48" s="170"/>
      <c r="AB48" s="170"/>
      <c r="AC48" s="170"/>
    </row>
    <row r="49" spans="2:29" x14ac:dyDescent="0.2">
      <c r="B49" s="300"/>
      <c r="C49" s="300"/>
      <c r="D49" s="300"/>
      <c r="E49" s="301"/>
      <c r="F49" s="301"/>
      <c r="G49" s="301"/>
      <c r="H49" s="299"/>
      <c r="I49" s="299"/>
      <c r="R49" s="170"/>
      <c r="S49" s="170"/>
      <c r="T49" s="170"/>
      <c r="U49" s="170"/>
      <c r="V49" s="170"/>
      <c r="Z49" s="170"/>
      <c r="AA49" s="170"/>
      <c r="AB49" s="170"/>
      <c r="AC49" s="170"/>
    </row>
    <row r="50" spans="2:29" x14ac:dyDescent="0.2">
      <c r="B50" s="300"/>
      <c r="C50" s="300"/>
      <c r="D50" s="300"/>
      <c r="E50" s="301"/>
      <c r="F50" s="301"/>
      <c r="G50" s="301"/>
      <c r="H50" s="299"/>
      <c r="I50" s="299"/>
      <c r="R50" s="170"/>
      <c r="S50" s="170"/>
      <c r="T50" s="170"/>
      <c r="U50" s="170"/>
      <c r="V50" s="170"/>
      <c r="Z50" s="170"/>
      <c r="AA50" s="170"/>
      <c r="AB50" s="170"/>
      <c r="AC50" s="170"/>
    </row>
    <row r="51" spans="2:29" x14ac:dyDescent="0.2">
      <c r="B51" s="300"/>
      <c r="C51" s="300"/>
      <c r="D51" s="300"/>
      <c r="E51" s="301"/>
      <c r="F51" s="301"/>
      <c r="G51" s="301"/>
      <c r="H51" s="299"/>
      <c r="I51" s="299"/>
      <c r="R51" s="170"/>
      <c r="S51" s="170"/>
      <c r="T51" s="170"/>
      <c r="U51" s="170"/>
      <c r="V51" s="170"/>
    </row>
    <row r="52" spans="2:29" x14ac:dyDescent="0.2">
      <c r="B52" s="300"/>
      <c r="C52" s="300"/>
      <c r="D52" s="300"/>
      <c r="E52" s="301"/>
      <c r="F52" s="301"/>
      <c r="G52" s="301"/>
      <c r="H52" s="299"/>
      <c r="I52" s="299"/>
      <c r="R52" s="170"/>
      <c r="S52" s="170"/>
      <c r="T52" s="170"/>
      <c r="U52" s="170"/>
      <c r="V52" s="170"/>
    </row>
    <row r="53" spans="2:29" x14ac:dyDescent="0.2">
      <c r="B53" s="300"/>
      <c r="C53" s="300"/>
      <c r="D53" s="300"/>
      <c r="E53" s="301"/>
      <c r="F53" s="301"/>
      <c r="G53" s="301"/>
      <c r="H53" s="299"/>
      <c r="I53" s="299"/>
      <c r="R53" s="170"/>
      <c r="S53" s="170"/>
      <c r="T53" s="170"/>
      <c r="U53" s="170"/>
      <c r="V53" s="170"/>
    </row>
    <row r="54" spans="2:29" x14ac:dyDescent="0.2">
      <c r="B54" s="300"/>
      <c r="C54" s="300"/>
      <c r="D54" s="300"/>
      <c r="E54" s="301"/>
      <c r="F54" s="301"/>
      <c r="G54" s="301"/>
      <c r="H54" s="299"/>
      <c r="I54" s="299"/>
      <c r="R54" s="170"/>
      <c r="S54" s="170"/>
      <c r="T54" s="170"/>
      <c r="U54" s="170"/>
      <c r="V54" s="170"/>
    </row>
    <row r="55" spans="2:29" x14ac:dyDescent="0.2">
      <c r="B55" s="300"/>
      <c r="C55" s="300"/>
      <c r="D55" s="300"/>
      <c r="E55" s="301"/>
      <c r="F55" s="301"/>
      <c r="G55" s="301"/>
      <c r="H55" s="299"/>
      <c r="I55" s="299"/>
      <c r="R55" s="170"/>
      <c r="S55" s="170"/>
      <c r="T55" s="170"/>
      <c r="U55" s="170"/>
      <c r="V55" s="170"/>
    </row>
    <row r="56" spans="2:29" x14ac:dyDescent="0.2">
      <c r="B56" s="300"/>
      <c r="C56" s="300"/>
      <c r="D56" s="300"/>
      <c r="E56" s="301"/>
      <c r="F56" s="301"/>
      <c r="G56" s="301"/>
      <c r="H56" s="299"/>
      <c r="I56" s="299"/>
      <c r="R56" s="170"/>
      <c r="S56" s="170"/>
      <c r="T56" s="170"/>
      <c r="U56" s="170"/>
      <c r="V56" s="170"/>
    </row>
    <row r="57" spans="2:29" x14ac:dyDescent="0.2">
      <c r="B57" s="300"/>
      <c r="C57" s="300"/>
      <c r="D57" s="300"/>
      <c r="E57" s="301"/>
      <c r="F57" s="301"/>
      <c r="G57" s="301"/>
      <c r="H57" s="299"/>
      <c r="I57" s="299"/>
      <c r="R57" s="170"/>
      <c r="S57" s="170"/>
      <c r="T57" s="170"/>
      <c r="U57" s="170"/>
      <c r="V57" s="170"/>
    </row>
    <row r="58" spans="2:29" x14ac:dyDescent="0.2">
      <c r="B58" s="300"/>
      <c r="C58" s="300"/>
      <c r="D58" s="300"/>
      <c r="E58" s="301"/>
      <c r="F58" s="301"/>
      <c r="G58" s="301"/>
      <c r="H58" s="299"/>
      <c r="I58" s="299"/>
      <c r="R58" s="170"/>
      <c r="S58" s="170"/>
      <c r="T58" s="170"/>
      <c r="U58" s="170"/>
      <c r="V58" s="170"/>
    </row>
    <row r="59" spans="2:29" x14ac:dyDescent="0.2">
      <c r="B59" s="300"/>
      <c r="C59" s="300"/>
      <c r="D59" s="300"/>
      <c r="E59" s="301"/>
      <c r="F59" s="301"/>
      <c r="G59" s="301"/>
      <c r="H59" s="299"/>
      <c r="I59" s="299"/>
      <c r="R59" s="170"/>
      <c r="S59" s="170"/>
      <c r="T59" s="170"/>
      <c r="U59" s="170"/>
      <c r="V59" s="170"/>
    </row>
    <row r="60" spans="2:29" x14ac:dyDescent="0.2">
      <c r="B60" s="300"/>
      <c r="C60" s="300"/>
      <c r="D60" s="300"/>
      <c r="E60" s="301"/>
      <c r="F60" s="301"/>
      <c r="G60" s="301"/>
      <c r="H60" s="299"/>
      <c r="I60" s="299"/>
      <c r="R60" s="170"/>
      <c r="S60" s="170"/>
      <c r="T60" s="170"/>
      <c r="U60" s="170"/>
      <c r="V60" s="170"/>
    </row>
    <row r="61" spans="2:29" x14ac:dyDescent="0.2">
      <c r="B61" s="299"/>
      <c r="C61" s="299"/>
      <c r="D61" s="299"/>
      <c r="E61" s="299"/>
      <c r="F61" s="299"/>
      <c r="G61" s="299"/>
      <c r="H61" s="299"/>
      <c r="I61" s="299"/>
      <c r="R61" s="170"/>
      <c r="S61" s="170"/>
      <c r="T61" s="170"/>
      <c r="U61" s="170"/>
      <c r="V61" s="170"/>
    </row>
    <row r="62" spans="2:29" x14ac:dyDescent="0.2">
      <c r="B62" s="299"/>
      <c r="C62" s="299"/>
      <c r="D62" s="299"/>
      <c r="E62" s="299"/>
      <c r="F62" s="299"/>
      <c r="G62" s="299"/>
      <c r="H62" s="299"/>
      <c r="I62" s="299"/>
      <c r="R62" s="170"/>
      <c r="S62" s="170"/>
      <c r="T62" s="170"/>
      <c r="U62" s="170"/>
      <c r="V62" s="170"/>
    </row>
    <row r="63" spans="2:29" x14ac:dyDescent="0.2">
      <c r="R63" s="170"/>
      <c r="S63" s="170"/>
      <c r="T63" s="170"/>
      <c r="U63" s="170"/>
      <c r="V63" s="170"/>
    </row>
    <row r="64" spans="2:29" x14ac:dyDescent="0.2">
      <c r="R64" s="170"/>
      <c r="S64" s="170"/>
      <c r="T64" s="170"/>
      <c r="U64" s="170"/>
      <c r="V64" s="170"/>
    </row>
    <row r="65" spans="18:22" x14ac:dyDescent="0.2">
      <c r="R65" s="170"/>
      <c r="S65" s="170"/>
      <c r="T65" s="170"/>
      <c r="U65" s="170"/>
      <c r="V65" s="170"/>
    </row>
    <row r="66" spans="18:22" x14ac:dyDescent="0.2">
      <c r="R66" s="170"/>
      <c r="S66" s="170"/>
      <c r="T66" s="170"/>
      <c r="U66" s="170"/>
      <c r="V66" s="170"/>
    </row>
    <row r="67" spans="18:22" x14ac:dyDescent="0.2">
      <c r="R67" s="170"/>
      <c r="S67" s="170"/>
      <c r="T67" s="170"/>
      <c r="U67" s="170"/>
      <c r="V67" s="170"/>
    </row>
    <row r="68" spans="18:22" x14ac:dyDescent="0.2">
      <c r="R68" s="170"/>
      <c r="S68" s="170"/>
      <c r="T68" s="170"/>
      <c r="U68" s="170"/>
      <c r="V68" s="170"/>
    </row>
    <row r="69" spans="18:22" x14ac:dyDescent="0.2">
      <c r="R69" s="170"/>
      <c r="S69" s="170"/>
      <c r="T69" s="170"/>
      <c r="U69" s="170"/>
      <c r="V69" s="170"/>
    </row>
    <row r="70" spans="18:22" x14ac:dyDescent="0.2">
      <c r="R70" s="170"/>
      <c r="S70" s="170"/>
      <c r="T70" s="170"/>
      <c r="U70" s="170"/>
      <c r="V70" s="170"/>
    </row>
    <row r="71" spans="18:22" x14ac:dyDescent="0.2">
      <c r="R71" s="170"/>
      <c r="S71" s="170"/>
      <c r="T71" s="170"/>
      <c r="U71" s="170"/>
      <c r="V71" s="170"/>
    </row>
    <row r="72" spans="18:22" x14ac:dyDescent="0.2">
      <c r="R72" s="170"/>
      <c r="S72" s="170"/>
      <c r="T72" s="170"/>
      <c r="U72" s="170"/>
      <c r="V72" s="170"/>
    </row>
    <row r="73" spans="18:22" x14ac:dyDescent="0.2">
      <c r="R73" s="170"/>
      <c r="S73" s="170"/>
      <c r="T73" s="170"/>
      <c r="U73" s="170"/>
      <c r="V73" s="170"/>
    </row>
    <row r="74" spans="18:22" x14ac:dyDescent="0.2">
      <c r="R74" s="170"/>
      <c r="S74" s="170"/>
      <c r="T74" s="170"/>
      <c r="U74" s="170"/>
      <c r="V74" s="170"/>
    </row>
    <row r="75" spans="18:22" x14ac:dyDescent="0.2">
      <c r="R75" s="170"/>
      <c r="S75" s="170"/>
      <c r="T75" s="170"/>
      <c r="U75" s="170"/>
      <c r="V75" s="170"/>
    </row>
    <row r="76" spans="18:22" x14ac:dyDescent="0.2">
      <c r="R76" s="170"/>
      <c r="S76" s="170"/>
      <c r="T76" s="170"/>
      <c r="U76" s="170"/>
      <c r="V76" s="170"/>
    </row>
    <row r="77" spans="18:22" x14ac:dyDescent="0.2">
      <c r="R77" s="170"/>
      <c r="S77" s="170"/>
      <c r="T77" s="170"/>
      <c r="U77" s="170"/>
      <c r="V77" s="170"/>
    </row>
    <row r="78" spans="18:22" x14ac:dyDescent="0.2">
      <c r="R78" s="170"/>
      <c r="S78" s="170"/>
      <c r="T78" s="170"/>
      <c r="U78" s="170"/>
      <c r="V78" s="170"/>
    </row>
    <row r="79" spans="18:22" x14ac:dyDescent="0.2">
      <c r="R79" s="170"/>
      <c r="S79" s="170"/>
      <c r="T79" s="170"/>
      <c r="U79" s="170"/>
      <c r="V79" s="170"/>
    </row>
  </sheetData>
  <mergeCells count="9">
    <mergeCell ref="A35:A36"/>
    <mergeCell ref="A3:N5"/>
    <mergeCell ref="A6:N8"/>
    <mergeCell ref="A9:N11"/>
    <mergeCell ref="A12:N12"/>
    <mergeCell ref="A13:N13"/>
    <mergeCell ref="B15:G15"/>
    <mergeCell ref="B16:D16"/>
    <mergeCell ref="E16:G16"/>
  </mergeCells>
  <pageMargins left="0.75" right="0.75" top="1" bottom="1" header="0.5" footer="0.5"/>
  <pageSetup paperSize="9"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1"/>
  <sheetViews>
    <sheetView zoomScaleNormal="100" workbookViewId="0"/>
  </sheetViews>
  <sheetFormatPr defaultRowHeight="12.75" x14ac:dyDescent="0.2"/>
  <cols>
    <col min="1" max="1" width="18.42578125" customWidth="1"/>
    <col min="2" max="2" width="9.7109375" customWidth="1"/>
    <col min="3" max="3" width="13.140625" customWidth="1"/>
    <col min="4" max="4" width="11.140625" customWidth="1"/>
  </cols>
  <sheetData>
    <row r="1" spans="1:14" ht="15" x14ac:dyDescent="0.25">
      <c r="A1" s="1" t="s">
        <v>282</v>
      </c>
      <c r="B1" s="22"/>
    </row>
    <row r="2" spans="1:14" ht="15" x14ac:dyDescent="0.25">
      <c r="A2" s="1"/>
      <c r="B2" s="22"/>
    </row>
    <row r="3" spans="1:14" ht="15" x14ac:dyDescent="0.25">
      <c r="A3" s="1" t="s">
        <v>212</v>
      </c>
    </row>
    <row r="4" spans="1:14" ht="48" customHeight="1" x14ac:dyDescent="0.2">
      <c r="A4" s="405" t="s">
        <v>211</v>
      </c>
      <c r="B4" s="405"/>
      <c r="C4" s="405"/>
      <c r="D4" s="405"/>
      <c r="E4" s="405"/>
      <c r="F4" s="405"/>
      <c r="G4" s="405"/>
      <c r="H4" s="405"/>
      <c r="I4" s="405"/>
      <c r="J4" s="405"/>
      <c r="K4" s="42"/>
      <c r="L4" s="42"/>
      <c r="M4" s="42"/>
      <c r="N4" s="42"/>
    </row>
    <row r="5" spans="1:14" x14ac:dyDescent="0.2">
      <c r="A5" s="42"/>
      <c r="B5" s="42"/>
      <c r="C5" s="42"/>
      <c r="D5" s="42"/>
      <c r="E5" s="42"/>
      <c r="F5" s="42"/>
      <c r="G5" s="42"/>
      <c r="H5" s="42"/>
      <c r="I5" s="42"/>
      <c r="J5" s="42"/>
      <c r="K5" s="42"/>
      <c r="L5" s="42"/>
      <c r="M5" s="42"/>
      <c r="N5" s="42"/>
    </row>
    <row r="6" spans="1:14" x14ac:dyDescent="0.2">
      <c r="A6" s="42"/>
      <c r="B6" s="42"/>
      <c r="C6" s="42"/>
      <c r="D6" s="42"/>
      <c r="E6" s="42"/>
      <c r="F6" s="42"/>
      <c r="G6" s="42"/>
      <c r="H6" s="42"/>
      <c r="I6" s="42"/>
      <c r="J6" s="42"/>
      <c r="K6" s="42"/>
      <c r="L6" s="42"/>
      <c r="M6" s="42"/>
      <c r="N6" s="42"/>
    </row>
    <row r="7" spans="1:14" x14ac:dyDescent="0.2">
      <c r="A7" s="75"/>
      <c r="B7" s="75"/>
      <c r="C7" s="75"/>
    </row>
    <row r="8" spans="1:14" ht="46.5" customHeight="1" x14ac:dyDescent="0.25">
      <c r="A8" s="75"/>
      <c r="B8" s="59">
        <v>2015</v>
      </c>
      <c r="C8" s="61" t="s">
        <v>214</v>
      </c>
    </row>
    <row r="9" spans="1:14" ht="14.25" customHeight="1" x14ac:dyDescent="0.25">
      <c r="A9" s="40" t="s">
        <v>213</v>
      </c>
      <c r="B9" s="60">
        <v>321</v>
      </c>
      <c r="C9" s="108">
        <f>B9/'PD S 1 country'!C138</f>
        <v>1.4078329897811499E-2</v>
      </c>
    </row>
    <row r="10" spans="1:14" x14ac:dyDescent="0.2">
      <c r="A10" s="75"/>
      <c r="B10" s="75"/>
      <c r="C10" s="75"/>
      <c r="J10" s="155"/>
    </row>
    <row r="11" spans="1:14" ht="15" x14ac:dyDescent="0.25">
      <c r="A11" s="98"/>
      <c r="B11" s="14"/>
      <c r="C11" s="14"/>
      <c r="J11" s="75"/>
    </row>
    <row r="12" spans="1:14" x14ac:dyDescent="0.2">
      <c r="A12" s="14"/>
      <c r="B12" s="14"/>
      <c r="C12" s="14"/>
      <c r="J12" s="75"/>
    </row>
    <row r="13" spans="1:14" ht="15" x14ac:dyDescent="0.25">
      <c r="A13" s="1" t="s">
        <v>165</v>
      </c>
      <c r="B13" s="75"/>
      <c r="C13" s="75"/>
    </row>
    <row r="14" spans="1:14" x14ac:dyDescent="0.2">
      <c r="A14" s="75"/>
      <c r="B14" s="75"/>
      <c r="C14" s="75"/>
    </row>
    <row r="15" spans="1:14" ht="29.25" customHeight="1" x14ac:dyDescent="0.25">
      <c r="A15" s="14"/>
      <c r="B15" s="19"/>
      <c r="C15" s="16"/>
    </row>
    <row r="16" spans="1:14" ht="15" x14ac:dyDescent="0.25">
      <c r="A16" s="98"/>
      <c r="B16" s="14"/>
      <c r="C16" s="14"/>
      <c r="N16" s="74"/>
    </row>
    <row r="17" spans="1:14" x14ac:dyDescent="0.2">
      <c r="A17" s="14"/>
      <c r="B17" s="14"/>
      <c r="C17" s="14"/>
      <c r="N17" s="74"/>
    </row>
    <row r="18" spans="1:14" ht="15" x14ac:dyDescent="0.25">
      <c r="A18" s="98"/>
      <c r="B18" s="14"/>
      <c r="C18" s="14"/>
      <c r="N18" s="74"/>
    </row>
    <row r="19" spans="1:14" x14ac:dyDescent="0.2">
      <c r="A19" s="14"/>
      <c r="B19" s="14"/>
      <c r="C19" s="14"/>
    </row>
    <row r="20" spans="1:14" ht="15" x14ac:dyDescent="0.25">
      <c r="A20" s="98"/>
      <c r="B20" s="14"/>
      <c r="C20" s="14"/>
    </row>
    <row r="21" spans="1:14" x14ac:dyDescent="0.2">
      <c r="A21" s="14"/>
      <c r="B21" s="14"/>
      <c r="C21" s="14"/>
    </row>
  </sheetData>
  <mergeCells count="1">
    <mergeCell ref="A4:J4"/>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0"/>
  <sheetViews>
    <sheetView workbookViewId="0">
      <selection sqref="A1:I4"/>
    </sheetView>
  </sheetViews>
  <sheetFormatPr defaultRowHeight="12.75" x14ac:dyDescent="0.2"/>
  <cols>
    <col min="1" max="1" width="9.140625" style="88"/>
    <col min="2" max="2" width="19.5703125" style="88" customWidth="1"/>
    <col min="3" max="3" width="9.5703125" style="88" bestFit="1" customWidth="1"/>
    <col min="4" max="4" width="9.42578125" style="88" bestFit="1" customWidth="1"/>
    <col min="5" max="5" width="13" style="88" customWidth="1"/>
    <col min="6" max="6" width="11.5703125" style="88" customWidth="1"/>
    <col min="7" max="7" width="21.28515625" style="88" customWidth="1"/>
    <col min="8" max="8" width="9.140625" style="88"/>
    <col min="9" max="9" width="2.28515625" style="88" customWidth="1"/>
    <col min="10" max="16384" width="9.140625" style="88"/>
  </cols>
  <sheetData>
    <row r="1" spans="1:15" ht="40.5" customHeight="1" x14ac:dyDescent="0.2">
      <c r="A1" s="408" t="s">
        <v>393</v>
      </c>
      <c r="B1" s="409"/>
      <c r="C1" s="409"/>
      <c r="D1" s="409"/>
      <c r="E1" s="409"/>
      <c r="F1" s="409"/>
      <c r="G1" s="409"/>
      <c r="H1" s="409"/>
      <c r="I1" s="409"/>
    </row>
    <row r="2" spans="1:15" ht="9" customHeight="1" x14ac:dyDescent="0.2">
      <c r="A2" s="409"/>
      <c r="B2" s="409"/>
      <c r="C2" s="409"/>
      <c r="D2" s="409"/>
      <c r="E2" s="409"/>
      <c r="F2" s="409"/>
      <c r="G2" s="409"/>
      <c r="H2" s="409"/>
      <c r="I2" s="409"/>
    </row>
    <row r="3" spans="1:15" ht="12" hidden="1" customHeight="1" x14ac:dyDescent="0.2">
      <c r="A3" s="409"/>
      <c r="B3" s="409"/>
      <c r="C3" s="409"/>
      <c r="D3" s="409"/>
      <c r="E3" s="409"/>
      <c r="F3" s="409"/>
      <c r="G3" s="409"/>
      <c r="H3" s="409"/>
      <c r="I3" s="409"/>
    </row>
    <row r="4" spans="1:15" ht="12.75" hidden="1" customHeight="1" x14ac:dyDescent="0.2">
      <c r="A4" s="409"/>
      <c r="B4" s="409"/>
      <c r="C4" s="409"/>
      <c r="D4" s="409"/>
      <c r="E4" s="409"/>
      <c r="F4" s="409"/>
      <c r="G4" s="409"/>
      <c r="H4" s="409"/>
      <c r="I4" s="409"/>
    </row>
    <row r="5" spans="1:15" ht="57" customHeight="1" x14ac:dyDescent="0.2">
      <c r="A5" s="410" t="s">
        <v>202</v>
      </c>
      <c r="B5" s="411"/>
      <c r="C5" s="411"/>
      <c r="D5" s="411"/>
      <c r="E5" s="411"/>
      <c r="F5" s="411"/>
      <c r="G5" s="411"/>
      <c r="H5" s="411"/>
      <c r="I5" s="109"/>
    </row>
    <row r="6" spans="1:15" x14ac:dyDescent="0.2">
      <c r="A6" s="412" t="s">
        <v>201</v>
      </c>
      <c r="B6" s="393"/>
      <c r="C6" s="393"/>
      <c r="D6" s="393"/>
      <c r="E6" s="393"/>
      <c r="F6" s="393"/>
      <c r="G6" s="393"/>
    </row>
    <row r="7" spans="1:15" x14ac:dyDescent="0.2">
      <c r="A7" s="393"/>
      <c r="B7" s="393"/>
      <c r="C7" s="393"/>
      <c r="D7" s="393"/>
      <c r="E7" s="393"/>
      <c r="F7" s="393"/>
      <c r="G7" s="393"/>
    </row>
    <row r="8" spans="1:15" x14ac:dyDescent="0.2">
      <c r="A8" s="393"/>
      <c r="B8" s="393"/>
      <c r="C8" s="393"/>
      <c r="D8" s="393"/>
      <c r="E8" s="393"/>
      <c r="F8" s="393"/>
      <c r="G8" s="393"/>
    </row>
    <row r="9" spans="1:15" x14ac:dyDescent="0.2">
      <c r="A9" s="393"/>
      <c r="B9" s="393"/>
      <c r="C9" s="393"/>
      <c r="D9" s="393"/>
      <c r="E9" s="393"/>
      <c r="F9" s="393"/>
      <c r="G9" s="393"/>
    </row>
    <row r="10" spans="1:15" x14ac:dyDescent="0.2">
      <c r="A10" s="393"/>
      <c r="B10" s="393"/>
      <c r="C10" s="393"/>
      <c r="D10" s="393"/>
      <c r="E10" s="393"/>
      <c r="F10" s="393"/>
      <c r="G10" s="393"/>
    </row>
    <row r="11" spans="1:15" x14ac:dyDescent="0.2">
      <c r="A11" s="110"/>
      <c r="O11" s="168"/>
    </row>
    <row r="12" spans="1:15" x14ac:dyDescent="0.2">
      <c r="A12" s="110"/>
      <c r="O12" s="168"/>
    </row>
    <row r="13" spans="1:15" ht="15" customHeight="1" x14ac:dyDescent="0.2">
      <c r="A13" s="406" t="s">
        <v>291</v>
      </c>
      <c r="B13" s="407"/>
      <c r="C13" s="111" t="s">
        <v>17</v>
      </c>
      <c r="D13" s="111" t="s">
        <v>18</v>
      </c>
      <c r="E13" s="111" t="s">
        <v>19</v>
      </c>
      <c r="F13" s="111" t="s">
        <v>20</v>
      </c>
      <c r="G13" s="111" t="s">
        <v>21</v>
      </c>
      <c r="O13" s="168"/>
    </row>
    <row r="14" spans="1:15" ht="15" customHeight="1" x14ac:dyDescent="0.2">
      <c r="A14" s="413" t="s">
        <v>22</v>
      </c>
      <c r="B14" s="413"/>
      <c r="C14" s="273">
        <v>83</v>
      </c>
      <c r="D14" s="273">
        <v>12</v>
      </c>
      <c r="E14" s="273">
        <v>6</v>
      </c>
      <c r="F14" s="273">
        <v>1</v>
      </c>
      <c r="G14" s="273">
        <v>28</v>
      </c>
      <c r="O14" s="168"/>
    </row>
    <row r="15" spans="1:15" ht="15" customHeight="1" x14ac:dyDescent="0.2">
      <c r="A15" s="413" t="s">
        <v>23</v>
      </c>
      <c r="B15" s="413"/>
      <c r="C15" s="273">
        <v>2</v>
      </c>
      <c r="D15" s="273">
        <v>1</v>
      </c>
      <c r="E15" s="273">
        <v>0</v>
      </c>
      <c r="F15" s="273">
        <v>1</v>
      </c>
      <c r="G15" s="273">
        <v>5</v>
      </c>
      <c r="O15" s="168"/>
    </row>
    <row r="16" spans="1:15" ht="15" customHeight="1" x14ac:dyDescent="0.25">
      <c r="A16" s="406" t="s">
        <v>12</v>
      </c>
      <c r="B16" s="407"/>
      <c r="C16" s="112">
        <f>SUM(C14:C15)</f>
        <v>85</v>
      </c>
      <c r="D16" s="112">
        <f t="shared" ref="D16:G16" si="0">SUM(D14:D15)</f>
        <v>13</v>
      </c>
      <c r="E16" s="112">
        <f t="shared" si="0"/>
        <v>6</v>
      </c>
      <c r="F16" s="112">
        <f t="shared" si="0"/>
        <v>2</v>
      </c>
      <c r="G16" s="112">
        <f t="shared" si="0"/>
        <v>33</v>
      </c>
      <c r="O16" s="168"/>
    </row>
    <row r="17" spans="1:15" x14ac:dyDescent="0.2">
      <c r="O17" s="168"/>
    </row>
    <row r="18" spans="1:15" s="113" customFormat="1" ht="15" x14ac:dyDescent="0.25">
      <c r="A18" s="86" t="s">
        <v>164</v>
      </c>
      <c r="B18" s="86"/>
    </row>
    <row r="19" spans="1:15" x14ac:dyDescent="0.2">
      <c r="O19" s="168"/>
    </row>
    <row r="20" spans="1:15" x14ac:dyDescent="0.2">
      <c r="O20" s="168"/>
    </row>
    <row r="21" spans="1:15" x14ac:dyDescent="0.2">
      <c r="A21" s="110"/>
      <c r="O21" s="168"/>
    </row>
    <row r="22" spans="1:15" x14ac:dyDescent="0.2">
      <c r="C22" s="114"/>
      <c r="D22" s="172"/>
      <c r="E22" s="172"/>
      <c r="O22" s="168"/>
    </row>
    <row r="23" spans="1:15" x14ac:dyDescent="0.2">
      <c r="C23" s="172"/>
      <c r="D23" s="172"/>
      <c r="E23" s="172"/>
      <c r="O23" s="168"/>
    </row>
    <row r="24" spans="1:15" x14ac:dyDescent="0.2">
      <c r="C24" s="172"/>
      <c r="D24" s="172"/>
      <c r="E24" s="172"/>
      <c r="O24" s="168"/>
    </row>
    <row r="25" spans="1:15" x14ac:dyDescent="0.2">
      <c r="C25" s="172"/>
      <c r="D25" s="172"/>
      <c r="E25" s="172"/>
      <c r="O25" s="168"/>
    </row>
    <row r="26" spans="1:15" x14ac:dyDescent="0.2">
      <c r="C26" s="172"/>
      <c r="D26" s="172"/>
      <c r="E26" s="172"/>
      <c r="O26" s="168"/>
    </row>
    <row r="29" spans="1:15" x14ac:dyDescent="0.2">
      <c r="C29" s="171"/>
      <c r="D29" s="172"/>
      <c r="E29" s="172"/>
      <c r="F29" s="172"/>
      <c r="G29" s="172"/>
      <c r="O29" s="172"/>
    </row>
    <row r="30" spans="1:15" x14ac:dyDescent="0.2">
      <c r="C30" s="172"/>
      <c r="D30" s="172"/>
      <c r="E30" s="172"/>
      <c r="F30" s="172"/>
      <c r="G30" s="172"/>
      <c r="O30" s="172"/>
    </row>
    <row r="31" spans="1:15" x14ac:dyDescent="0.2">
      <c r="C31" s="172"/>
      <c r="D31" s="172"/>
      <c r="E31" s="172"/>
      <c r="F31" s="172"/>
      <c r="G31" s="172"/>
      <c r="O31" s="172"/>
    </row>
    <row r="32" spans="1:15" x14ac:dyDescent="0.2">
      <c r="C32" s="172"/>
      <c r="D32" s="172"/>
      <c r="E32" s="172"/>
      <c r="F32" s="172"/>
      <c r="G32" s="172"/>
      <c r="O32" s="172"/>
    </row>
    <row r="33" spans="3:15" x14ac:dyDescent="0.2">
      <c r="C33" s="172"/>
      <c r="D33" s="172"/>
      <c r="E33" s="172"/>
      <c r="F33" s="172"/>
      <c r="G33" s="172"/>
      <c r="O33" s="172"/>
    </row>
    <row r="34" spans="3:15" x14ac:dyDescent="0.2">
      <c r="O34" s="172"/>
    </row>
    <row r="36" spans="3:15" x14ac:dyDescent="0.2">
      <c r="C36" s="172"/>
      <c r="D36" s="172"/>
      <c r="E36" s="172"/>
    </row>
    <row r="37" spans="3:15" x14ac:dyDescent="0.2">
      <c r="C37" s="172"/>
      <c r="D37" s="172"/>
      <c r="E37" s="172"/>
    </row>
    <row r="38" spans="3:15" x14ac:dyDescent="0.2">
      <c r="C38" s="172"/>
      <c r="D38" s="172"/>
      <c r="E38" s="172"/>
    </row>
    <row r="39" spans="3:15" x14ac:dyDescent="0.2">
      <c r="C39" s="172"/>
      <c r="D39" s="172"/>
      <c r="E39" s="172"/>
    </row>
    <row r="40" spans="3:15" x14ac:dyDescent="0.2">
      <c r="C40" s="172"/>
      <c r="D40" s="172"/>
      <c r="E40" s="172"/>
    </row>
  </sheetData>
  <mergeCells count="7">
    <mergeCell ref="A16:B16"/>
    <mergeCell ref="A1:I4"/>
    <mergeCell ref="A5:H5"/>
    <mergeCell ref="A6:G10"/>
    <mergeCell ref="A13:B13"/>
    <mergeCell ref="A14:B14"/>
    <mergeCell ref="A15:B15"/>
  </mergeCells>
  <pageMargins left="0.75" right="0.75" top="1" bottom="1" header="0.5" footer="0.5"/>
  <pageSetup paperSize="9"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2976CCCBD7DC542B55760ECE014D57B" ma:contentTypeVersion="7" ma:contentTypeDescription="Create a new document." ma:contentTypeScope="" ma:versionID="3bbb0dcde5ca51387c02d09499f587b6">
  <xsd:schema xmlns:xsd="http://www.w3.org/2001/XMLSchema" xmlns:xs="http://www.w3.org/2001/XMLSchema" xmlns:p="http://schemas.microsoft.com/office/2006/metadata/properties" xmlns:ns1="http://schemas.microsoft.com/sharepoint/v3" xmlns:ns2="8b89c93d-7839-4d3c-8501-836d6f496532" xmlns:ns3="de008811-fa5c-4483-a820-7e2c014a6dde" xmlns:ns4="309a822d-0fb9-46b6-8eff-11735172d229" xmlns:ns5="http://schemas.microsoft.com/sharepoint/v4" xmlns:ns6="http://schemas.microsoft.com/sharepoint/v3/fields" xmlns:ns7="18f5cdc4-d319-4f0a-8aed-9634e6398ddf" targetNamespace="http://schemas.microsoft.com/office/2006/metadata/properties" ma:root="true" ma:fieldsID="6e27a2955e1738738d823072772337e6" ns1:_="" ns2:_="" ns3:_="" ns4:_="" ns5:_="" ns6:_="" ns7:_="">
    <xsd:import namespace="http://schemas.microsoft.com/sharepoint/v3"/>
    <xsd:import namespace="8b89c93d-7839-4d3c-8501-836d6f496532"/>
    <xsd:import namespace="de008811-fa5c-4483-a820-7e2c014a6dde"/>
    <xsd:import namespace="309a822d-0fb9-46b6-8eff-11735172d229"/>
    <xsd:import namespace="http://schemas.microsoft.com/sharepoint/v4"/>
    <xsd:import namespace="http://schemas.microsoft.com/sharepoint/v3/fields"/>
    <xsd:import namespace="18f5cdc4-d319-4f0a-8aed-9634e6398ddf"/>
    <xsd:element name="properties">
      <xsd:complexType>
        <xsd:sequence>
          <xsd:element name="documentManagement">
            <xsd:complexType>
              <xsd:all>
                <xsd:element ref="ns2:_dlc_DocId" minOccurs="0"/>
                <xsd:element ref="ns2:_dlc_DocIdUrl" minOccurs="0"/>
                <xsd:element ref="ns2:_dlc_DocIdPersistId" minOccurs="0"/>
                <xsd:element ref="ns3:f698ddf55e914e9390a2e06ee34fcdc5" minOccurs="0"/>
                <xsd:element ref="ns4:TaxCatchAll" minOccurs="0"/>
                <xsd:element ref="ns4:TaxCatchAllLabel" minOccurs="0"/>
                <xsd:element ref="ns3:e456d36eba8041eca3623c8b70c79370" minOccurs="0"/>
                <xsd:element ref="ns5:IconOverlay" minOccurs="0"/>
                <xsd:element ref="ns1:DocumentSetDescription" minOccurs="0"/>
                <xsd:element ref="ns2:Project_x0020_Lead" minOccurs="0"/>
                <xsd:element ref="ns1:StartDate" minOccurs="0"/>
                <xsd:element ref="ns6:_EndDate" minOccurs="0"/>
                <xsd:element ref="ns2:Project_x0020_Second" minOccurs="0"/>
                <xsd:element ref="ns2:Project_x0020_Status" minOccurs="0"/>
                <xsd:element ref="ns7:_x002e__x002e__x002e__x002e__x002e__x002e__x002e__x002e_"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DocumentSetDescription" ma:index="18" nillable="true" ma:displayName="Description" ma:description="A description of the Document Set" ma:internalName="DocumentSetDescription" ma:readOnly="false">
      <xsd:simpleType>
        <xsd:restriction base="dms:Note"/>
      </xsd:simpleType>
    </xsd:element>
    <xsd:element name="StartDate" ma:index="20" nillable="true" ma:displayName="Start Date" ma:default="[today]" ma:format="DateOnly" ma:internalName="StartDate" ma:readOnly="fals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8b89c93d-7839-4d3c-8501-836d6f496532"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Project_x0020_Lead" ma:index="19" nillable="true" ma:displayName="Project Lead" ma:list="UserInfo" ma:SharePointGroup="0" ma:internalName="Project_x0020_Lead" ma:showField="Titl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oject_x0020_Second" ma:index="22" nillable="true" ma:displayName="Project Second" ma:list="UserInfo" ma:SharePointGroup="0" ma:internalName="Project_x0020_Second" ma:showField="Titl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oject_x0020_Status" ma:index="23" nillable="true" ma:displayName="Project Status" ma:default="On Going" ma:format="Dropdown" ma:internalName="Project_x0020_Status">
      <xsd:simpleType>
        <xsd:restriction base="dms:Choice">
          <xsd:enumeration value="On Going"/>
          <xsd:enumeration value="Completed"/>
        </xsd:restriction>
      </xsd:simpleType>
    </xsd:element>
  </xsd:schema>
  <xsd:schema xmlns:xsd="http://www.w3.org/2001/XMLSchema" xmlns:xs="http://www.w3.org/2001/XMLSchema" xmlns:dms="http://schemas.microsoft.com/office/2006/documentManagement/types" xmlns:pc="http://schemas.microsoft.com/office/infopath/2007/PartnerControls" targetNamespace="de008811-fa5c-4483-a820-7e2c014a6dde" elementFormDefault="qualified">
    <xsd:import namespace="http://schemas.microsoft.com/office/2006/documentManagement/types"/>
    <xsd:import namespace="http://schemas.microsoft.com/office/infopath/2007/PartnerControls"/>
    <xsd:element name="f698ddf55e914e9390a2e06ee34fcdc5" ma:index="11" nillable="true" ma:taxonomy="true" ma:internalName="f698ddf55e914e9390a2e06ee34fcdc5" ma:taxonomyFieldName="Document_x0020_Type" ma:displayName="Document Type" ma:default="" ma:fieldId="{f698ddf5-5e91-4e93-90a2-e06ee34fcdc5}" ma:sspId="277ce67b-7ab0-4263-960c-26ecffdfda11" ma:termSetId="e25394e7-f4b5-43c4-b9e0-04a17b363fc9" ma:anchorId="00000000-0000-0000-0000-000000000000" ma:open="false" ma:isKeyword="false">
      <xsd:complexType>
        <xsd:sequence>
          <xsd:element ref="pc:Terms" minOccurs="0" maxOccurs="1"/>
        </xsd:sequence>
      </xsd:complexType>
    </xsd:element>
    <xsd:element name="e456d36eba8041eca3623c8b70c79370" ma:index="15" nillable="true" ma:taxonomy="true" ma:internalName="e456d36eba8041eca3623c8b70c79370" ma:taxonomyFieldName="Topic" ma:displayName="Topic" ma:default="" ma:fieldId="{e456d36e-ba80-41ec-a362-3c8b70c79370}" ma:sspId="277ce67b-7ab0-4263-960c-26ecffdfda11" ma:termSetId="cc482455-61ac-4e8a-90fe-98b87aee84ad"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309a822d-0fb9-46b6-8eff-11735172d229" elementFormDefault="qualified">
    <xsd:import namespace="http://schemas.microsoft.com/office/2006/documentManagement/types"/>
    <xsd:import namespace="http://schemas.microsoft.com/office/infopath/2007/PartnerControls"/>
    <xsd:element name="TaxCatchAll" ma:index="12" nillable="true" ma:displayName="Taxonomy Catch All Column" ma:description="" ma:hidden="true" ma:list="{46C6283A-2F8C-4980-B04C-1B3A62F0A924}" ma:internalName="TaxCatchAll" ma:showField="CatchAllData" ma:web="{710d9f84-bd85-459c-90d3-aed36a7fc2d3}">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Taxonomy Catch All Column1" ma:description="" ma:hidden="true" ma:list="{46C6283A-2F8C-4980-B04C-1B3A62F0A924}" ma:internalName="TaxCatchAllLabel" ma:readOnly="true" ma:showField="CatchAllDataLabel" ma:web="{710d9f84-bd85-459c-90d3-aed36a7fc2d3}">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17" nillable="true" ma:displayName="IconOverlay" ma:hidden="true" ma:internalName="IconOverlay">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EndDate" ma:index="21" nillable="true" ma:displayName="End Date" ma:default="[today]" ma:format="DateOnly" ma:internalName="_EndDate" ma:readOnly="fals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18f5cdc4-d319-4f0a-8aed-9634e6398ddf" elementFormDefault="qualified">
    <xsd:import namespace="http://schemas.microsoft.com/office/2006/documentManagement/types"/>
    <xsd:import namespace="http://schemas.microsoft.com/office/infopath/2007/PartnerControls"/>
    <xsd:element name="_x002e__x002e__x002e__x002e__x002e__x002e__x002e__x002e_" ma:index="24" nillable="true" ma:displayName="........" ma:default="Research Data" ma:format="RadioButtons" ma:internalName="_x002e__x002e__x002e__x002e__x002e__x002e__x002e__x002e_">
      <xsd:simpleType>
        <xsd:restriction base="dms:Choice">
          <xsd:enumeration value="Research Data"/>
          <xsd:enumeration value="Facts and Figures"/>
          <xsd:enumeration value="Google Analytics"/>
          <xsd:enumeration value="Key Facts"/>
          <xsd:enumeration value="Other"/>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roject_x0020_Lead xmlns="8b89c93d-7839-4d3c-8501-836d6f496532">
      <UserInfo>
        <DisplayName/>
        <AccountId xsi:nil="true"/>
        <AccountType/>
      </UserInfo>
    </Project_x0020_Lead>
    <_x002e__x002e__x002e__x002e__x002e__x002e__x002e__x002e_ xmlns="18f5cdc4-d319-4f0a-8aed-9634e6398ddf">Facts and Figures</_x002e__x002e__x002e__x002e__x002e__x002e__x002e__x002e_>
    <IconOverlay xmlns="http://schemas.microsoft.com/sharepoint/v4" xsi:nil="true"/>
    <DocumentSetDescription xmlns="http://schemas.microsoft.com/sharepoint/v3" xsi:nil="true"/>
    <_EndDate xmlns="http://schemas.microsoft.com/sharepoint/v3/fields">2016-05-05T23:00:00+00:00</_EndDate>
    <f698ddf55e914e9390a2e06ee34fcdc5 xmlns="de008811-fa5c-4483-a820-7e2c014a6dde">
      <Terms xmlns="http://schemas.microsoft.com/office/infopath/2007/PartnerControls"/>
    </f698ddf55e914e9390a2e06ee34fcdc5>
    <TaxCatchAll xmlns="309a822d-0fb9-46b6-8eff-11735172d229"/>
    <Project_x0020_Status xmlns="8b89c93d-7839-4d3c-8501-836d6f496532">On Going</Project_x0020_Status>
    <StartDate xmlns="http://schemas.microsoft.com/sharepoint/v3">2016-05-05T23:00:00+00:00</StartDate>
    <e456d36eba8041eca3623c8b70c79370 xmlns="de008811-fa5c-4483-a820-7e2c014a6dde">
      <Terms xmlns="http://schemas.microsoft.com/office/infopath/2007/PartnerControls"/>
    </e456d36eba8041eca3623c8b70c79370>
    <Project_x0020_Second xmlns="8b89c93d-7839-4d3c-8501-836d6f496532">
      <UserInfo>
        <DisplayName/>
        <AccountId xsi:nil="true"/>
        <AccountType/>
      </UserInfo>
    </Project_x0020_Second>
  </documentManagement>
</p:properties>
</file>

<file path=customXml/itemProps1.xml><?xml version="1.0" encoding="utf-8"?>
<ds:datastoreItem xmlns:ds="http://schemas.openxmlformats.org/officeDocument/2006/customXml" ds:itemID="{3FBE71AE-C03A-4BF8-AF29-ED4F03491FCE}">
  <ds:schemaRefs>
    <ds:schemaRef ds:uri="http://schemas.microsoft.com/sharepoint/events"/>
  </ds:schemaRefs>
</ds:datastoreItem>
</file>

<file path=customXml/itemProps2.xml><?xml version="1.0" encoding="utf-8"?>
<ds:datastoreItem xmlns:ds="http://schemas.openxmlformats.org/officeDocument/2006/customXml" ds:itemID="{2DDE47BE-2084-447F-855C-B1220094930C}">
  <ds:schemaRefs>
    <ds:schemaRef ds:uri="http://schemas.microsoft.com/sharepoint/v3/contenttype/forms"/>
  </ds:schemaRefs>
</ds:datastoreItem>
</file>

<file path=customXml/itemProps3.xml><?xml version="1.0" encoding="utf-8"?>
<ds:datastoreItem xmlns:ds="http://schemas.openxmlformats.org/officeDocument/2006/customXml" ds:itemID="{A8569245-3E22-4D7C-9909-8542C0E174D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8b89c93d-7839-4d3c-8501-836d6f496532"/>
    <ds:schemaRef ds:uri="de008811-fa5c-4483-a820-7e2c014a6dde"/>
    <ds:schemaRef ds:uri="309a822d-0fb9-46b6-8eff-11735172d229"/>
    <ds:schemaRef ds:uri="http://schemas.microsoft.com/sharepoint/v4"/>
    <ds:schemaRef ds:uri="http://schemas.microsoft.com/sharepoint/v3/fields"/>
    <ds:schemaRef ds:uri="18f5cdc4-d319-4f0a-8aed-9634e6398dd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670D2E85-2E25-4583-822C-A5617E231B4D}">
  <ds:schemaRefs>
    <ds:schemaRef ds:uri="http://purl.org/dc/dcmitype/"/>
    <ds:schemaRef ds:uri="http://schemas.microsoft.com/sharepoint/v3/fields"/>
    <ds:schemaRef ds:uri="8b89c93d-7839-4d3c-8501-836d6f496532"/>
    <ds:schemaRef ds:uri="http://schemas.microsoft.com/sharepoint/v3"/>
    <ds:schemaRef ds:uri="http://schemas.microsoft.com/office/2006/documentManagement/types"/>
    <ds:schemaRef ds:uri="http://schemas.microsoft.com/office/infopath/2007/PartnerControls"/>
    <ds:schemaRef ds:uri="de008811-fa5c-4483-a820-7e2c014a6dde"/>
    <ds:schemaRef ds:uri="http://schemas.microsoft.com/office/2006/metadata/properties"/>
    <ds:schemaRef ds:uri="http://purl.org/dc/elements/1.1/"/>
    <ds:schemaRef ds:uri="http://www.w3.org/XML/1998/namespace"/>
    <ds:schemaRef ds:uri="http://schemas.openxmlformats.org/package/2006/metadata/core-properties"/>
    <ds:schemaRef ds:uri="18f5cdc4-d319-4f0a-8aed-9634e6398ddf"/>
    <ds:schemaRef ds:uri="http://schemas.microsoft.com/sharepoint/v4"/>
    <ds:schemaRef ds:uri="309a822d-0fb9-46b6-8eff-11735172d229"/>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PD Intro sheet</vt:lpstr>
      <vt:lpstr>PD S 1 country</vt:lpstr>
      <vt:lpstr>PD S 2 class</vt:lpstr>
      <vt:lpstr>PD S 3a  apps top 50</vt:lpstr>
      <vt:lpstr>PD S 3b grants top 50</vt:lpstr>
      <vt:lpstr>PD S 4 search exam req</vt:lpstr>
      <vt:lpstr>PD S 5 renewals</vt:lpstr>
      <vt:lpstr>PD S 6 green </vt:lpstr>
      <vt:lpstr>PD S 7 SPC</vt:lpstr>
      <vt:lpstr>PD S 8(a)(b)(c) security</vt:lpstr>
      <vt:lpstr>PD S 9 &amp; 10 extensions</vt:lpstr>
      <vt:lpstr> PD S 11 post grant</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2012-06-15T09:58:36Z</dcterms:created>
  <dcterms:modified xsi:type="dcterms:W3CDTF">2016-05-24T13:54:47Z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0x01010042976CCCBD7DC542B55760ECE014D57B</vt:lpwstr>
  </property>
  <property fmtid="{D5CDD505-2E9C-101B-9397-08002B2CF9AE}" pid="3" name="Topic">
    <vt:lpwstr/>
  </property>
  <property fmtid="{D5CDD505-2E9C-101B-9397-08002B2CF9AE}" pid="4" name="Document_x0020_Type">
    <vt:lpwstr/>
  </property>
  <property fmtid="{D5CDD505-2E9C-101B-9397-08002B2CF9AE}" pid="5" name="Document Type">
    <vt:lpwstr/>
  </property>
</Properties>
</file>