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35" windowHeight="8445"/>
  </bookViews>
  <sheets>
    <sheet name="Core Spending Power - detail" sheetId="1" r:id="rId1"/>
    <sheet name="Change over the SR" sheetId="2" r:id="rId2"/>
    <sheet name="2016-17" sheetId="3" r:id="rId3"/>
    <sheet name="2017-18" sheetId="4" r:id="rId4"/>
    <sheet name="2018-19" sheetId="5" r:id="rId5"/>
    <sheet name="2019-20"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xlnm._FilterDatabase" localSheetId="2" hidden="1">'2016-17'!$A$11:$Q$392</definedName>
    <definedName name="_xlnm._FilterDatabase" localSheetId="3" hidden="1">'2017-18'!$A$11:$N$393</definedName>
    <definedName name="_xlnm._FilterDatabase" localSheetId="4" hidden="1">'2018-19'!$A$11:$L$383</definedName>
    <definedName name="_xlnm._FilterDatabase" localSheetId="5" hidden="1">'2019-20'!$A$11:$L$383</definedName>
    <definedName name="_xlnm._FilterDatabase" localSheetId="1" hidden="1">'Change over the SR'!$A$11:$P$394</definedName>
    <definedName name="_xlnm._FilterDatabase"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LLCTBS">'[5]151120 ASC bill diff regional'!#REF!</definedName>
    <definedName name="asdas"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CONTACT">'[7]CTB Form'!#REF!</definedName>
    <definedName name="CTB">'[7]CTB Form'!#REF!</definedName>
    <definedName name="CTB1__November_2002__Calculation_of_Council_Tax_Base_for_Revenue_Support_Grant_Purposes_for_2003_04">#REF!</definedName>
    <definedName name="CTBs">'[7]CTB Form'!#REF!</definedName>
    <definedName name="CurrentSheet">21</definedName>
    <definedName name="datar">#REF!</definedName>
    <definedName name="detruse">#REF!</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[7]Sheet2!$A$1:$A$332</definedName>
    <definedName name="LAcodes">#REF!</definedName>
    <definedName name="LAlist">#REF!</definedName>
    <definedName name="LastSheet">16</definedName>
    <definedName name="NEG_A">#REF!</definedName>
    <definedName name="NEG_B">#REF!</definedName>
    <definedName name="NEG_C">#REF!</definedName>
    <definedName name="NEG_D">#REF!</definedName>
    <definedName name="NewClass1" hidden="1">#REF!</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OWERS">'[5]151120 ASC bill diff regional'!#REF!</definedName>
    <definedName name="_xlnm.Print_Area" localSheetId="0">'Core Spending Power - detail'!$B$2:$G$25</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pendingPower">'[10]Summary LA - 15-16'!$B$12:$BO$394</definedName>
    <definedName name="SpendingPowerIncGLA">'[10]Summary LA - 15-16'!$B$12:$BO$394,'[10]Summary LA - 15-16'!$B$10,'[10]Summary LA - 15-16'!$C$10,'[10]Summary LA - 15-16'!$B$10,'[10]Summary LA - 15-16'!$B$10,'[10]Summary LA - 15-16'!$C$10,'[10]Summary LA - 15-16'!$B$10:$BO$10</definedName>
    <definedName name="Table">#REF!</definedName>
    <definedName name="table1">#REF!</definedName>
    <definedName name="Table2">[11]DATA!$A$8:$C$362</definedName>
    <definedName name="trggh" hidden="1">{#N/A,#N/A,FALSE,"TMCOMP96";#N/A,#N/A,FALSE,"MAT96";#N/A,#N/A,FALSE,"FANDA96";#N/A,#N/A,FALSE,"INTRAN96";#N/A,#N/A,FALSE,"NAA9697";#N/A,#N/A,FALSE,"ECWEBB";#N/A,#N/A,FALSE,"MFT96";#N/A,#N/A,FALSE,"CTrecon"}</definedName>
    <definedName name="Ver_1.0d">#REF!</definedName>
    <definedName name="wrn.TMCOMP." hidden="1">{#N/A,#N/A,FALSE,"TMCOMP96";#N/A,#N/A,FALSE,"MAT96";#N/A,#N/A,FALSE,"FANDA96";#N/A,#N/A,FALSE,"INTRAN96";#N/A,#N/A,FALSE,"NAA9697";#N/A,#N/A,FALSE,"ECWEBB";#N/A,#N/A,FALSE,"MFT96";#N/A,#N/A,FALSE,"CTrecon"}</definedName>
    <definedName name="zzz">#REF!</definedName>
  </definedNames>
  <calcPr calcId="145621"/>
</workbook>
</file>

<file path=xl/calcChain.xml><?xml version="1.0" encoding="utf-8"?>
<calcChain xmlns="http://schemas.openxmlformats.org/spreadsheetml/2006/main">
  <c r="C411" i="1" l="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B25" i="1"/>
  <c r="M20" i="1"/>
  <c r="L20" i="1"/>
  <c r="K20" i="1"/>
  <c r="J20" i="1"/>
  <c r="I20" i="1"/>
  <c r="K19" i="1"/>
  <c r="B19" i="1"/>
  <c r="K18" i="1"/>
  <c r="J18" i="1"/>
  <c r="M17" i="1"/>
  <c r="L17" i="1"/>
  <c r="K17" i="1"/>
  <c r="J17" i="1"/>
  <c r="I17" i="1"/>
  <c r="M16" i="1"/>
  <c r="L16" i="1"/>
  <c r="K16" i="1"/>
  <c r="J16" i="1"/>
  <c r="I16" i="1"/>
  <c r="M15" i="1"/>
  <c r="L15" i="1"/>
  <c r="K15" i="1"/>
  <c r="J15" i="1"/>
  <c r="M14" i="1"/>
  <c r="L14" i="1"/>
  <c r="K14" i="1"/>
  <c r="J14" i="1"/>
  <c r="B14" i="1"/>
  <c r="M13" i="1"/>
  <c r="L13" i="1"/>
  <c r="K13" i="1"/>
  <c r="J13" i="1"/>
  <c r="M12" i="1"/>
  <c r="L12" i="1"/>
  <c r="K12" i="1"/>
  <c r="J12" i="1"/>
  <c r="I12" i="1"/>
  <c r="M10" i="1"/>
  <c r="L10" i="1"/>
  <c r="K10" i="1"/>
  <c r="J10" i="1"/>
  <c r="I10" i="1"/>
  <c r="I4" i="1"/>
  <c r="F15" i="1" l="1"/>
  <c r="G15" i="1" l="1"/>
  <c r="G14" i="1"/>
  <c r="F17" i="1"/>
  <c r="E19" i="1"/>
  <c r="C16" i="1"/>
  <c r="D15" i="1"/>
  <c r="D13" i="1"/>
  <c r="C12" i="1"/>
  <c r="C11" i="1" s="1"/>
  <c r="G17" i="1"/>
  <c r="F13" i="1"/>
  <c r="F16" i="1"/>
  <c r="E16" i="1"/>
  <c r="C20" i="1"/>
  <c r="C17" i="1"/>
  <c r="G13" i="1"/>
  <c r="F14" i="1"/>
  <c r="F10" i="1"/>
  <c r="E18" i="1"/>
  <c r="E17" i="1"/>
  <c r="E13" i="1"/>
  <c r="C10" i="1"/>
  <c r="D18" i="1"/>
  <c r="G16" i="1"/>
  <c r="G10" i="1"/>
  <c r="E15" i="1"/>
  <c r="E14" i="1"/>
  <c r="E10" i="1"/>
  <c r="D16" i="1"/>
  <c r="D14" i="1"/>
  <c r="D17" i="1"/>
  <c r="D10" i="1"/>
  <c r="F12" i="1" l="1"/>
  <c r="F11" i="1" s="1"/>
  <c r="G20" i="1"/>
  <c r="G21" i="1" s="1"/>
  <c r="G22" i="1" s="1"/>
  <c r="F20" i="1"/>
  <c r="E12" i="1"/>
  <c r="E11" i="1" s="1"/>
  <c r="D20" i="1"/>
  <c r="E20" i="1"/>
  <c r="D12" i="1"/>
  <c r="D11" i="1" s="1"/>
  <c r="G12" i="1"/>
  <c r="G11" i="1" s="1"/>
</calcChain>
</file>

<file path=xl/sharedStrings.xml><?xml version="1.0" encoding="utf-8"?>
<sst xmlns="http://schemas.openxmlformats.org/spreadsheetml/2006/main" count="4854" uniqueCount="862">
  <si>
    <t xml:space="preserve">CORE SPENDING POWER </t>
  </si>
  <si>
    <t>Please select authority</t>
  </si>
  <si>
    <t>England</t>
  </si>
  <si>
    <t>&lt;-- Rcode</t>
  </si>
  <si>
    <t>Illustrative Core Spending Power of Local Government;</t>
  </si>
  <si>
    <t>2015-16</t>
  </si>
  <si>
    <t>2016-17</t>
  </si>
  <si>
    <t>2017-18</t>
  </si>
  <si>
    <t>2018-19</t>
  </si>
  <si>
    <t>2019-20</t>
  </si>
  <si>
    <t>£ millions</t>
  </si>
  <si>
    <t>Settlement Funding Assessment*</t>
  </si>
  <si>
    <t xml:space="preserve">Council Tax of which; </t>
  </si>
  <si>
    <t>Council Tax Requirement excluding parish precepts (including base growth and levels increasing by CPI)</t>
  </si>
  <si>
    <t>additional revenue from referendum principle for social care</t>
  </si>
  <si>
    <t>Improved Better Care Fund</t>
  </si>
  <si>
    <t>New Homes Bonus</t>
  </si>
  <si>
    <t>Rural Services Delivery Grant</t>
  </si>
  <si>
    <t>Transition Grant</t>
  </si>
  <si>
    <t xml:space="preserve">Core Spending Power </t>
  </si>
  <si>
    <t>Change over the Spending Review period (£ millions)</t>
  </si>
  <si>
    <t>Change over the Spending Review period (% change)</t>
  </si>
  <si>
    <t>Please see the Core Spending Power Explanatory note for details of the assumptions underpinning the elements of Core Funding</t>
  </si>
  <si>
    <t>*2019-20 Settlement Funding Assessment has been modified to include a provisional tariff or top-up adjustment</t>
  </si>
  <si>
    <t>TE</t>
  </si>
  <si>
    <t>R285</t>
  </si>
  <si>
    <t>Adur</t>
  </si>
  <si>
    <t>R46</t>
  </si>
  <si>
    <t>Allerdale</t>
  </si>
  <si>
    <t>R52</t>
  </si>
  <si>
    <t>Amber Valley</t>
  </si>
  <si>
    <t>R286</t>
  </si>
  <si>
    <t>Arun</t>
  </si>
  <si>
    <t>R229</t>
  </si>
  <si>
    <t>Ashfield</t>
  </si>
  <si>
    <t>R157</t>
  </si>
  <si>
    <t>Ashford</t>
  </si>
  <si>
    <t>R950</t>
  </si>
  <si>
    <t>Avon Fire</t>
  </si>
  <si>
    <t>R17</t>
  </si>
  <si>
    <t>Aylesbury Vale</t>
  </si>
  <si>
    <t>R262</t>
  </si>
  <si>
    <t>Babergh</t>
  </si>
  <si>
    <t>R383</t>
  </si>
  <si>
    <t>Barking and Dagenham</t>
  </si>
  <si>
    <t>R384</t>
  </si>
  <si>
    <t>Barnet</t>
  </si>
  <si>
    <t>R349</t>
  </si>
  <si>
    <t>Barnsley</t>
  </si>
  <si>
    <t>R47</t>
  </si>
  <si>
    <t>Barrow-in-Furness</t>
  </si>
  <si>
    <t>R94</t>
  </si>
  <si>
    <t>Basildon</t>
  </si>
  <si>
    <t>R114</t>
  </si>
  <si>
    <t>Basingstoke and Deane</t>
  </si>
  <si>
    <t>R230</t>
  </si>
  <si>
    <t>Bassetlaw</t>
  </si>
  <si>
    <t>R602</t>
  </si>
  <si>
    <t>Bath &amp; North East Somerset</t>
  </si>
  <si>
    <t>R679</t>
  </si>
  <si>
    <t>Bedford</t>
  </si>
  <si>
    <t>R954</t>
  </si>
  <si>
    <t>Bedfordshire Fire</t>
  </si>
  <si>
    <t>R964</t>
  </si>
  <si>
    <t>Berkshire Fire Authority</t>
  </si>
  <si>
    <t>R385</t>
  </si>
  <si>
    <t>Bexley</t>
  </si>
  <si>
    <t>R358</t>
  </si>
  <si>
    <t>Birmingham</t>
  </si>
  <si>
    <t>R185</t>
  </si>
  <si>
    <t>Blaby</t>
  </si>
  <si>
    <t>R659</t>
  </si>
  <si>
    <t>Blackburn with Darwen</t>
  </si>
  <si>
    <t>R660</t>
  </si>
  <si>
    <t>Blackpool</t>
  </si>
  <si>
    <t>R53</t>
  </si>
  <si>
    <t>Bolsover</t>
  </si>
  <si>
    <t>R334</t>
  </si>
  <si>
    <t>Bolton</t>
  </si>
  <si>
    <t>R194</t>
  </si>
  <si>
    <t>Boston</t>
  </si>
  <si>
    <t>R622</t>
  </si>
  <si>
    <t>Bournemouth</t>
  </si>
  <si>
    <t>R642</t>
  </si>
  <si>
    <t>Bracknell Forest</t>
  </si>
  <si>
    <t>R365</t>
  </si>
  <si>
    <t>Bradford</t>
  </si>
  <si>
    <t>R95</t>
  </si>
  <si>
    <t>Braintree</t>
  </si>
  <si>
    <t>R201</t>
  </si>
  <si>
    <t>Breckland</t>
  </si>
  <si>
    <t>R386</t>
  </si>
  <si>
    <t>Brent</t>
  </si>
  <si>
    <t>R96</t>
  </si>
  <si>
    <t>Brentwood</t>
  </si>
  <si>
    <t>R625</t>
  </si>
  <si>
    <t>Brighton &amp; Hove</t>
  </si>
  <si>
    <t>R603</t>
  </si>
  <si>
    <t>Bristol</t>
  </si>
  <si>
    <t>R202</t>
  </si>
  <si>
    <t>Broadland</t>
  </si>
  <si>
    <t>R387</t>
  </si>
  <si>
    <t>Bromley</t>
  </si>
  <si>
    <t>R127</t>
  </si>
  <si>
    <t>Bromsgrove</t>
  </si>
  <si>
    <t>R136</t>
  </si>
  <si>
    <t>Broxbourne</t>
  </si>
  <si>
    <t>R231</t>
  </si>
  <si>
    <t>Broxtowe</t>
  </si>
  <si>
    <t>R633</t>
  </si>
  <si>
    <t>Buckinghamshire</t>
  </si>
  <si>
    <t>R955</t>
  </si>
  <si>
    <t>Buckinghamshire Fire</t>
  </si>
  <si>
    <t>R173</t>
  </si>
  <si>
    <t>Burnley</t>
  </si>
  <si>
    <t>R335</t>
  </si>
  <si>
    <t>Bury</t>
  </si>
  <si>
    <t>R366</t>
  </si>
  <si>
    <t>Calderdale</t>
  </si>
  <si>
    <t>R22</t>
  </si>
  <si>
    <t>Cambridge</t>
  </si>
  <si>
    <t>R663</t>
  </si>
  <si>
    <t>Cambridgeshire</t>
  </si>
  <si>
    <t>R965</t>
  </si>
  <si>
    <t>Cambridgeshire Fire</t>
  </si>
  <si>
    <t>R371</t>
  </si>
  <si>
    <t>Camden</t>
  </si>
  <si>
    <t>R253</t>
  </si>
  <si>
    <t>Cannock Chase</t>
  </si>
  <si>
    <t>R158</t>
  </si>
  <si>
    <t>Canterbury</t>
  </si>
  <si>
    <t>R48</t>
  </si>
  <si>
    <t>Carlisle</t>
  </si>
  <si>
    <t>R97</t>
  </si>
  <si>
    <t>Castle Point</t>
  </si>
  <si>
    <t>R680</t>
  </si>
  <si>
    <t>Central Bedfordshire</t>
  </si>
  <si>
    <t>R186</t>
  </si>
  <si>
    <t>Charnwood</t>
  </si>
  <si>
    <t>R98</t>
  </si>
  <si>
    <t>Chelmsford</t>
  </si>
  <si>
    <t>R108</t>
  </si>
  <si>
    <t>Cheltenham</t>
  </si>
  <si>
    <t>R237</t>
  </si>
  <si>
    <t>Cherwell</t>
  </si>
  <si>
    <t>R677</t>
  </si>
  <si>
    <t>Cheshire East</t>
  </si>
  <si>
    <t>R966</t>
  </si>
  <si>
    <t>Cheshire Fire</t>
  </si>
  <si>
    <t>R678</t>
  </si>
  <si>
    <t>Cheshire West &amp; Chester</t>
  </si>
  <si>
    <t>R54</t>
  </si>
  <si>
    <t>Chesterfield</t>
  </si>
  <si>
    <t>R287</t>
  </si>
  <si>
    <t>Chichester</t>
  </si>
  <si>
    <t>R19</t>
  </si>
  <si>
    <t>Chiltern</t>
  </si>
  <si>
    <t>R174</t>
  </si>
  <si>
    <t>Chorley</t>
  </si>
  <si>
    <t>R72</t>
  </si>
  <si>
    <t>Christchurch</t>
  </si>
  <si>
    <t>R370</t>
  </si>
  <si>
    <t>City of London</t>
  </si>
  <si>
    <t>R951</t>
  </si>
  <si>
    <t>Cleveland Fire</t>
  </si>
  <si>
    <t>R99</t>
  </si>
  <si>
    <t>Colchester</t>
  </si>
  <si>
    <t>R49</t>
  </si>
  <si>
    <t>Copeland</t>
  </si>
  <si>
    <t>R208</t>
  </si>
  <si>
    <t>Corby</t>
  </si>
  <si>
    <t>R672</t>
  </si>
  <si>
    <t>Cornwall</t>
  </si>
  <si>
    <t>R109</t>
  </si>
  <si>
    <t>Cotswold</t>
  </si>
  <si>
    <t>R359</t>
  </si>
  <si>
    <t>Coventry</t>
  </si>
  <si>
    <t>R221</t>
  </si>
  <si>
    <t>Craven</t>
  </si>
  <si>
    <t>R288</t>
  </si>
  <si>
    <t>Crawley</t>
  </si>
  <si>
    <t>R388</t>
  </si>
  <si>
    <t>Croydon</t>
  </si>
  <si>
    <t>R412</t>
  </si>
  <si>
    <t>Cumbria</t>
  </si>
  <si>
    <t>R137</t>
  </si>
  <si>
    <t>Dacorum</t>
  </si>
  <si>
    <t>R624</t>
  </si>
  <si>
    <t>Darlington</t>
  </si>
  <si>
    <t>R159</t>
  </si>
  <si>
    <t>Dartford</t>
  </si>
  <si>
    <t>R209</t>
  </si>
  <si>
    <t>Daventry</t>
  </si>
  <si>
    <t>R621</t>
  </si>
  <si>
    <t>Derby</t>
  </si>
  <si>
    <t>R634</t>
  </si>
  <si>
    <t>Derbyshire</t>
  </si>
  <si>
    <t>R60</t>
  </si>
  <si>
    <t>Derbyshire Dales</t>
  </si>
  <si>
    <t>R956</t>
  </si>
  <si>
    <t>Derbyshire Fire</t>
  </si>
  <si>
    <t>R665</t>
  </si>
  <si>
    <t>Devon</t>
  </si>
  <si>
    <t>R751</t>
  </si>
  <si>
    <t>Devon and Somerset Fire</t>
  </si>
  <si>
    <t>R350</t>
  </si>
  <si>
    <t>Doncaster</t>
  </si>
  <si>
    <t>R635</t>
  </si>
  <si>
    <t>Dorset</t>
  </si>
  <si>
    <t>R753</t>
  </si>
  <si>
    <t>Dorset and Wiltshire Fire</t>
  </si>
  <si>
    <t>R160</t>
  </si>
  <si>
    <t>Dover</t>
  </si>
  <si>
    <t>R360</t>
  </si>
  <si>
    <t>Dudley</t>
  </si>
  <si>
    <t>R673</t>
  </si>
  <si>
    <t>Durham</t>
  </si>
  <si>
    <t>R958</t>
  </si>
  <si>
    <t>Durham Fire</t>
  </si>
  <si>
    <t>R389</t>
  </si>
  <si>
    <t>Ealing</t>
  </si>
  <si>
    <t>R23</t>
  </si>
  <si>
    <t>East Cambridgeshire</t>
  </si>
  <si>
    <t>R61</t>
  </si>
  <si>
    <t>East Devon</t>
  </si>
  <si>
    <t>R78</t>
  </si>
  <si>
    <t>East Dorset</t>
  </si>
  <si>
    <t>R115</t>
  </si>
  <si>
    <t>East Hampshire</t>
  </si>
  <si>
    <t>R138</t>
  </si>
  <si>
    <t>East Hertfordshire</t>
  </si>
  <si>
    <t>R195</t>
  </si>
  <si>
    <t>East Lindsey</t>
  </si>
  <si>
    <t>R210</t>
  </si>
  <si>
    <t>East Northamptonshire</t>
  </si>
  <si>
    <t>R610</t>
  </si>
  <si>
    <t>East Riding of Yorkshire</t>
  </si>
  <si>
    <t>R254</t>
  </si>
  <si>
    <t>East Staffordshire</t>
  </si>
  <si>
    <t>R637</t>
  </si>
  <si>
    <t>East Sussex</t>
  </si>
  <si>
    <t>R959</t>
  </si>
  <si>
    <t>East Sussex Fire</t>
  </si>
  <si>
    <t>R88</t>
  </si>
  <si>
    <t>Eastbourne</t>
  </si>
  <si>
    <t>R116</t>
  </si>
  <si>
    <t>Eastleigh</t>
  </si>
  <si>
    <t>R50</t>
  </si>
  <si>
    <t>Eden</t>
  </si>
  <si>
    <t>R269</t>
  </si>
  <si>
    <t>Elmbridge</t>
  </si>
  <si>
    <t>R390</t>
  </si>
  <si>
    <t>Enfield</t>
  </si>
  <si>
    <t>R100</t>
  </si>
  <si>
    <t>Epping Forest</t>
  </si>
  <si>
    <t>R270</t>
  </si>
  <si>
    <t>Epsom and Ewell</t>
  </si>
  <si>
    <t>R56</t>
  </si>
  <si>
    <t>Erewash</t>
  </si>
  <si>
    <t>R666</t>
  </si>
  <si>
    <t>Essex</t>
  </si>
  <si>
    <t>R968</t>
  </si>
  <si>
    <t>Essex Fire Auhtority</t>
  </si>
  <si>
    <t>R62</t>
  </si>
  <si>
    <t>Exeter</t>
  </si>
  <si>
    <t>R117</t>
  </si>
  <si>
    <t>Fareham</t>
  </si>
  <si>
    <t>R24</t>
  </si>
  <si>
    <t>Fenland</t>
  </si>
  <si>
    <t>R263</t>
  </si>
  <si>
    <t>Forest Heath</t>
  </si>
  <si>
    <t>R110</t>
  </si>
  <si>
    <t>Forest of Dean</t>
  </si>
  <si>
    <t>R175</t>
  </si>
  <si>
    <t>Fylde</t>
  </si>
  <si>
    <t>R353</t>
  </si>
  <si>
    <t>Gateshead</t>
  </si>
  <si>
    <t>R232</t>
  </si>
  <si>
    <t>Gedling</t>
  </si>
  <si>
    <t>R111</t>
  </si>
  <si>
    <t>Gloucester</t>
  </si>
  <si>
    <t>R419</t>
  </si>
  <si>
    <t>Gloucestershire</t>
  </si>
  <si>
    <t>R118</t>
  </si>
  <si>
    <t>Gosport</t>
  </si>
  <si>
    <t>R162</t>
  </si>
  <si>
    <t>Gravesham</t>
  </si>
  <si>
    <t>R203</t>
  </si>
  <si>
    <t>Great Yarmouth</t>
  </si>
  <si>
    <t>R570</t>
  </si>
  <si>
    <t>Greater London Authority</t>
  </si>
  <si>
    <t>R301</t>
  </si>
  <si>
    <t>Greater Manchester Fire</t>
  </si>
  <si>
    <t>R372</t>
  </si>
  <si>
    <t>Greenwich</t>
  </si>
  <si>
    <t>R271</t>
  </si>
  <si>
    <t>Guildford</t>
  </si>
  <si>
    <t>R373</t>
  </si>
  <si>
    <t>Hackney</t>
  </si>
  <si>
    <t>R650</t>
  </si>
  <si>
    <t>Halton</t>
  </si>
  <si>
    <t>R222</t>
  </si>
  <si>
    <t>Hambleton</t>
  </si>
  <si>
    <t>R374</t>
  </si>
  <si>
    <t>Hammersmith and Fulham</t>
  </si>
  <si>
    <t>R638</t>
  </si>
  <si>
    <t>Hampshire</t>
  </si>
  <si>
    <t>R960</t>
  </si>
  <si>
    <t>Hampshire Fire</t>
  </si>
  <si>
    <t>R187</t>
  </si>
  <si>
    <t>Harborough</t>
  </si>
  <si>
    <t>R391</t>
  </si>
  <si>
    <t>Haringey</t>
  </si>
  <si>
    <t>R101</t>
  </si>
  <si>
    <t>Harlow</t>
  </si>
  <si>
    <t>R614</t>
  </si>
  <si>
    <t>Harrogate</t>
  </si>
  <si>
    <t>R392</t>
  </si>
  <si>
    <t>Harrow</t>
  </si>
  <si>
    <t>R119</t>
  </si>
  <si>
    <t>Hart</t>
  </si>
  <si>
    <t>R606</t>
  </si>
  <si>
    <t>Hartlepool</t>
  </si>
  <si>
    <t>R89</t>
  </si>
  <si>
    <t>Hastings</t>
  </si>
  <si>
    <t>R120</t>
  </si>
  <si>
    <t>Havant</t>
  </si>
  <si>
    <t>R393</t>
  </si>
  <si>
    <t>Havering</t>
  </si>
  <si>
    <t>R969</t>
  </si>
  <si>
    <t>Hereford &amp; Worcester Fire</t>
  </si>
  <si>
    <t>R656</t>
  </si>
  <si>
    <t>Herefordshire</t>
  </si>
  <si>
    <t>R422</t>
  </si>
  <si>
    <t>Hertfordshire</t>
  </si>
  <si>
    <t>R139</t>
  </si>
  <si>
    <t>Hertsmere</t>
  </si>
  <si>
    <t>R57</t>
  </si>
  <si>
    <t>High Peak</t>
  </si>
  <si>
    <t>R394</t>
  </si>
  <si>
    <t>Hillingdon</t>
  </si>
  <si>
    <t>R188</t>
  </si>
  <si>
    <t>Hinckley and Bosworth</t>
  </si>
  <si>
    <t>R289</t>
  </si>
  <si>
    <t>Horsham</t>
  </si>
  <si>
    <t>R395</t>
  </si>
  <si>
    <t>Hounslow</t>
  </si>
  <si>
    <t>R952</t>
  </si>
  <si>
    <t>Humberside Fire</t>
  </si>
  <si>
    <t>R648</t>
  </si>
  <si>
    <t>Huntingdonshire</t>
  </si>
  <si>
    <t>R176</t>
  </si>
  <si>
    <t>Hyndburn</t>
  </si>
  <si>
    <t>R264</t>
  </si>
  <si>
    <t>Ipswich</t>
  </si>
  <si>
    <t>R601</t>
  </si>
  <si>
    <t>Isle of Wight Council</t>
  </si>
  <si>
    <t>R403</t>
  </si>
  <si>
    <t>Isles of Scilly</t>
  </si>
  <si>
    <t>R375</t>
  </si>
  <si>
    <t>Islington</t>
  </si>
  <si>
    <t>R376</t>
  </si>
  <si>
    <t>Kensington and Chelsea</t>
  </si>
  <si>
    <t>R667</t>
  </si>
  <si>
    <t>Kent</t>
  </si>
  <si>
    <t>R970</t>
  </si>
  <si>
    <t>Kent Fire</t>
  </si>
  <si>
    <t>R211</t>
  </si>
  <si>
    <t>Kettering</t>
  </si>
  <si>
    <t>R207</t>
  </si>
  <si>
    <t>King's Lynn and West Norfolk</t>
  </si>
  <si>
    <t>R611</t>
  </si>
  <si>
    <t>Kingston upon Hull</t>
  </si>
  <si>
    <t>R396</t>
  </si>
  <si>
    <t>Kingston upon Thames</t>
  </si>
  <si>
    <t>R367</t>
  </si>
  <si>
    <t>Kirklees</t>
  </si>
  <si>
    <t>R344</t>
  </si>
  <si>
    <t>Knowsley</t>
  </si>
  <si>
    <t>R377</t>
  </si>
  <si>
    <t>Lambeth</t>
  </si>
  <si>
    <t>R668</t>
  </si>
  <si>
    <t>Lancashire</t>
  </si>
  <si>
    <t>R971</t>
  </si>
  <si>
    <t>Lancashire Fire</t>
  </si>
  <si>
    <t>R177</t>
  </si>
  <si>
    <t>Lancaster</t>
  </si>
  <si>
    <t>R368</t>
  </si>
  <si>
    <t>Leeds</t>
  </si>
  <si>
    <t>R628</t>
  </si>
  <si>
    <t>Leicester</t>
  </si>
  <si>
    <t>R639</t>
  </si>
  <si>
    <t>Leicestershire</t>
  </si>
  <si>
    <t>R961</t>
  </si>
  <si>
    <t>Leicestershire Fire</t>
  </si>
  <si>
    <t>R91</t>
  </si>
  <si>
    <t>Lewes</t>
  </si>
  <si>
    <t>R378</t>
  </si>
  <si>
    <t>Lewisham</t>
  </si>
  <si>
    <t>R255</t>
  </si>
  <si>
    <t>Lichfield</t>
  </si>
  <si>
    <t>R196</t>
  </si>
  <si>
    <t>Lincoln</t>
  </si>
  <si>
    <t>R428</t>
  </si>
  <si>
    <t>Lincolnshire</t>
  </si>
  <si>
    <t>R345</t>
  </si>
  <si>
    <t>Liverpool</t>
  </si>
  <si>
    <t>R619</t>
  </si>
  <si>
    <t>Luton</t>
  </si>
  <si>
    <t>R163</t>
  </si>
  <si>
    <t>Maidstone</t>
  </si>
  <si>
    <t>R102</t>
  </si>
  <si>
    <t>Maldon</t>
  </si>
  <si>
    <t>R657</t>
  </si>
  <si>
    <t>Malvern Hills</t>
  </si>
  <si>
    <t>R336</t>
  </si>
  <si>
    <t>Manchester</t>
  </si>
  <si>
    <t>R233</t>
  </si>
  <si>
    <t>Mansfield</t>
  </si>
  <si>
    <t>R658</t>
  </si>
  <si>
    <t>Medway</t>
  </si>
  <si>
    <t>R190</t>
  </si>
  <si>
    <t>Melton</t>
  </si>
  <si>
    <t>R248</t>
  </si>
  <si>
    <t>Mendip</t>
  </si>
  <si>
    <t>R302</t>
  </si>
  <si>
    <t>Merseyside Fire</t>
  </si>
  <si>
    <t>R397</t>
  </si>
  <si>
    <t>Merton</t>
  </si>
  <si>
    <t>R67</t>
  </si>
  <si>
    <t>Mid Devon</t>
  </si>
  <si>
    <t>R265</t>
  </si>
  <si>
    <t>Mid Suffolk</t>
  </si>
  <si>
    <t>R290</t>
  </si>
  <si>
    <t>Mid Sussex</t>
  </si>
  <si>
    <t>R607</t>
  </si>
  <si>
    <t>Middlesbrough</t>
  </si>
  <si>
    <t>R620</t>
  </si>
  <si>
    <t>Milton Keynes</t>
  </si>
  <si>
    <t>R272</t>
  </si>
  <si>
    <t>Mole Valley</t>
  </si>
  <si>
    <t>R121</t>
  </si>
  <si>
    <t>New Forest</t>
  </si>
  <si>
    <t>R234</t>
  </si>
  <si>
    <t>Newark and Sherwood</t>
  </si>
  <si>
    <t>R354</t>
  </si>
  <si>
    <t>Newcastle upon Tyne</t>
  </si>
  <si>
    <t>R256</t>
  </si>
  <si>
    <t>Newcastle-under-Lyme</t>
  </si>
  <si>
    <t>R398</t>
  </si>
  <si>
    <t>Newham</t>
  </si>
  <si>
    <t>R429</t>
  </si>
  <si>
    <t>Norfolk</t>
  </si>
  <si>
    <t>R63</t>
  </si>
  <si>
    <t>North Devon</t>
  </si>
  <si>
    <t>R73</t>
  </si>
  <si>
    <t>North Dorset</t>
  </si>
  <si>
    <t>R58</t>
  </si>
  <si>
    <t>North East Derbyshire</t>
  </si>
  <si>
    <t>R612</t>
  </si>
  <si>
    <t>North East Lincolnshire</t>
  </si>
  <si>
    <t>R140</t>
  </si>
  <si>
    <t>North Hertfordshire</t>
  </si>
  <si>
    <t>R197</t>
  </si>
  <si>
    <t>North Kesteven</t>
  </si>
  <si>
    <t>R613</t>
  </si>
  <si>
    <t>North Lincolnshire</t>
  </si>
  <si>
    <t>R204</t>
  </si>
  <si>
    <t>North Norfolk</t>
  </si>
  <si>
    <t>R605</t>
  </si>
  <si>
    <t>North Somerset</t>
  </si>
  <si>
    <t>R355</t>
  </si>
  <si>
    <t>North Tyneside</t>
  </si>
  <si>
    <t>R280</t>
  </si>
  <si>
    <t>North Warwickshire</t>
  </si>
  <si>
    <t>R191</t>
  </si>
  <si>
    <t>North West Leicestershire</t>
  </si>
  <si>
    <t>R618</t>
  </si>
  <si>
    <t>North Yorkshire</t>
  </si>
  <si>
    <t>R953</t>
  </si>
  <si>
    <t>North Yorkshire Fire</t>
  </si>
  <si>
    <t>R212</t>
  </si>
  <si>
    <t>Northampton</t>
  </si>
  <si>
    <t>R430</t>
  </si>
  <si>
    <t>Northamptonshire</t>
  </si>
  <si>
    <t>R674</t>
  </si>
  <si>
    <t>Northumberland</t>
  </si>
  <si>
    <t>R205</t>
  </si>
  <si>
    <t>Norwich</t>
  </si>
  <si>
    <t>R661</t>
  </si>
  <si>
    <t>Nottingham</t>
  </si>
  <si>
    <t>R669</t>
  </si>
  <si>
    <t>Nottinghamshire</t>
  </si>
  <si>
    <t>R972</t>
  </si>
  <si>
    <t>Nottinghamshire Fire</t>
  </si>
  <si>
    <t>R281</t>
  </si>
  <si>
    <t>Nuneaton and Bedworth</t>
  </si>
  <si>
    <t>R192</t>
  </si>
  <si>
    <t>Oadby and Wigston</t>
  </si>
  <si>
    <t>R337</t>
  </si>
  <si>
    <t>Oldham</t>
  </si>
  <si>
    <t>R238</t>
  </si>
  <si>
    <t>Oxford</t>
  </si>
  <si>
    <t>R434</t>
  </si>
  <si>
    <t>Oxfordshire</t>
  </si>
  <si>
    <t>R178</t>
  </si>
  <si>
    <t>Pendle</t>
  </si>
  <si>
    <t>R649</t>
  </si>
  <si>
    <t>Peterborough</t>
  </si>
  <si>
    <t>R652</t>
  </si>
  <si>
    <t>Plymouth</t>
  </si>
  <si>
    <t>R623</t>
  </si>
  <si>
    <t>Poole</t>
  </si>
  <si>
    <t>R626</t>
  </si>
  <si>
    <t>Portsmouth</t>
  </si>
  <si>
    <t>R179</t>
  </si>
  <si>
    <t>Preston</t>
  </si>
  <si>
    <t>R75</t>
  </si>
  <si>
    <t>Purbeck</t>
  </si>
  <si>
    <t>R644</t>
  </si>
  <si>
    <t>Reading</t>
  </si>
  <si>
    <t>R399</t>
  </si>
  <si>
    <t>Redbridge</t>
  </si>
  <si>
    <t>R608</t>
  </si>
  <si>
    <t>Redcar and Cleveland</t>
  </si>
  <si>
    <t>R131</t>
  </si>
  <si>
    <t>Redditch</t>
  </si>
  <si>
    <t>R273</t>
  </si>
  <si>
    <t>Reigate and Banstead</t>
  </si>
  <si>
    <t>R180</t>
  </si>
  <si>
    <t>Ribble Valley</t>
  </si>
  <si>
    <t>R400</t>
  </si>
  <si>
    <t>Richmond upon Thames</t>
  </si>
  <si>
    <t>R224</t>
  </si>
  <si>
    <t>Richmondshire</t>
  </si>
  <si>
    <t>R338</t>
  </si>
  <si>
    <t>Rochdale</t>
  </si>
  <si>
    <t>R103</t>
  </si>
  <si>
    <t>Rochford</t>
  </si>
  <si>
    <t>R181</t>
  </si>
  <si>
    <t>Rossendale</t>
  </si>
  <si>
    <t>R92</t>
  </si>
  <si>
    <t>Rother</t>
  </si>
  <si>
    <t>R351</t>
  </si>
  <si>
    <t>Rotherham</t>
  </si>
  <si>
    <t>R282</t>
  </si>
  <si>
    <t>Rugby</t>
  </si>
  <si>
    <t>R274</t>
  </si>
  <si>
    <t>Runnymede</t>
  </si>
  <si>
    <t>R236</t>
  </si>
  <si>
    <t>Rushcliffe</t>
  </si>
  <si>
    <t>R123</t>
  </si>
  <si>
    <t>Rushmoor</t>
  </si>
  <si>
    <t>R629</t>
  </si>
  <si>
    <t>Rutland</t>
  </si>
  <si>
    <t>R615</t>
  </si>
  <si>
    <t>Ryedale</t>
  </si>
  <si>
    <t>R339</t>
  </si>
  <si>
    <t>Salford</t>
  </si>
  <si>
    <t>R361</t>
  </si>
  <si>
    <t>Sandwell</t>
  </si>
  <si>
    <t>R226</t>
  </si>
  <si>
    <t>Scarborough</t>
  </si>
  <si>
    <t>R249</t>
  </si>
  <si>
    <t>Sedgemoor</t>
  </si>
  <si>
    <t>R347</t>
  </si>
  <si>
    <t>Sefton</t>
  </si>
  <si>
    <t>R616</t>
  </si>
  <si>
    <t>Selby</t>
  </si>
  <si>
    <t>R165</t>
  </si>
  <si>
    <t>Sevenoaks</t>
  </si>
  <si>
    <t>R352</t>
  </si>
  <si>
    <t>Sheffield</t>
  </si>
  <si>
    <t>R166</t>
  </si>
  <si>
    <t>Shepway</t>
  </si>
  <si>
    <t>R675</t>
  </si>
  <si>
    <t>Shropshire</t>
  </si>
  <si>
    <t>R973</t>
  </si>
  <si>
    <t>Shropshire Fire</t>
  </si>
  <si>
    <t>R645</t>
  </si>
  <si>
    <t>Slough</t>
  </si>
  <si>
    <t>R362</t>
  </si>
  <si>
    <t>Solihull</t>
  </si>
  <si>
    <t>R436</t>
  </si>
  <si>
    <t>Somerset</t>
  </si>
  <si>
    <t>R18</t>
  </si>
  <si>
    <t>South Bucks</t>
  </si>
  <si>
    <t>R27</t>
  </si>
  <si>
    <t>South Cambridgeshire</t>
  </si>
  <si>
    <t>R59</t>
  </si>
  <si>
    <t>South Derbyshire</t>
  </si>
  <si>
    <t>R604</t>
  </si>
  <si>
    <t>South Gloucestershire</t>
  </si>
  <si>
    <t>R65</t>
  </si>
  <si>
    <t>South Hams</t>
  </si>
  <si>
    <t>R198</t>
  </si>
  <si>
    <t>South Holland</t>
  </si>
  <si>
    <t>R199</t>
  </si>
  <si>
    <t>South Kesteven</t>
  </si>
  <si>
    <t>R51</t>
  </si>
  <si>
    <t>South Lakeland</t>
  </si>
  <si>
    <t>R206</t>
  </si>
  <si>
    <t>South Norfolk</t>
  </si>
  <si>
    <t>R213</t>
  </si>
  <si>
    <t>South Northamptonshire</t>
  </si>
  <si>
    <t>R239</t>
  </si>
  <si>
    <t>South Oxfordshire</t>
  </si>
  <si>
    <t>R182</t>
  </si>
  <si>
    <t>South Ribble</t>
  </si>
  <si>
    <t>R252</t>
  </si>
  <si>
    <t>South Somerset</t>
  </si>
  <si>
    <t>R257</t>
  </si>
  <si>
    <t>South Staffordshire</t>
  </si>
  <si>
    <t>R356</t>
  </si>
  <si>
    <t>South Tyneside</t>
  </si>
  <si>
    <t>R303</t>
  </si>
  <si>
    <t>South Yorkshire Fire</t>
  </si>
  <si>
    <t>R627</t>
  </si>
  <si>
    <t>Southampton</t>
  </si>
  <si>
    <t>R654</t>
  </si>
  <si>
    <t>Southend-on-Sea</t>
  </si>
  <si>
    <t>R379</t>
  </si>
  <si>
    <t>Southwark</t>
  </si>
  <si>
    <t>R275</t>
  </si>
  <si>
    <t>Spelthorne</t>
  </si>
  <si>
    <t>R141</t>
  </si>
  <si>
    <t>St Albans</t>
  </si>
  <si>
    <t>R266</t>
  </si>
  <si>
    <t>St Edmundsbury</t>
  </si>
  <si>
    <t>R346</t>
  </si>
  <si>
    <t>St Helens</t>
  </si>
  <si>
    <t>R258</t>
  </si>
  <si>
    <t>Stafford</t>
  </si>
  <si>
    <t>R640</t>
  </si>
  <si>
    <t>Staffordshire</t>
  </si>
  <si>
    <t>R962</t>
  </si>
  <si>
    <t>Staffordshire Fire</t>
  </si>
  <si>
    <t>R259</t>
  </si>
  <si>
    <t>Staffordshire Moorlands</t>
  </si>
  <si>
    <t>R142</t>
  </si>
  <si>
    <t>Stevenage</t>
  </si>
  <si>
    <t>R340</t>
  </si>
  <si>
    <t>Stockport</t>
  </si>
  <si>
    <t>R609</t>
  </si>
  <si>
    <t>Stockton-on-Tees</t>
  </si>
  <si>
    <t>R630</t>
  </si>
  <si>
    <t>Stoke-on-Trent</t>
  </si>
  <si>
    <t>R283</t>
  </si>
  <si>
    <t>Stratford-on-Avon</t>
  </si>
  <si>
    <t>R112</t>
  </si>
  <si>
    <t>Stroud</t>
  </si>
  <si>
    <t>R438</t>
  </si>
  <si>
    <t>Suffolk</t>
  </si>
  <si>
    <t>R267</t>
  </si>
  <si>
    <t>Suffolk Coastal</t>
  </si>
  <si>
    <t>R357</t>
  </si>
  <si>
    <t>Sunderland</t>
  </si>
  <si>
    <t>R439</t>
  </si>
  <si>
    <t>Surrey</t>
  </si>
  <si>
    <t>R276</t>
  </si>
  <si>
    <t>Surrey Heath</t>
  </si>
  <si>
    <t>R401</t>
  </si>
  <si>
    <t>Sutton</t>
  </si>
  <si>
    <t>R167</t>
  </si>
  <si>
    <t>Swale</t>
  </si>
  <si>
    <t>R631</t>
  </si>
  <si>
    <t>Swindon</t>
  </si>
  <si>
    <t>R341</t>
  </si>
  <si>
    <t>Tameside</t>
  </si>
  <si>
    <t>R261</t>
  </si>
  <si>
    <t>Tamworth</t>
  </si>
  <si>
    <t>R277</t>
  </si>
  <si>
    <t>Tandridge</t>
  </si>
  <si>
    <t>R250</t>
  </si>
  <si>
    <t>Taunton Deane</t>
  </si>
  <si>
    <t>R66</t>
  </si>
  <si>
    <t>Teignbridge</t>
  </si>
  <si>
    <t>R662</t>
  </si>
  <si>
    <t>Telford and the Wrekin</t>
  </si>
  <si>
    <t>R105</t>
  </si>
  <si>
    <t>Tendring</t>
  </si>
  <si>
    <t>R125</t>
  </si>
  <si>
    <t>Test Valley</t>
  </si>
  <si>
    <t>R113</t>
  </si>
  <si>
    <t>Tewkesbury</t>
  </si>
  <si>
    <t>R168</t>
  </si>
  <si>
    <t>Thanet</t>
  </si>
  <si>
    <t>R143</t>
  </si>
  <si>
    <t>Three Rivers</t>
  </si>
  <si>
    <t>R655</t>
  </si>
  <si>
    <t>Thurrock</t>
  </si>
  <si>
    <t>R169</t>
  </si>
  <si>
    <t>Tonbridge and Malling</t>
  </si>
  <si>
    <t>R653</t>
  </si>
  <si>
    <t>Torbay</t>
  </si>
  <si>
    <t>R69</t>
  </si>
  <si>
    <t>Torridge</t>
  </si>
  <si>
    <t>R380</t>
  </si>
  <si>
    <t>Tower Hamlets</t>
  </si>
  <si>
    <t>R342</t>
  </si>
  <si>
    <t>Trafford</t>
  </si>
  <si>
    <t>R170</t>
  </si>
  <si>
    <t>Tunbridge Wells</t>
  </si>
  <si>
    <t>R304</t>
  </si>
  <si>
    <t>Tyne and Wear Fire</t>
  </si>
  <si>
    <t>R107</t>
  </si>
  <si>
    <t>Uttlesford</t>
  </si>
  <si>
    <t>R240</t>
  </si>
  <si>
    <t>Vale of White Horse</t>
  </si>
  <si>
    <t>R369</t>
  </si>
  <si>
    <t>Wakefield</t>
  </si>
  <si>
    <t>R363</t>
  </si>
  <si>
    <t>Walsall</t>
  </si>
  <si>
    <t>R402</t>
  </si>
  <si>
    <t>Waltham Forest</t>
  </si>
  <si>
    <t>R381</t>
  </si>
  <si>
    <t>Wandsworth</t>
  </si>
  <si>
    <t>R651</t>
  </si>
  <si>
    <t>Warrington</t>
  </si>
  <si>
    <t>R284</t>
  </si>
  <si>
    <t>Warwick</t>
  </si>
  <si>
    <t>R440</t>
  </si>
  <si>
    <t>Warwickshire</t>
  </si>
  <si>
    <t>R144</t>
  </si>
  <si>
    <t>Watford</t>
  </si>
  <si>
    <t>R268</t>
  </si>
  <si>
    <t>Waveney</t>
  </si>
  <si>
    <t>R278</t>
  </si>
  <si>
    <t>Waverley</t>
  </si>
  <si>
    <t>R93</t>
  </si>
  <si>
    <t>Wealden</t>
  </si>
  <si>
    <t>R214</t>
  </si>
  <si>
    <t>Wellingborough</t>
  </si>
  <si>
    <t>R145</t>
  </si>
  <si>
    <t>Welwyn Hatfield</t>
  </si>
  <si>
    <t>R643</t>
  </si>
  <si>
    <t>West Berkshire</t>
  </si>
  <si>
    <t>R70</t>
  </si>
  <si>
    <t>West Devon</t>
  </si>
  <si>
    <t>R76</t>
  </si>
  <si>
    <t>West Dorset</t>
  </si>
  <si>
    <t>R183</t>
  </si>
  <si>
    <t>West Lancashire</t>
  </si>
  <si>
    <t>R200</t>
  </si>
  <si>
    <t>West Lindsey</t>
  </si>
  <si>
    <t>R305</t>
  </si>
  <si>
    <t>West Midlands Fire</t>
  </si>
  <si>
    <t>R241</t>
  </si>
  <si>
    <t>West Oxfordshire</t>
  </si>
  <si>
    <t>R251</t>
  </si>
  <si>
    <t>West Somerset</t>
  </si>
  <si>
    <t>R441</t>
  </si>
  <si>
    <t>West Sussex</t>
  </si>
  <si>
    <t>R306</t>
  </si>
  <si>
    <t>West Yorkshire Fire</t>
  </si>
  <si>
    <t>R382</t>
  </si>
  <si>
    <t>Westminster</t>
  </si>
  <si>
    <t>R77</t>
  </si>
  <si>
    <t>Weymouth and Portland</t>
  </si>
  <si>
    <t>R343</t>
  </si>
  <si>
    <t>Wigan</t>
  </si>
  <si>
    <t>R676</t>
  </si>
  <si>
    <t>Wiltshire</t>
  </si>
  <si>
    <t>R126</t>
  </si>
  <si>
    <t>Winchester</t>
  </si>
  <si>
    <t>R646</t>
  </si>
  <si>
    <t>Windsor and Maidenhead</t>
  </si>
  <si>
    <t>R348</t>
  </si>
  <si>
    <t>Wirral</t>
  </si>
  <si>
    <t>R279</t>
  </si>
  <si>
    <t>Woking</t>
  </si>
  <si>
    <t>R647</t>
  </si>
  <si>
    <t>Wokingham</t>
  </si>
  <si>
    <t>R364</t>
  </si>
  <si>
    <t>Wolverhampton</t>
  </si>
  <si>
    <t>R133</t>
  </si>
  <si>
    <t>Worcester</t>
  </si>
  <si>
    <t>R671</t>
  </si>
  <si>
    <t>Worcestershire</t>
  </si>
  <si>
    <t>R291</t>
  </si>
  <si>
    <t>Worthing</t>
  </si>
  <si>
    <t>R134</t>
  </si>
  <si>
    <t>Wychavon</t>
  </si>
  <si>
    <t>R21</t>
  </si>
  <si>
    <t>Wycombe</t>
  </si>
  <si>
    <t>R184</t>
  </si>
  <si>
    <t>Wyre</t>
  </si>
  <si>
    <t>R135</t>
  </si>
  <si>
    <t>Wyre Forest</t>
  </si>
  <si>
    <t>R617</t>
  </si>
  <si>
    <t>York</t>
  </si>
  <si>
    <t>Core Spending Power: 2019-20 compared to 2015-16</t>
  </si>
  <si>
    <t>Rcode</t>
  </si>
  <si>
    <t>Local Authority</t>
  </si>
  <si>
    <t>Adjusted Settlement Funding Assessment</t>
  </si>
  <si>
    <t>Council Tax excluding Parish Precepts</t>
  </si>
  <si>
    <t>Adjusted Core Spending Power</t>
  </si>
  <si>
    <t>Settlement Funding Assessment</t>
  </si>
  <si>
    <t>Estimated Council Tax excluding Parish Precepts</t>
  </si>
  <si>
    <t>Potential additional Council Tax revenue from Adult Social Care flexibility</t>
  </si>
  <si>
    <t>Proposed Improved Better Care Fund</t>
  </si>
  <si>
    <t>Illustrative New Homes Bonus</t>
  </si>
  <si>
    <t>Core Spending Power</t>
  </si>
  <si>
    <t>Percentage change in Core Spending Power from 2015-16 to 2019-20</t>
  </si>
  <si>
    <t>%</t>
  </si>
  <si>
    <t>Bath &amp; North East Somerset**</t>
  </si>
  <si>
    <t>Birmingham**</t>
  </si>
  <si>
    <t>Bolton**</t>
  </si>
  <si>
    <t>Brentwood***</t>
  </si>
  <si>
    <t>Bristol**</t>
  </si>
  <si>
    <t>Bury**</t>
  </si>
  <si>
    <t>Cambridgeshire***</t>
  </si>
  <si>
    <t>Cannock Chase***</t>
  </si>
  <si>
    <t>Cornwall**</t>
  </si>
  <si>
    <t>Coventry**</t>
  </si>
  <si>
    <t>Dudley**</t>
  </si>
  <si>
    <t>East Hampshire***</t>
  </si>
  <si>
    <t>Greater London Authority**</t>
  </si>
  <si>
    <t>Halton**</t>
  </si>
  <si>
    <t>Harrow***</t>
  </si>
  <si>
    <t>Hart***</t>
  </si>
  <si>
    <t>Havant***</t>
  </si>
  <si>
    <t>Knowsley**</t>
  </si>
  <si>
    <t>Lancashire***</t>
  </si>
  <si>
    <t>Liverpool**</t>
  </si>
  <si>
    <t>Manchester**</t>
  </si>
  <si>
    <t>Oldham**</t>
  </si>
  <si>
    <t>Rochdale**</t>
  </si>
  <si>
    <t>Salford**</t>
  </si>
  <si>
    <t>Sandwell**</t>
  </si>
  <si>
    <t>Sefton**</t>
  </si>
  <si>
    <t>Solihull**</t>
  </si>
  <si>
    <t>South Derbyshire***</t>
  </si>
  <si>
    <t>South Gloucestershire**</t>
  </si>
  <si>
    <t>St Helens**</t>
  </si>
  <si>
    <t>Stockport**</t>
  </si>
  <si>
    <t>Surrey***</t>
  </si>
  <si>
    <t>Tameside**</t>
  </si>
  <si>
    <t>Trafford**</t>
  </si>
  <si>
    <t>Walsall**</t>
  </si>
  <si>
    <t>Wigan**</t>
  </si>
  <si>
    <t>Wirral**</t>
  </si>
  <si>
    <t>Wolverhampton**</t>
  </si>
  <si>
    <t>Notes</t>
  </si>
  <si>
    <t>*Non social care excludes the GLA</t>
  </si>
  <si>
    <t>** Pilots</t>
  </si>
  <si>
    <t>*** These authorities have not accepted the multi-year settlement offer. Therefore, elements of the multi-year offer (Settlement Funding Assessment, Rural Services Delivery Grant and Transition Grant) will be subject to change in future years.</t>
  </si>
  <si>
    <t>Core Spending Power: 2016-17 compared to 2015-16</t>
  </si>
  <si>
    <t>Percentage change in Core Spending Power from 2015-16 to 2016-17</t>
  </si>
  <si>
    <t>Core Spending Power: 2017-18 compared to 2016-17</t>
  </si>
  <si>
    <t>Provisional New Homes Bonus</t>
  </si>
  <si>
    <t>Percentage change in Core Spending Power from 2016-17 to 2017-18</t>
  </si>
  <si>
    <t>** Confirmed 100% Business Rate Retention pilot authorities. Details of pilot schemes still being finalised. Elements of funding within Core Spending Power may change once pilots are finalised.</t>
  </si>
  <si>
    <t>Core Spending Power: 2018-19 compared to 2017-18</t>
  </si>
  <si>
    <t>&lt;-- Look up refs for summary</t>
  </si>
  <si>
    <t>&lt;-- Look up refs from LA Data</t>
  </si>
  <si>
    <t>Percentage change in Core Spending Power from 2017-18 to 2018-19</t>
  </si>
  <si>
    <t>Core Spending Power: 2019-20 compared to 2018-19</t>
  </si>
  <si>
    <t>Modified Settlement Funding Assessment</t>
  </si>
  <si>
    <t>Percentage change in Core Spending Power from 2018-19 to 2019-20</t>
  </si>
  <si>
    <t>Potential additional Council Tax from £5 referendum principle for all Districts</t>
  </si>
  <si>
    <t>The 2017-18 Adult Social Care Support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</si>
</sst>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0.0"/>
    <numFmt numFmtId="166" formatCode="0.0%"/>
    <numFmt numFmtId="167" formatCode="#,##0.000"/>
    <numFmt numFmtId="168" formatCode="_-* #,##0.000_-;\-* #,##0.000_-;_-* &quot;-&quot;??_-;_-@_-"/>
    <numFmt numFmtId="169" formatCode="_(* #,##0.0_);_(* \(#,##0.0\);_(* &quot;-&quot;??_);_(@_)"/>
    <numFmt numFmtId="170" formatCode="#,##0.0000"/>
    <numFmt numFmtId="171" formatCode="0.0"/>
    <numFmt numFmtId="172" formatCode="0.000"/>
    <numFmt numFmtId="173" formatCode="0.0000"/>
    <numFmt numFmtId="174" formatCode="#,##0.0_-;\(#,##0.0\);_-* &quot;-&quot;??_-"/>
    <numFmt numFmtId="175" formatCode="&quot;to &quot;0.0000;&quot;to &quot;\-0.0000;&quot;to 0&quot;"/>
    <numFmt numFmtId="176" formatCode="_(* #,##0_);_(* \(#,##0\);_(* &quot;-&quot;_);_(@_)"/>
    <numFmt numFmtId="177" formatCode="_(&quot;£&quot;* #,##0.00_);_(&quot;£&quot;* \(#,##0.00\);_(&quot;£&quot;* &quot;-&quot;??_);_(@_)"/>
    <numFmt numFmtId="178" formatCode="_-[$€-2]* #,##0.00_-;\-[$€-2]* #,##0.00_-;_-[$€-2]* &quot;-&quot;??_-"/>
    <numFmt numFmtId="179" formatCode="#,##0;\-#,##0;\-"/>
    <numFmt numFmtId="180" formatCode="#\ ##0"/>
    <numFmt numFmtId="181" formatCode="[&lt;0.0001]&quot;&lt;0.0001&quot;;0.0000"/>
    <numFmt numFmtId="182" formatCode="#,##0.0,,;\-#,##0.0,,;\-"/>
    <numFmt numFmtId="183" formatCode="#,##0,;\-#,##0,;\-"/>
    <numFmt numFmtId="184" formatCode="0.0%;\-0.0%;\-"/>
    <numFmt numFmtId="185" formatCode="#,##0.0,,;\-#,##0.0,,"/>
    <numFmt numFmtId="186" formatCode="#,##0,;\-#,##0,"/>
    <numFmt numFmtId="187" formatCode="0.0%;\-0.0%"/>
  </numFmts>
  <fonts count="89" x14ac:knownFonts="1">
    <font>
      <sz val="11"/>
      <color theme="1"/>
      <name val="Calibri"/>
      <family val="2"/>
      <scheme val="minor"/>
    </font>
    <font>
      <sz val="12"/>
      <color theme="1"/>
      <name val="Arial"/>
      <family val="2"/>
    </font>
    <font>
      <sz val="11"/>
      <color theme="1"/>
      <name val="Calibri"/>
      <family val="2"/>
      <scheme val="minor"/>
    </font>
    <font>
      <i/>
      <sz val="11"/>
      <color theme="1"/>
      <name val="Calibri"/>
      <family val="2"/>
      <scheme val="minor"/>
    </font>
    <font>
      <sz val="11"/>
      <color rgb="FFFF0000"/>
      <name val="Calibri"/>
      <family val="2"/>
      <scheme val="minor"/>
    </font>
    <font>
      <b/>
      <sz val="11"/>
      <color rgb="FFFFFFFF"/>
      <name val="Calibri"/>
      <family val="2"/>
      <scheme val="minor"/>
    </font>
    <font>
      <sz val="10"/>
      <name val="Arial"/>
      <family val="2"/>
    </font>
    <font>
      <sz val="10"/>
      <color theme="1"/>
      <name val="Calibri"/>
      <family val="2"/>
      <scheme val="minor"/>
    </font>
    <font>
      <b/>
      <sz val="12"/>
      <color theme="1"/>
      <name val="Calibri"/>
      <family val="2"/>
      <scheme val="minor"/>
    </font>
    <font>
      <i/>
      <sz val="10"/>
      <color theme="1"/>
      <name val="Calibri"/>
      <family val="2"/>
      <scheme val="minor"/>
    </font>
    <font>
      <sz val="11"/>
      <color theme="0"/>
      <name val="Calibri"/>
      <family val="2"/>
      <scheme val="minor"/>
    </font>
    <font>
      <sz val="11"/>
      <color indexed="8"/>
      <name val="Calibri"/>
      <family val="2"/>
      <scheme val="minor"/>
    </font>
    <font>
      <sz val="11"/>
      <color indexed="8"/>
      <name val="Calibri"/>
      <family val="2"/>
    </font>
    <font>
      <sz val="11"/>
      <name val="Calibri"/>
      <family val="2"/>
      <scheme val="minor"/>
    </font>
    <font>
      <b/>
      <sz val="11"/>
      <name val="Calibri"/>
      <family val="2"/>
      <scheme val="minor"/>
    </font>
    <font>
      <sz val="12"/>
      <color theme="0"/>
      <name val="Calibri"/>
      <family val="2"/>
      <scheme val="minor"/>
    </font>
    <font>
      <i/>
      <sz val="11"/>
      <color theme="0"/>
      <name val="Calibri"/>
      <family val="2"/>
      <scheme val="minor"/>
    </font>
    <font>
      <sz val="11"/>
      <color theme="0" tint="-0.14999847407452621"/>
      <name val="Calibri"/>
      <family val="2"/>
      <scheme val="minor"/>
    </font>
    <font>
      <b/>
      <sz val="11"/>
      <color theme="1"/>
      <name val="Calibri"/>
      <family val="2"/>
      <scheme val="minor"/>
    </font>
    <font>
      <b/>
      <sz val="11"/>
      <color indexed="8"/>
      <name val="Calibri"/>
      <family val="2"/>
      <scheme val="minor"/>
    </font>
    <font>
      <sz val="12"/>
      <name val="Calibri"/>
      <family val="2"/>
      <scheme val="minor"/>
    </font>
    <font>
      <b/>
      <sz val="11"/>
      <color theme="0"/>
      <name val="Calibri"/>
      <family val="2"/>
      <scheme val="minor"/>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0"/>
      <name val="Arial"/>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0"/>
      <color indexed="12"/>
      <name val="Arial"/>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b/>
      <sz val="11"/>
      <color theme="0" tint="-0.249977111117893"/>
      <name val="Calibri"/>
      <family val="2"/>
      <scheme val="minor"/>
    </font>
    <font>
      <sz val="11"/>
      <color theme="0" tint="-0.249977111117893"/>
      <name val="Calibri"/>
      <family val="2"/>
      <scheme val="minor"/>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auto="1"/>
      </right>
      <top/>
      <bottom style="medium">
        <color auto="1"/>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s>
  <cellStyleXfs count="499">
    <xf numFmtId="0" fontId="0" fillId="0" borderId="0"/>
    <xf numFmtId="164" fontId="2" fillId="0" borderId="0" applyFont="0" applyFill="0" applyBorder="0" applyAlignment="0" applyProtection="0"/>
    <xf numFmtId="9" fontId="2" fillId="0" borderId="0" applyFont="0" applyFill="0" applyBorder="0" applyAlignment="0" applyProtection="0"/>
    <xf numFmtId="0" fontId="6" fillId="0" borderId="0"/>
    <xf numFmtId="164" fontId="6" fillId="0" borderId="0" applyFont="0" applyFill="0" applyBorder="0" applyAlignment="0" applyProtection="0"/>
    <xf numFmtId="164" fontId="1" fillId="0" borderId="0" applyFont="0" applyFill="0" applyBorder="0" applyAlignment="0" applyProtection="0"/>
    <xf numFmtId="0" fontId="12" fillId="6" borderId="0" applyNumberFormat="0" applyBorder="0" applyAlignment="0" applyProtection="0"/>
    <xf numFmtId="0" fontId="12" fillId="7"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19" applyNumberFormat="0" applyFill="0" applyProtection="0">
      <alignment horizontal="center"/>
    </xf>
    <xf numFmtId="171" fontId="6" fillId="0" borderId="0" applyFont="0" applyFill="0" applyBorder="0" applyProtection="0">
      <alignment horizontal="right"/>
    </xf>
    <xf numFmtId="171" fontId="6" fillId="0" borderId="0" applyFont="0" applyFill="0" applyBorder="0" applyProtection="0">
      <alignment horizontal="right"/>
    </xf>
    <xf numFmtId="0" fontId="12" fillId="6"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172" fontId="6" fillId="0" borderId="0" applyFont="0" applyFill="0" applyBorder="0" applyProtection="0">
      <alignment horizontal="right"/>
    </xf>
    <xf numFmtId="172" fontId="6" fillId="0" borderId="0" applyFont="0" applyFill="0" applyBorder="0" applyProtection="0">
      <alignment horizontal="right"/>
    </xf>
    <xf numFmtId="0" fontId="12" fillId="8"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173" fontId="6" fillId="0" borderId="0" applyFont="0" applyFill="0" applyBorder="0" applyProtection="0">
      <alignment horizontal="right"/>
    </xf>
    <xf numFmtId="173" fontId="6" fillId="0" borderId="0" applyFont="0" applyFill="0" applyBorder="0" applyProtection="0">
      <alignment horizontal="right"/>
    </xf>
    <xf numFmtId="0" fontId="23" fillId="18"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9"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9"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19"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9" borderId="0" applyNumberFormat="0" applyBorder="0" applyAlignment="0" applyProtection="0"/>
    <xf numFmtId="0" fontId="23" fillId="25"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174" fontId="6" fillId="0" borderId="0" applyBorder="0"/>
    <xf numFmtId="0" fontId="25" fillId="28" borderId="20" applyNumberFormat="0" applyAlignment="0" applyProtection="0"/>
    <xf numFmtId="0" fontId="26" fillId="29" borderId="20" applyNumberFormat="0" applyAlignment="0" applyProtection="0"/>
    <xf numFmtId="3" fontId="6" fillId="30" borderId="21">
      <alignment horizontal="right"/>
    </xf>
    <xf numFmtId="3" fontId="6" fillId="30" borderId="21">
      <alignment horizontal="right"/>
    </xf>
    <xf numFmtId="3" fontId="27" fillId="30" borderId="22">
      <alignment horizontal="right"/>
    </xf>
    <xf numFmtId="3" fontId="6" fillId="30" borderId="22">
      <alignment horizontal="right"/>
    </xf>
    <xf numFmtId="3" fontId="6" fillId="30" borderId="22">
      <alignment horizontal="right"/>
    </xf>
    <xf numFmtId="0" fontId="28" fillId="31" borderId="23" applyNumberFormat="0" applyAlignment="0" applyProtection="0"/>
    <xf numFmtId="0" fontId="28" fillId="31" borderId="23" applyNumberFormat="0" applyAlignment="0" applyProtection="0"/>
    <xf numFmtId="173" fontId="29" fillId="0" borderId="0" applyFont="0" applyFill="0" applyBorder="0" applyProtection="0">
      <alignment horizontal="right"/>
    </xf>
    <xf numFmtId="175" fontId="29" fillId="0" borderId="0" applyFont="0" applyFill="0" applyBorder="0" applyProtection="0">
      <alignment horizontal="left"/>
    </xf>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77" fontId="6" fillId="0" borderId="0" applyFont="0" applyFill="0" applyBorder="0" applyAlignment="0" applyProtection="0"/>
    <xf numFmtId="0" fontId="31" fillId="0" borderId="24" applyNumberFormat="0" applyBorder="0" applyAlignment="0" applyProtection="0">
      <alignment horizontal="right" vertical="center"/>
    </xf>
    <xf numFmtId="0" fontId="31" fillId="0" borderId="24" applyNumberFormat="0" applyBorder="0" applyAlignment="0" applyProtection="0">
      <alignment horizontal="right" vertical="center"/>
    </xf>
    <xf numFmtId="178" fontId="6"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lignment horizontal="right"/>
      <protection locked="0"/>
    </xf>
    <xf numFmtId="0" fontId="34" fillId="0" borderId="0">
      <alignment horizontal="left"/>
    </xf>
    <xf numFmtId="0" fontId="35" fillId="0" borderId="0">
      <alignment horizontal="left"/>
    </xf>
    <xf numFmtId="0" fontId="6" fillId="0" borderId="0" applyFont="0" applyFill="0" applyBorder="0" applyProtection="0">
      <alignment horizontal="right"/>
    </xf>
    <xf numFmtId="0" fontId="6" fillId="0" borderId="0" applyFont="0" applyFill="0" applyBorder="0" applyProtection="0">
      <alignment horizontal="right"/>
    </xf>
    <xf numFmtId="0" fontId="36" fillId="11" borderId="0" applyNumberFormat="0" applyBorder="0" applyAlignment="0" applyProtection="0"/>
    <xf numFmtId="0" fontId="36" fillId="14" borderId="0" applyNumberFormat="0" applyBorder="0" applyAlignment="0" applyProtection="0"/>
    <xf numFmtId="38" fontId="37" fillId="32" borderId="0" applyNumberFormat="0" applyBorder="0" applyAlignment="0" applyProtection="0"/>
    <xf numFmtId="0" fontId="38" fillId="33" borderId="25" applyProtection="0">
      <alignment horizontal="right"/>
    </xf>
    <xf numFmtId="0" fontId="39" fillId="0" borderId="0">
      <alignment horizontal="left" wrapText="1"/>
    </xf>
    <xf numFmtId="0" fontId="40" fillId="33" borderId="0" applyProtection="0">
      <alignment horizontal="left"/>
    </xf>
    <xf numFmtId="0" fontId="41" fillId="0" borderId="26" applyNumberFormat="0" applyFill="0" applyAlignment="0" applyProtection="0"/>
    <xf numFmtId="0" fontId="42" fillId="0" borderId="0">
      <alignment vertical="top" wrapText="1"/>
    </xf>
    <xf numFmtId="0" fontId="42" fillId="0" borderId="0">
      <alignment vertical="top" wrapText="1"/>
    </xf>
    <xf numFmtId="0" fontId="42" fillId="0" borderId="0">
      <alignment vertical="top" wrapText="1"/>
    </xf>
    <xf numFmtId="0" fontId="42" fillId="0" borderId="0">
      <alignment vertical="top" wrapText="1"/>
    </xf>
    <xf numFmtId="0" fontId="43" fillId="0" borderId="27" applyNumberFormat="0" applyFill="0" applyAlignment="0" applyProtection="0"/>
    <xf numFmtId="179" fontId="44" fillId="0" borderId="0" applyNumberFormat="0" applyFill="0" applyAlignment="0" applyProtection="0"/>
    <xf numFmtId="0" fontId="45" fillId="0" borderId="28" applyNumberFormat="0" applyFill="0" applyAlignment="0" applyProtection="0"/>
    <xf numFmtId="179" fontId="46" fillId="0" borderId="0" applyNumberFormat="0" applyFill="0" applyAlignment="0" applyProtection="0"/>
    <xf numFmtId="0" fontId="45" fillId="0" borderId="0" applyNumberFormat="0" applyFill="0" applyBorder="0" applyAlignment="0" applyProtection="0"/>
    <xf numFmtId="179" fontId="27" fillId="0" borderId="0" applyNumberFormat="0" applyFill="0" applyAlignment="0" applyProtection="0"/>
    <xf numFmtId="179" fontId="47" fillId="0" borderId="0" applyNumberFormat="0" applyFill="0" applyAlignment="0" applyProtection="0"/>
    <xf numFmtId="179" fontId="48" fillId="0" borderId="0" applyNumberFormat="0" applyFill="0" applyAlignment="0" applyProtection="0"/>
    <xf numFmtId="179" fontId="48" fillId="0" borderId="0" applyNumberFormat="0" applyFont="0" applyFill="0" applyBorder="0" applyAlignment="0" applyProtection="0"/>
    <xf numFmtId="179" fontId="48" fillId="0" borderId="0" applyNumberFormat="0" applyFon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Fill="0" applyBorder="0" applyProtection="0">
      <alignment horizontal="left"/>
    </xf>
    <xf numFmtId="10" fontId="37" fillId="34" borderId="22" applyNumberFormat="0" applyBorder="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57" fillId="7" borderId="20" applyNumberFormat="0" applyAlignment="0" applyProtection="0"/>
    <xf numFmtId="0" fontId="38" fillId="0" borderId="29" applyProtection="0">
      <alignment horizontal="right"/>
    </xf>
    <xf numFmtId="0" fontId="38" fillId="0" borderId="25" applyProtection="0">
      <alignment horizontal="right"/>
    </xf>
    <xf numFmtId="0" fontId="38" fillId="0" borderId="30" applyProtection="0">
      <alignment horizontal="center"/>
      <protection locked="0"/>
    </xf>
    <xf numFmtId="0" fontId="37" fillId="0" borderId="0">
      <alignment horizontal="left" vertical="center"/>
    </xf>
    <xf numFmtId="0" fontId="37" fillId="0" borderId="0">
      <alignment horizontal="left" vertical="center"/>
    </xf>
    <xf numFmtId="0" fontId="37" fillId="0" borderId="0">
      <alignment horizontal="center" vertical="center"/>
    </xf>
    <xf numFmtId="0" fontId="37" fillId="0" borderId="0">
      <alignment horizontal="center" vertical="center"/>
    </xf>
    <xf numFmtId="0" fontId="58" fillId="0" borderId="31" applyNumberFormat="0" applyFill="0" applyAlignment="0" applyProtection="0"/>
    <xf numFmtId="0" fontId="59" fillId="0" borderId="32" applyNumberFormat="0" applyFill="0" applyAlignment="0" applyProtection="0"/>
    <xf numFmtId="0" fontId="6" fillId="0" borderId="0"/>
    <xf numFmtId="0" fontId="6" fillId="0" borderId="0"/>
    <xf numFmtId="0" fontId="6" fillId="0" borderId="0"/>
    <xf numFmtId="1" fontId="6" fillId="0" borderId="0" applyFont="0" applyFill="0" applyBorder="0" applyProtection="0">
      <alignment horizontal="right"/>
    </xf>
    <xf numFmtId="1" fontId="6" fillId="0" borderId="0" applyFont="0" applyFill="0" applyBorder="0" applyProtection="0">
      <alignment horizontal="right"/>
    </xf>
    <xf numFmtId="0" fontId="60" fillId="16" borderId="0" applyNumberFormat="0" applyBorder="0" applyAlignment="0" applyProtection="0"/>
    <xf numFmtId="0" fontId="61" fillId="16" borderId="0" applyNumberFormat="0" applyBorder="0" applyAlignment="0" applyProtection="0"/>
    <xf numFmtId="0" fontId="62" fillId="0" borderId="0"/>
    <xf numFmtId="0" fontId="62" fillId="0" borderId="0"/>
    <xf numFmtId="0" fontId="62" fillId="0" borderId="0"/>
    <xf numFmtId="0" fontId="62" fillId="0" borderId="0"/>
    <xf numFmtId="0" fontId="62" fillId="0" borderId="0"/>
    <xf numFmtId="180" fontId="30" fillId="0" borderId="0"/>
    <xf numFmtId="0" fontId="6" fillId="0" borderId="0">
      <alignment vertical="top"/>
    </xf>
    <xf numFmtId="0" fontId="6" fillId="0" borderId="0"/>
    <xf numFmtId="0" fontId="2" fillId="0" borderId="0"/>
    <xf numFmtId="0" fontId="2" fillId="0" borderId="0"/>
    <xf numFmtId="0" fontId="2" fillId="0" borderId="0"/>
    <xf numFmtId="0" fontId="2" fillId="0" borderId="0"/>
    <xf numFmtId="0" fontId="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lignment vertical="top"/>
    </xf>
    <xf numFmtId="0" fontId="2" fillId="0" borderId="0"/>
    <xf numFmtId="0" fontId="6" fillId="0" borderId="0">
      <alignment vertical="top"/>
    </xf>
    <xf numFmtId="0" fontId="2" fillId="0" borderId="0"/>
    <xf numFmtId="0" fontId="6" fillId="0" borderId="0">
      <alignment vertical="top"/>
    </xf>
    <xf numFmtId="0" fontId="2" fillId="0" borderId="0"/>
    <xf numFmtId="0" fontId="6" fillId="0" borderId="0">
      <alignment vertical="top"/>
    </xf>
    <xf numFmtId="0" fontId="2" fillId="0" borderId="0"/>
    <xf numFmtId="180" fontId="30" fillId="0" borderId="0"/>
    <xf numFmtId="0" fontId="6" fillId="0" borderId="0">
      <alignment vertical="top"/>
    </xf>
    <xf numFmtId="0" fontId="2" fillId="0" borderId="0"/>
    <xf numFmtId="0" fontId="6" fillId="0" borderId="0">
      <alignment vertical="top"/>
    </xf>
    <xf numFmtId="180" fontId="30" fillId="0" borderId="0"/>
    <xf numFmtId="0" fontId="2" fillId="0" borderId="0"/>
    <xf numFmtId="0" fontId="6" fillId="0" borderId="0">
      <alignment vertical="top"/>
    </xf>
    <xf numFmtId="0" fontId="2" fillId="0" borderId="0"/>
    <xf numFmtId="0" fontId="2" fillId="0" borderId="0"/>
    <xf numFmtId="0" fontId="6" fillId="0" borderId="0">
      <alignment vertical="top"/>
    </xf>
    <xf numFmtId="0" fontId="6" fillId="0" borderId="0"/>
    <xf numFmtId="180" fontId="30" fillId="0" borderId="0"/>
    <xf numFmtId="0" fontId="6" fillId="0" borderId="0"/>
    <xf numFmtId="0" fontId="6" fillId="0" borderId="0"/>
    <xf numFmtId="0" fontId="12" fillId="0" borderId="0"/>
    <xf numFmtId="0" fontId="6" fillId="0" borderId="0"/>
    <xf numFmtId="0" fontId="6" fillId="0" borderId="0"/>
    <xf numFmtId="0" fontId="2" fillId="0" borderId="0"/>
    <xf numFmtId="0" fontId="6" fillId="0" borderId="0"/>
    <xf numFmtId="0" fontId="2" fillId="0" borderId="0"/>
    <xf numFmtId="0" fontId="6" fillId="0" borderId="0">
      <alignment vertical="top"/>
    </xf>
    <xf numFmtId="0" fontId="2" fillId="0" borderId="0"/>
    <xf numFmtId="0" fontId="6" fillId="0" borderId="0"/>
    <xf numFmtId="0" fontId="1"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180" fontId="30" fillId="0" borderId="0"/>
    <xf numFmtId="0" fontId="63" fillId="0" borderId="0"/>
    <xf numFmtId="0" fontId="6" fillId="0" borderId="0"/>
    <xf numFmtId="0" fontId="2" fillId="0" borderId="0"/>
    <xf numFmtId="180" fontId="30" fillId="0" borderId="0"/>
    <xf numFmtId="180" fontId="30" fillId="0" borderId="0"/>
    <xf numFmtId="180" fontId="30" fillId="0" borderId="0"/>
    <xf numFmtId="180" fontId="30" fillId="0" borderId="0"/>
    <xf numFmtId="180" fontId="30" fillId="0" borderId="0"/>
    <xf numFmtId="180" fontId="30" fillId="0" borderId="0"/>
    <xf numFmtId="180" fontId="30"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 fillId="0" borderId="0"/>
    <xf numFmtId="0" fontId="6" fillId="0" borderId="0"/>
    <xf numFmtId="0" fontId="1" fillId="0" borderId="0"/>
    <xf numFmtId="0" fontId="2" fillId="0" borderId="0"/>
    <xf numFmtId="180" fontId="30"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180" fontId="30" fillId="0" borderId="0"/>
    <xf numFmtId="0" fontId="6" fillId="0" borderId="0">
      <alignment vertical="top"/>
    </xf>
    <xf numFmtId="180" fontId="30" fillId="0" borderId="0"/>
    <xf numFmtId="0" fontId="6" fillId="0" borderId="0">
      <alignment vertical="top"/>
    </xf>
    <xf numFmtId="180" fontId="30" fillId="0" borderId="0"/>
    <xf numFmtId="0" fontId="6" fillId="0" borderId="0">
      <alignment vertical="top"/>
    </xf>
    <xf numFmtId="0" fontId="6" fillId="12" borderId="33" applyNumberFormat="0" applyFont="0" applyAlignment="0" applyProtection="0"/>
    <xf numFmtId="0" fontId="2" fillId="2" borderId="1" applyNumberFormat="0" applyFont="0" applyAlignment="0" applyProtection="0"/>
    <xf numFmtId="0" fontId="6" fillId="12" borderId="33" applyNumberFormat="0" applyFont="0" applyAlignment="0" applyProtection="0"/>
    <xf numFmtId="0" fontId="64" fillId="28" borderId="34" applyNumberFormat="0" applyAlignment="0" applyProtection="0"/>
    <xf numFmtId="0" fontId="64" fillId="29" borderId="34" applyNumberFormat="0" applyAlignment="0" applyProtection="0"/>
    <xf numFmtId="40" fontId="65" fillId="30" borderId="0">
      <alignment horizontal="right"/>
    </xf>
    <xf numFmtId="0" fontId="66" fillId="30" borderId="0">
      <alignment horizontal="right"/>
    </xf>
    <xf numFmtId="0" fontId="67" fillId="30" borderId="17"/>
    <xf numFmtId="0" fontId="67" fillId="0" borderId="0" applyBorder="0">
      <alignment horizontal="centerContinuous"/>
    </xf>
    <xf numFmtId="0" fontId="68" fillId="0" borderId="0" applyBorder="0">
      <alignment horizontal="centerContinuous"/>
    </xf>
    <xf numFmtId="181" fontId="6" fillId="0" borderId="0" applyFont="0" applyFill="0" applyBorder="0" applyProtection="0">
      <alignment horizontal="right"/>
    </xf>
    <xf numFmtId="181" fontId="6" fillId="0" borderId="0" applyFont="0" applyFill="0" applyBorder="0" applyProtection="0">
      <alignment horizontal="right"/>
    </xf>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0" fontId="6" fillId="0" borderId="0"/>
    <xf numFmtId="2" fontId="69" fillId="35" borderId="35" applyAlignment="0" applyProtection="0">
      <protection locked="0"/>
    </xf>
    <xf numFmtId="0" fontId="70" fillId="34" borderId="35" applyNumberFormat="0" applyAlignment="0" applyProtection="0"/>
    <xf numFmtId="0" fontId="71" fillId="36" borderId="22" applyNumberFormat="0" applyAlignment="0" applyProtection="0">
      <alignment horizontal="center" vertical="center"/>
    </xf>
    <xf numFmtId="0" fontId="6" fillId="0" borderId="0"/>
    <xf numFmtId="4" fontId="63" fillId="37" borderId="34" applyNumberFormat="0" applyProtection="0">
      <alignment vertical="center"/>
    </xf>
    <xf numFmtId="4" fontId="72" fillId="37" borderId="34" applyNumberFormat="0" applyProtection="0">
      <alignment vertical="center"/>
    </xf>
    <xf numFmtId="4" fontId="63" fillId="37" borderId="34" applyNumberFormat="0" applyProtection="0">
      <alignment horizontal="left" vertical="center" indent="1"/>
    </xf>
    <xf numFmtId="4" fontId="63" fillId="37" borderId="34" applyNumberFormat="0" applyProtection="0">
      <alignment horizontal="left" vertical="center" indent="1"/>
    </xf>
    <xf numFmtId="0" fontId="6" fillId="38" borderId="34" applyNumberFormat="0" applyProtection="0">
      <alignment horizontal="left" vertical="center" indent="1"/>
    </xf>
    <xf numFmtId="4" fontId="63" fillId="39" borderId="34" applyNumberFormat="0" applyProtection="0">
      <alignment horizontal="right" vertical="center"/>
    </xf>
    <xf numFmtId="4" fontId="63" fillId="40" borderId="34" applyNumberFormat="0" applyProtection="0">
      <alignment horizontal="right" vertical="center"/>
    </xf>
    <xf numFmtId="4" fontId="63" fillId="41" borderId="34" applyNumberFormat="0" applyProtection="0">
      <alignment horizontal="right" vertical="center"/>
    </xf>
    <xf numFmtId="4" fontId="63" fillId="42" borderId="34" applyNumberFormat="0" applyProtection="0">
      <alignment horizontal="right" vertical="center"/>
    </xf>
    <xf numFmtId="4" fontId="63" fillId="43" borderId="34" applyNumberFormat="0" applyProtection="0">
      <alignment horizontal="right" vertical="center"/>
    </xf>
    <xf numFmtId="4" fontId="63" fillId="44" borderId="34" applyNumberFormat="0" applyProtection="0">
      <alignment horizontal="right" vertical="center"/>
    </xf>
    <xf numFmtId="4" fontId="63" fillId="45" borderId="34" applyNumberFormat="0" applyProtection="0">
      <alignment horizontal="right" vertical="center"/>
    </xf>
    <xf numFmtId="4" fontId="63" fillId="46" borderId="34" applyNumberFormat="0" applyProtection="0">
      <alignment horizontal="right" vertical="center"/>
    </xf>
    <xf numFmtId="4" fontId="63" fillId="47" borderId="34" applyNumberFormat="0" applyProtection="0">
      <alignment horizontal="right" vertical="center"/>
    </xf>
    <xf numFmtId="4" fontId="73" fillId="48" borderId="34" applyNumberFormat="0" applyProtection="0">
      <alignment horizontal="left" vertical="center" indent="1"/>
    </xf>
    <xf numFmtId="4" fontId="63" fillId="49" borderId="36" applyNumberFormat="0" applyProtection="0">
      <alignment horizontal="left" vertical="center" indent="1"/>
    </xf>
    <xf numFmtId="4" fontId="74" fillId="50" borderId="0" applyNumberFormat="0" applyProtection="0">
      <alignment horizontal="left" vertical="center" indent="1"/>
    </xf>
    <xf numFmtId="0" fontId="6" fillId="38" borderId="34" applyNumberFormat="0" applyProtection="0">
      <alignment horizontal="left" vertical="center" indent="1"/>
    </xf>
    <xf numFmtId="4" fontId="63" fillId="49" borderId="34" applyNumberFormat="0" applyProtection="0">
      <alignment horizontal="left" vertical="center" indent="1"/>
    </xf>
    <xf numFmtId="4" fontId="63" fillId="51" borderId="34" applyNumberFormat="0" applyProtection="0">
      <alignment horizontal="left" vertical="center" indent="1"/>
    </xf>
    <xf numFmtId="0" fontId="6" fillId="51" borderId="34" applyNumberFormat="0" applyProtection="0">
      <alignment horizontal="left" vertical="center" indent="1"/>
    </xf>
    <xf numFmtId="0" fontId="6" fillId="51" borderId="34" applyNumberFormat="0" applyProtection="0">
      <alignment horizontal="left" vertical="center" indent="1"/>
    </xf>
    <xf numFmtId="0" fontId="6" fillId="36" borderId="34" applyNumberFormat="0" applyProtection="0">
      <alignment horizontal="left" vertical="center" indent="1"/>
    </xf>
    <xf numFmtId="0" fontId="6" fillId="36" borderId="34" applyNumberFormat="0" applyProtection="0">
      <alignment horizontal="left" vertical="center" indent="1"/>
    </xf>
    <xf numFmtId="0" fontId="6" fillId="32" borderId="34" applyNumberFormat="0" applyProtection="0">
      <alignment horizontal="left" vertical="center" indent="1"/>
    </xf>
    <xf numFmtId="0" fontId="6" fillId="32" borderId="34" applyNumberFormat="0" applyProtection="0">
      <alignment horizontal="left" vertical="center" indent="1"/>
    </xf>
    <xf numFmtId="0" fontId="6" fillId="38" borderId="34" applyNumberFormat="0" applyProtection="0">
      <alignment horizontal="left" vertical="center" indent="1"/>
    </xf>
    <xf numFmtId="0" fontId="6" fillId="38" borderId="34" applyNumberFormat="0" applyProtection="0">
      <alignment horizontal="left" vertical="center" indent="1"/>
    </xf>
    <xf numFmtId="4" fontId="63" fillId="34" borderId="34" applyNumberFormat="0" applyProtection="0">
      <alignment vertical="center"/>
    </xf>
    <xf numFmtId="4" fontId="72" fillId="34" borderId="34" applyNumberFormat="0" applyProtection="0">
      <alignment vertical="center"/>
    </xf>
    <xf numFmtId="4" fontId="63" fillId="34" borderId="34" applyNumberFormat="0" applyProtection="0">
      <alignment horizontal="left" vertical="center" indent="1"/>
    </xf>
    <xf numFmtId="4" fontId="63" fillId="34" borderId="34" applyNumberFormat="0" applyProtection="0">
      <alignment horizontal="left" vertical="center" indent="1"/>
    </xf>
    <xf numFmtId="4" fontId="63" fillId="49" borderId="34" applyNumberFormat="0" applyProtection="0">
      <alignment horizontal="right" vertical="center"/>
    </xf>
    <xf numFmtId="4" fontId="72" fillId="49" borderId="34" applyNumberFormat="0" applyProtection="0">
      <alignment horizontal="right" vertical="center"/>
    </xf>
    <xf numFmtId="0" fontId="6" fillId="38" borderId="34" applyNumberFormat="0" applyProtection="0">
      <alignment horizontal="left" vertical="center" indent="1"/>
    </xf>
    <xf numFmtId="0" fontId="6" fillId="38" borderId="34" applyNumberFormat="0" applyProtection="0">
      <alignment horizontal="left" vertical="center" indent="1"/>
    </xf>
    <xf numFmtId="0" fontId="75" fillId="0" borderId="0"/>
    <xf numFmtId="4" fontId="76" fillId="49" borderId="34" applyNumberFormat="0" applyProtection="0">
      <alignment horizontal="right" vertical="center"/>
    </xf>
    <xf numFmtId="0" fontId="6" fillId="0" borderId="0"/>
    <xf numFmtId="0" fontId="6" fillId="0" borderId="0">
      <alignment horizontal="left" wrapText="1"/>
    </xf>
    <xf numFmtId="0" fontId="77" fillId="30" borderId="14">
      <alignment horizontal="center"/>
    </xf>
    <xf numFmtId="0" fontId="39" fillId="0" borderId="0">
      <alignment horizontal="left"/>
    </xf>
    <xf numFmtId="3" fontId="78" fillId="30" borderId="0"/>
    <xf numFmtId="3" fontId="77" fillId="30" borderId="0"/>
    <xf numFmtId="0" fontId="78" fillId="30" borderId="0"/>
    <xf numFmtId="0" fontId="77" fillId="30" borderId="0"/>
    <xf numFmtId="0" fontId="78" fillId="30" borderId="0">
      <alignment horizontal="center"/>
    </xf>
    <xf numFmtId="0" fontId="79" fillId="0" borderId="0">
      <alignment wrapText="1"/>
    </xf>
    <xf numFmtId="0" fontId="79" fillId="0" borderId="0">
      <alignment wrapText="1"/>
    </xf>
    <xf numFmtId="0" fontId="79" fillId="0" borderId="0">
      <alignment wrapText="1"/>
    </xf>
    <xf numFmtId="0" fontId="79" fillId="0" borderId="0">
      <alignment wrapText="1"/>
    </xf>
    <xf numFmtId="0" fontId="39" fillId="52" borderId="0">
      <alignment horizontal="right" vertical="top" wrapText="1"/>
    </xf>
    <xf numFmtId="0" fontId="39" fillId="52" borderId="0">
      <alignment horizontal="right" vertical="top" wrapText="1"/>
    </xf>
    <xf numFmtId="0" fontId="39" fillId="52" borderId="0">
      <alignment horizontal="right" vertical="top" wrapText="1"/>
    </xf>
    <xf numFmtId="0" fontId="39" fillId="52" borderId="0">
      <alignment horizontal="right" vertical="top" wrapText="1"/>
    </xf>
    <xf numFmtId="0" fontId="80" fillId="0" borderId="0"/>
    <xf numFmtId="0" fontId="80" fillId="0" borderId="0"/>
    <xf numFmtId="0" fontId="80" fillId="0" borderId="0"/>
    <xf numFmtId="0" fontId="80" fillId="0" borderId="0"/>
    <xf numFmtId="0" fontId="81" fillId="0" borderId="0"/>
    <xf numFmtId="0" fontId="81" fillId="0" borderId="0"/>
    <xf numFmtId="0" fontId="81" fillId="0" borderId="0"/>
    <xf numFmtId="0" fontId="82" fillId="0" borderId="0"/>
    <xf numFmtId="0" fontId="82" fillId="0" borderId="0"/>
    <xf numFmtId="0" fontId="82" fillId="0" borderId="0"/>
    <xf numFmtId="182" fontId="37" fillId="0" borderId="0">
      <alignment wrapText="1"/>
      <protection locked="0"/>
    </xf>
    <xf numFmtId="182" fontId="37" fillId="0" borderId="0">
      <alignment wrapText="1"/>
      <protection locked="0"/>
    </xf>
    <xf numFmtId="182" fontId="39" fillId="53" borderId="0">
      <alignment wrapText="1"/>
      <protection locked="0"/>
    </xf>
    <xf numFmtId="182" fontId="39" fillId="53" borderId="0">
      <alignment wrapText="1"/>
      <protection locked="0"/>
    </xf>
    <xf numFmtId="182" fontId="39" fillId="53" borderId="0">
      <alignment wrapText="1"/>
      <protection locked="0"/>
    </xf>
    <xf numFmtId="182" fontId="39" fillId="53" borderId="0">
      <alignment wrapText="1"/>
      <protection locked="0"/>
    </xf>
    <xf numFmtId="182" fontId="37" fillId="0" borderId="0">
      <alignment wrapText="1"/>
      <protection locked="0"/>
    </xf>
    <xf numFmtId="183" fontId="37" fillId="0" borderId="0">
      <alignment wrapText="1"/>
      <protection locked="0"/>
    </xf>
    <xf numFmtId="183" fontId="37" fillId="0" borderId="0">
      <alignment wrapText="1"/>
      <protection locked="0"/>
    </xf>
    <xf numFmtId="183" fontId="37" fillId="0" borderId="0">
      <alignment wrapText="1"/>
      <protection locked="0"/>
    </xf>
    <xf numFmtId="183" fontId="39" fillId="53" borderId="0">
      <alignment wrapText="1"/>
      <protection locked="0"/>
    </xf>
    <xf numFmtId="183" fontId="39" fillId="53" borderId="0">
      <alignment wrapText="1"/>
      <protection locked="0"/>
    </xf>
    <xf numFmtId="183" fontId="39" fillId="53" borderId="0">
      <alignment wrapText="1"/>
      <protection locked="0"/>
    </xf>
    <xf numFmtId="183" fontId="39" fillId="53" borderId="0">
      <alignment wrapText="1"/>
      <protection locked="0"/>
    </xf>
    <xf numFmtId="183" fontId="39" fillId="53" borderId="0">
      <alignment wrapText="1"/>
      <protection locked="0"/>
    </xf>
    <xf numFmtId="183" fontId="39" fillId="53" borderId="0">
      <alignment wrapText="1"/>
      <protection locked="0"/>
    </xf>
    <xf numFmtId="183" fontId="37" fillId="0" borderId="0">
      <alignment wrapText="1"/>
      <protection locked="0"/>
    </xf>
    <xf numFmtId="184" fontId="37" fillId="0" borderId="0">
      <alignment wrapText="1"/>
      <protection locked="0"/>
    </xf>
    <xf numFmtId="184" fontId="37" fillId="0" borderId="0">
      <alignment wrapText="1"/>
      <protection locked="0"/>
    </xf>
    <xf numFmtId="184" fontId="39" fillId="53" borderId="0">
      <alignment wrapText="1"/>
      <protection locked="0"/>
    </xf>
    <xf numFmtId="184" fontId="39" fillId="53" borderId="0">
      <alignment wrapText="1"/>
      <protection locked="0"/>
    </xf>
    <xf numFmtId="184" fontId="39" fillId="53" borderId="0">
      <alignment wrapText="1"/>
      <protection locked="0"/>
    </xf>
    <xf numFmtId="184" fontId="39" fillId="53" borderId="0">
      <alignment wrapText="1"/>
      <protection locked="0"/>
    </xf>
    <xf numFmtId="184" fontId="37" fillId="0" borderId="0">
      <alignment wrapText="1"/>
      <protection locked="0"/>
    </xf>
    <xf numFmtId="185" fontId="39" fillId="52" borderId="37">
      <alignment wrapText="1"/>
    </xf>
    <xf numFmtId="185" fontId="39" fillId="52" borderId="37">
      <alignment wrapText="1"/>
    </xf>
    <xf numFmtId="185" fontId="39" fillId="52" borderId="37">
      <alignment wrapText="1"/>
    </xf>
    <xf numFmtId="186" fontId="39" fillId="52" borderId="37">
      <alignment wrapText="1"/>
    </xf>
    <xf numFmtId="186" fontId="39" fillId="52" borderId="37">
      <alignment wrapText="1"/>
    </xf>
    <xf numFmtId="186" fontId="39" fillId="52" borderId="37">
      <alignment wrapText="1"/>
    </xf>
    <xf numFmtId="186" fontId="39" fillId="52" borderId="37">
      <alignment wrapText="1"/>
    </xf>
    <xf numFmtId="187" fontId="39" fillId="52" borderId="37">
      <alignment wrapText="1"/>
    </xf>
    <xf numFmtId="187" fontId="39" fillId="52" borderId="37">
      <alignment wrapText="1"/>
    </xf>
    <xf numFmtId="187" fontId="39" fillId="52" borderId="37">
      <alignment wrapText="1"/>
    </xf>
    <xf numFmtId="0" fontId="80" fillId="0" borderId="38">
      <alignment horizontal="right"/>
    </xf>
    <xf numFmtId="0" fontId="80" fillId="0" borderId="38">
      <alignment horizontal="right"/>
    </xf>
    <xf numFmtId="0" fontId="80" fillId="0" borderId="38">
      <alignment horizontal="right"/>
    </xf>
    <xf numFmtId="0" fontId="80" fillId="0" borderId="38">
      <alignment horizontal="right"/>
    </xf>
    <xf numFmtId="40" fontId="83" fillId="0" borderId="0"/>
    <xf numFmtId="0" fontId="84" fillId="0" borderId="0" applyNumberFormat="0" applyFill="0" applyBorder="0" applyAlignment="0" applyProtection="0"/>
    <xf numFmtId="0" fontId="85" fillId="0" borderId="0" applyNumberFormat="0" applyFill="0" applyBorder="0" applyProtection="0">
      <alignment horizontal="left" vertical="center" indent="10"/>
    </xf>
    <xf numFmtId="0" fontId="85" fillId="0" borderId="0" applyNumberFormat="0" applyFill="0" applyBorder="0" applyProtection="0">
      <alignment horizontal="left" vertical="center" indent="10"/>
    </xf>
    <xf numFmtId="0" fontId="86" fillId="0" borderId="39" applyNumberFormat="0" applyFill="0" applyAlignment="0" applyProtection="0"/>
    <xf numFmtId="0" fontId="86" fillId="0" borderId="4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7" fillId="0" borderId="0"/>
  </cellStyleXfs>
  <cellXfs count="156">
    <xf numFmtId="0" fontId="0" fillId="0" borderId="0" xfId="0"/>
    <xf numFmtId="0" fontId="0" fillId="3" borderId="0" xfId="0" applyFill="1"/>
    <xf numFmtId="0" fontId="3" fillId="3" borderId="0" xfId="0" applyFont="1" applyFill="1"/>
    <xf numFmtId="0" fontId="0" fillId="3" borderId="0" xfId="0" applyFont="1" applyFill="1"/>
    <xf numFmtId="0" fontId="4" fillId="3" borderId="0" xfId="0" applyFont="1" applyFill="1"/>
    <xf numFmtId="0" fontId="5" fillId="4" borderId="2" xfId="0" applyFont="1" applyFill="1" applyBorder="1"/>
    <xf numFmtId="0" fontId="5" fillId="4" borderId="3" xfId="0" applyFont="1" applyFill="1" applyBorder="1"/>
    <xf numFmtId="0" fontId="5" fillId="4" borderId="4" xfId="0" applyFont="1" applyFill="1" applyBorder="1"/>
    <xf numFmtId="0" fontId="7" fillId="3" borderId="5" xfId="3" applyFont="1" applyFill="1" applyBorder="1" applyAlignment="1">
      <alignment horizontal="left" vertical="top" wrapText="1"/>
    </xf>
    <xf numFmtId="0" fontId="9" fillId="3" borderId="5" xfId="3" applyFont="1" applyFill="1" applyBorder="1" applyAlignment="1">
      <alignment horizontal="left" vertical="top" wrapText="1" indent="2"/>
    </xf>
    <xf numFmtId="165" fontId="0" fillId="3" borderId="0" xfId="0" applyNumberFormat="1" applyFill="1"/>
    <xf numFmtId="167" fontId="2" fillId="3" borderId="0" xfId="3" applyNumberFormat="1" applyFont="1" applyFill="1" applyAlignment="1">
      <alignment wrapText="1"/>
    </xf>
    <xf numFmtId="167" fontId="0" fillId="3" borderId="0" xfId="3" applyNumberFormat="1" applyFont="1" applyFill="1" applyAlignment="1">
      <alignment wrapText="1"/>
    </xf>
    <xf numFmtId="167" fontId="10" fillId="3" borderId="0" xfId="3" applyNumberFormat="1" applyFont="1" applyFill="1" applyAlignment="1">
      <alignment wrapText="1"/>
    </xf>
    <xf numFmtId="167" fontId="8" fillId="3" borderId="0" xfId="3" applyNumberFormat="1" applyFont="1" applyFill="1" applyAlignment="1"/>
    <xf numFmtId="167" fontId="11" fillId="3" borderId="0" xfId="1" applyNumberFormat="1" applyFont="1" applyFill="1" applyBorder="1" applyAlignment="1">
      <alignment wrapText="1"/>
    </xf>
    <xf numFmtId="167" fontId="11" fillId="3" borderId="0" xfId="6" applyNumberFormat="1" applyFont="1" applyFill="1" applyAlignment="1">
      <alignment wrapText="1"/>
    </xf>
    <xf numFmtId="167" fontId="11" fillId="3" borderId="0" xfId="7" applyNumberFormat="1" applyFont="1" applyFill="1" applyAlignment="1">
      <alignment wrapText="1"/>
    </xf>
    <xf numFmtId="167" fontId="2" fillId="3" borderId="0" xfId="3" applyNumberFormat="1" applyFont="1" applyFill="1"/>
    <xf numFmtId="167" fontId="13" fillId="3" borderId="0" xfId="3" applyNumberFormat="1" applyFont="1" applyFill="1" applyAlignment="1">
      <alignment wrapText="1"/>
    </xf>
    <xf numFmtId="0" fontId="13" fillId="3" borderId="0" xfId="0" applyFont="1" applyFill="1"/>
    <xf numFmtId="3" fontId="15" fillId="3" borderId="0" xfId="3" applyNumberFormat="1" applyFont="1" applyFill="1" applyAlignment="1"/>
    <xf numFmtId="3" fontId="16" fillId="3" borderId="0" xfId="3" applyNumberFormat="1" applyFont="1" applyFill="1" applyAlignment="1"/>
    <xf numFmtId="0" fontId="10" fillId="3" borderId="0" xfId="0" applyFont="1" applyFill="1"/>
    <xf numFmtId="3" fontId="10" fillId="3" borderId="0" xfId="3" applyNumberFormat="1" applyFont="1" applyFill="1" applyAlignment="1"/>
    <xf numFmtId="3" fontId="10" fillId="3" borderId="0" xfId="3" applyNumberFormat="1" applyFont="1" applyFill="1" applyBorder="1" applyAlignment="1">
      <alignment horizontal="right"/>
    </xf>
    <xf numFmtId="167" fontId="17" fillId="3" borderId="0" xfId="3" applyNumberFormat="1" applyFont="1" applyFill="1" applyBorder="1" applyAlignment="1">
      <alignment wrapText="1"/>
    </xf>
    <xf numFmtId="3" fontId="17" fillId="3" borderId="0" xfId="7" applyNumberFormat="1" applyFont="1" applyFill="1" applyBorder="1" applyAlignment="1">
      <alignment wrapText="1"/>
    </xf>
    <xf numFmtId="3" fontId="10" fillId="3" borderId="0" xfId="7" applyNumberFormat="1" applyFont="1" applyFill="1" applyBorder="1" applyAlignment="1">
      <alignment wrapText="1"/>
    </xf>
    <xf numFmtId="167" fontId="10" fillId="3" borderId="0" xfId="3" applyNumberFormat="1" applyFont="1" applyFill="1"/>
    <xf numFmtId="167" fontId="2" fillId="3" borderId="3" xfId="3" applyNumberFormat="1" applyFont="1" applyFill="1" applyBorder="1" applyAlignment="1">
      <alignment wrapText="1"/>
    </xf>
    <xf numFmtId="167" fontId="2" fillId="3" borderId="3" xfId="3" applyNumberFormat="1" applyFont="1" applyFill="1" applyBorder="1" applyAlignment="1">
      <alignment horizontal="left" vertical="top" wrapText="1"/>
    </xf>
    <xf numFmtId="165" fontId="11" fillId="3" borderId="3" xfId="6" applyNumberFormat="1" applyFont="1" applyFill="1" applyBorder="1" applyAlignment="1">
      <alignment wrapText="1"/>
    </xf>
    <xf numFmtId="167" fontId="11" fillId="3" borderId="3" xfId="7" applyNumberFormat="1" applyFont="1" applyFill="1" applyBorder="1" applyAlignment="1">
      <alignment wrapText="1"/>
    </xf>
    <xf numFmtId="0" fontId="2" fillId="3" borderId="3" xfId="3" applyFont="1" applyFill="1" applyBorder="1" applyAlignment="1">
      <alignment horizontal="left" wrapText="1"/>
    </xf>
    <xf numFmtId="0" fontId="18" fillId="3" borderId="16" xfId="3" applyFont="1" applyFill="1" applyBorder="1" applyAlignment="1">
      <alignment horizontal="left" wrapText="1"/>
    </xf>
    <xf numFmtId="167" fontId="11" fillId="3" borderId="3" xfId="6" applyNumberFormat="1" applyFont="1" applyFill="1" applyBorder="1" applyAlignment="1">
      <alignment wrapText="1"/>
    </xf>
    <xf numFmtId="0" fontId="3" fillId="3" borderId="3" xfId="3" applyFont="1" applyFill="1" applyBorder="1" applyAlignment="1">
      <alignment horizontal="left" wrapText="1"/>
    </xf>
    <xf numFmtId="0" fontId="18" fillId="3" borderId="3" xfId="3" applyFont="1" applyFill="1" applyBorder="1" applyAlignment="1">
      <alignment horizontal="left" wrapText="1"/>
    </xf>
    <xf numFmtId="0" fontId="2" fillId="3" borderId="16" xfId="3" applyFont="1" applyFill="1" applyBorder="1" applyAlignment="1">
      <alignment horizontal="left" wrapText="1"/>
    </xf>
    <xf numFmtId="0" fontId="2" fillId="3" borderId="0" xfId="0" applyFont="1" applyFill="1"/>
    <xf numFmtId="169" fontId="2" fillId="3" borderId="3" xfId="1" applyNumberFormat="1" applyFont="1" applyFill="1" applyBorder="1" applyAlignment="1">
      <alignment horizontal="right" wrapText="1"/>
    </xf>
    <xf numFmtId="169" fontId="18" fillId="3" borderId="16" xfId="1" applyNumberFormat="1" applyFont="1" applyFill="1" applyBorder="1" applyAlignment="1">
      <alignment horizontal="right" wrapText="1"/>
    </xf>
    <xf numFmtId="169" fontId="18" fillId="3" borderId="3" xfId="1" applyNumberFormat="1" applyFont="1" applyFill="1" applyBorder="1" applyAlignment="1">
      <alignment horizontal="right" wrapText="1"/>
    </xf>
    <xf numFmtId="0" fontId="2" fillId="3" borderId="16" xfId="0" applyFont="1" applyFill="1" applyBorder="1" applyAlignment="1">
      <alignment horizontal="right" wrapText="1"/>
    </xf>
    <xf numFmtId="167" fontId="11" fillId="3" borderId="3" xfId="6" applyNumberFormat="1" applyFont="1" applyFill="1" applyBorder="1" applyAlignment="1">
      <alignment horizontal="right" vertical="top" wrapText="1"/>
    </xf>
    <xf numFmtId="167" fontId="11" fillId="3" borderId="3" xfId="7" applyNumberFormat="1" applyFont="1" applyFill="1" applyBorder="1" applyAlignment="1">
      <alignment horizontal="right" vertical="top" wrapText="1"/>
    </xf>
    <xf numFmtId="167" fontId="11" fillId="3" borderId="3" xfId="1" applyNumberFormat="1" applyFont="1" applyFill="1" applyBorder="1" applyAlignment="1">
      <alignment horizontal="right" vertical="top" wrapText="1"/>
    </xf>
    <xf numFmtId="167" fontId="19" fillId="3" borderId="16" xfId="7" applyNumberFormat="1" applyFont="1" applyFill="1" applyBorder="1" applyAlignment="1">
      <alignment horizontal="right" vertical="top" wrapText="1"/>
    </xf>
    <xf numFmtId="0" fontId="11" fillId="3" borderId="3" xfId="0" applyFont="1" applyFill="1" applyBorder="1" applyAlignment="1">
      <alignment horizontal="right"/>
    </xf>
    <xf numFmtId="0" fontId="2" fillId="3" borderId="16" xfId="0" applyFont="1" applyFill="1" applyBorder="1"/>
    <xf numFmtId="166" fontId="19" fillId="3" borderId="17" xfId="1" applyNumberFormat="1" applyFont="1" applyFill="1" applyBorder="1" applyAlignment="1">
      <alignment wrapText="1"/>
    </xf>
    <xf numFmtId="166" fontId="11" fillId="3" borderId="0" xfId="1" applyNumberFormat="1" applyFont="1" applyFill="1" applyBorder="1" applyAlignment="1">
      <alignment wrapText="1"/>
    </xf>
    <xf numFmtId="0" fontId="18" fillId="3" borderId="0" xfId="0" applyFont="1" applyFill="1"/>
    <xf numFmtId="0" fontId="0" fillId="3" borderId="17" xfId="0" applyFont="1" applyFill="1" applyBorder="1"/>
    <xf numFmtId="165" fontId="11" fillId="3" borderId="0" xfId="1" applyNumberFormat="1" applyFont="1" applyFill="1" applyBorder="1" applyAlignment="1">
      <alignment wrapText="1"/>
    </xf>
    <xf numFmtId="165" fontId="19" fillId="3" borderId="17" xfId="1" applyNumberFormat="1" applyFont="1" applyFill="1" applyBorder="1" applyAlignment="1">
      <alignment wrapText="1"/>
    </xf>
    <xf numFmtId="165" fontId="11" fillId="3" borderId="0" xfId="1" applyNumberFormat="1" applyFont="1" applyFill="1" applyAlignment="1">
      <alignment wrapText="1"/>
    </xf>
    <xf numFmtId="165" fontId="11" fillId="3" borderId="0" xfId="7" applyNumberFormat="1" applyFont="1" applyFill="1" applyAlignment="1">
      <alignment wrapText="1"/>
    </xf>
    <xf numFmtId="165" fontId="11" fillId="3" borderId="0" xfId="6" applyNumberFormat="1" applyFont="1" applyFill="1" applyAlignment="1">
      <alignment wrapText="1"/>
    </xf>
    <xf numFmtId="165" fontId="18" fillId="3" borderId="0" xfId="0" applyNumberFormat="1" applyFont="1" applyFill="1"/>
    <xf numFmtId="166" fontId="2" fillId="3" borderId="17" xfId="2" applyNumberFormat="1" applyFont="1" applyFill="1" applyBorder="1"/>
    <xf numFmtId="165" fontId="2" fillId="3" borderId="0" xfId="4" applyNumberFormat="1" applyFont="1" applyFill="1" applyAlignment="1">
      <alignment wrapText="1"/>
    </xf>
    <xf numFmtId="165" fontId="19" fillId="3" borderId="17" xfId="7" applyNumberFormat="1" applyFont="1" applyFill="1" applyBorder="1" applyAlignment="1">
      <alignment wrapText="1"/>
    </xf>
    <xf numFmtId="165" fontId="11" fillId="3" borderId="0" xfId="7" applyNumberFormat="1" applyFont="1" applyFill="1" applyBorder="1" applyAlignment="1">
      <alignment wrapText="1"/>
    </xf>
    <xf numFmtId="4" fontId="11" fillId="3" borderId="0" xfId="7" applyNumberFormat="1" applyFont="1" applyFill="1" applyAlignment="1">
      <alignment wrapText="1"/>
    </xf>
    <xf numFmtId="167" fontId="0" fillId="3" borderId="0" xfId="3" applyNumberFormat="1" applyFont="1" applyFill="1"/>
    <xf numFmtId="167" fontId="11" fillId="3" borderId="0" xfId="1" applyNumberFormat="1" applyFont="1" applyFill="1" applyBorder="1"/>
    <xf numFmtId="167" fontId="11" fillId="3" borderId="0" xfId="6" applyNumberFormat="1" applyFont="1" applyFill="1"/>
    <xf numFmtId="167" fontId="11" fillId="3" borderId="0" xfId="7" applyNumberFormat="1" applyFont="1" applyFill="1"/>
    <xf numFmtId="167" fontId="2" fillId="3" borderId="0" xfId="3" applyNumberFormat="1" applyFont="1" applyFill="1" applyBorder="1"/>
    <xf numFmtId="167" fontId="19" fillId="3" borderId="0" xfId="3" applyNumberFormat="1" applyFont="1" applyFill="1"/>
    <xf numFmtId="3" fontId="20" fillId="3" borderId="0" xfId="3" applyNumberFormat="1" applyFont="1" applyFill="1" applyAlignment="1"/>
    <xf numFmtId="167" fontId="0" fillId="3" borderId="0" xfId="3" applyNumberFormat="1" applyFont="1" applyFill="1" applyAlignment="1"/>
    <xf numFmtId="167" fontId="4" fillId="3" borderId="0" xfId="3" applyNumberFormat="1" applyFont="1" applyFill="1" applyAlignment="1">
      <alignment wrapText="1"/>
    </xf>
    <xf numFmtId="0" fontId="18" fillId="3" borderId="3" xfId="0" applyFont="1" applyFill="1" applyBorder="1" applyAlignment="1">
      <alignment horizontal="right"/>
    </xf>
    <xf numFmtId="3" fontId="11" fillId="3" borderId="0" xfId="7" applyNumberFormat="1" applyFont="1" applyFill="1" applyAlignment="1">
      <alignment wrapText="1"/>
    </xf>
    <xf numFmtId="167" fontId="19" fillId="3" borderId="17" xfId="7" applyNumberFormat="1" applyFont="1" applyFill="1" applyBorder="1" applyAlignment="1">
      <alignment wrapText="1"/>
    </xf>
    <xf numFmtId="170" fontId="11" fillId="3" borderId="0" xfId="1" applyNumberFormat="1" applyFont="1" applyFill="1" applyBorder="1" applyAlignment="1">
      <alignment wrapText="1"/>
    </xf>
    <xf numFmtId="0" fontId="0" fillId="3" borderId="3" xfId="3" applyFont="1" applyFill="1" applyBorder="1" applyAlignment="1">
      <alignment horizontal="left" wrapText="1"/>
    </xf>
    <xf numFmtId="0" fontId="11" fillId="3" borderId="0" xfId="0" applyFont="1" applyFill="1"/>
    <xf numFmtId="167" fontId="19" fillId="3" borderId="3" xfId="7" applyNumberFormat="1" applyFont="1" applyFill="1" applyBorder="1" applyAlignment="1">
      <alignment horizontal="right" vertical="top" wrapText="1"/>
    </xf>
    <xf numFmtId="166" fontId="19" fillId="3" borderId="0" xfId="1" applyNumberFormat="1" applyFont="1" applyFill="1" applyBorder="1" applyAlignment="1">
      <alignment wrapText="1"/>
    </xf>
    <xf numFmtId="0" fontId="0" fillId="3" borderId="17" xfId="0" applyFill="1" applyBorder="1"/>
    <xf numFmtId="165" fontId="19" fillId="3" borderId="0" xfId="1" applyNumberFormat="1" applyFont="1" applyFill="1" applyBorder="1" applyAlignment="1">
      <alignment wrapText="1"/>
    </xf>
    <xf numFmtId="166" fontId="0" fillId="3" borderId="17" xfId="2" applyNumberFormat="1" applyFont="1" applyFill="1" applyBorder="1"/>
    <xf numFmtId="165" fontId="19" fillId="3" borderId="0" xfId="7" applyNumberFormat="1" applyFont="1" applyFill="1" applyAlignment="1">
      <alignment wrapText="1"/>
    </xf>
    <xf numFmtId="3" fontId="10" fillId="3" borderId="0" xfId="0" applyNumberFormat="1" applyFont="1" applyFill="1"/>
    <xf numFmtId="3" fontId="16" fillId="3" borderId="0" xfId="3" applyNumberFormat="1" applyFont="1" applyFill="1" applyAlignment="1">
      <alignment horizontal="right"/>
    </xf>
    <xf numFmtId="3" fontId="21" fillId="3" borderId="0" xfId="3" applyNumberFormat="1" applyFont="1" applyFill="1" applyAlignment="1">
      <alignment horizontal="right"/>
    </xf>
    <xf numFmtId="167" fontId="17" fillId="3" borderId="14" xfId="3" applyNumberFormat="1" applyFont="1" applyFill="1" applyBorder="1" applyAlignment="1">
      <alignment wrapText="1"/>
    </xf>
    <xf numFmtId="167" fontId="10" fillId="3" borderId="14" xfId="3" applyNumberFormat="1" applyFont="1" applyFill="1" applyBorder="1" applyAlignment="1">
      <alignment wrapText="1"/>
    </xf>
    <xf numFmtId="3" fontId="10" fillId="3" borderId="14" xfId="7" applyNumberFormat="1" applyFont="1" applyFill="1" applyBorder="1" applyAlignment="1">
      <alignment wrapText="1"/>
    </xf>
    <xf numFmtId="169" fontId="19" fillId="3" borderId="3" xfId="1" applyNumberFormat="1" applyFont="1" applyFill="1" applyBorder="1" applyAlignment="1">
      <alignment horizontal="right" wrapText="1"/>
    </xf>
    <xf numFmtId="0" fontId="19" fillId="3" borderId="3" xfId="0" applyFont="1" applyFill="1" applyBorder="1" applyAlignment="1">
      <alignment horizontal="right"/>
    </xf>
    <xf numFmtId="0" fontId="2" fillId="3" borderId="18" xfId="0" applyFont="1" applyFill="1" applyBorder="1"/>
    <xf numFmtId="0" fontId="19" fillId="3" borderId="0" xfId="0" applyFont="1" applyFill="1"/>
    <xf numFmtId="165" fontId="19" fillId="3" borderId="0" xfId="0" applyNumberFormat="1" applyFont="1" applyFill="1"/>
    <xf numFmtId="168" fontId="10" fillId="3" borderId="0" xfId="0" applyNumberFormat="1" applyFont="1" applyFill="1"/>
    <xf numFmtId="165" fontId="10" fillId="3" borderId="0" xfId="0" applyNumberFormat="1" applyFont="1" applyFill="1"/>
    <xf numFmtId="167" fontId="10" fillId="3" borderId="0" xfId="3" applyNumberFormat="1" applyFont="1" applyFill="1" applyAlignment="1"/>
    <xf numFmtId="3" fontId="10" fillId="3" borderId="0" xfId="0" applyNumberFormat="1" applyFont="1" applyFill="1" applyAlignment="1">
      <alignment horizontal="right"/>
    </xf>
    <xf numFmtId="165" fontId="19" fillId="3" borderId="0" xfId="7" applyNumberFormat="1" applyFont="1" applyFill="1" applyBorder="1" applyAlignment="1">
      <alignment wrapText="1"/>
    </xf>
    <xf numFmtId="166" fontId="2" fillId="3" borderId="0" xfId="2" applyNumberFormat="1" applyFont="1" applyFill="1" applyBorder="1"/>
    <xf numFmtId="166" fontId="0" fillId="3" borderId="0" xfId="2" applyNumberFormat="1" applyFont="1" applyFill="1" applyBorder="1"/>
    <xf numFmtId="167" fontId="2" fillId="3" borderId="3" xfId="3" applyNumberFormat="1" applyFont="1" applyFill="1" applyBorder="1" applyAlignment="1">
      <alignment horizontal="left" wrapText="1"/>
    </xf>
    <xf numFmtId="0" fontId="0" fillId="3" borderId="0" xfId="0" applyFill="1" applyAlignment="1">
      <alignment horizontal="left" wrapText="1"/>
    </xf>
    <xf numFmtId="167" fontId="2" fillId="3" borderId="0" xfId="3" applyNumberFormat="1" applyFont="1" applyFill="1" applyAlignment="1">
      <alignment horizontal="left" wrapText="1"/>
    </xf>
    <xf numFmtId="167" fontId="11" fillId="3" borderId="0" xfId="7" applyNumberFormat="1" applyFont="1" applyFill="1" applyAlignment="1">
      <alignment horizontal="left" wrapText="1"/>
    </xf>
    <xf numFmtId="167" fontId="11" fillId="3" borderId="0" xfId="1" applyNumberFormat="1" applyFont="1" applyFill="1" applyBorder="1" applyAlignment="1">
      <alignment horizontal="left" wrapText="1"/>
    </xf>
    <xf numFmtId="3" fontId="15" fillId="3" borderId="0" xfId="3" applyNumberFormat="1" applyFont="1" applyFill="1" applyAlignment="1">
      <alignment horizontal="left" wrapText="1"/>
    </xf>
    <xf numFmtId="3" fontId="10" fillId="3" borderId="0" xfId="0" applyNumberFormat="1" applyFont="1" applyFill="1" applyAlignment="1">
      <alignment horizontal="left" wrapText="1"/>
    </xf>
    <xf numFmtId="0" fontId="10" fillId="3" borderId="0" xfId="0" applyFont="1" applyFill="1" applyAlignment="1">
      <alignment horizontal="left" wrapText="1"/>
    </xf>
    <xf numFmtId="165" fontId="87" fillId="3" borderId="0" xfId="1" applyNumberFormat="1" applyFont="1" applyFill="1" applyBorder="1" applyAlignment="1">
      <alignment wrapText="1"/>
    </xf>
    <xf numFmtId="165" fontId="88" fillId="3" borderId="0" xfId="6" applyNumberFormat="1" applyFont="1" applyFill="1" applyAlignment="1">
      <alignment wrapText="1"/>
    </xf>
    <xf numFmtId="165" fontId="87" fillId="3" borderId="0" xfId="0" applyNumberFormat="1" applyFont="1" applyFill="1"/>
    <xf numFmtId="166" fontId="88" fillId="3" borderId="17" xfId="2" applyNumberFormat="1" applyFont="1" applyFill="1" applyBorder="1"/>
    <xf numFmtId="165" fontId="88" fillId="3" borderId="0" xfId="1" applyNumberFormat="1" applyFont="1" applyFill="1" applyBorder="1" applyAlignment="1">
      <alignment wrapText="1"/>
    </xf>
    <xf numFmtId="0" fontId="2" fillId="3" borderId="3" xfId="3" applyFont="1" applyFill="1" applyBorder="1" applyAlignment="1">
      <alignment horizontal="right" vertical="top" wrapText="1" indent="2"/>
    </xf>
    <xf numFmtId="165" fontId="0" fillId="3" borderId="0" xfId="0" applyNumberFormat="1" applyFont="1" applyFill="1"/>
    <xf numFmtId="0" fontId="0" fillId="0" borderId="0" xfId="0" applyFont="1"/>
    <xf numFmtId="0" fontId="18" fillId="3" borderId="5" xfId="3" applyFont="1" applyFill="1" applyBorder="1" applyAlignment="1"/>
    <xf numFmtId="0" fontId="0" fillId="3" borderId="0" xfId="3" applyFont="1" applyFill="1" applyBorder="1" applyAlignment="1">
      <alignment horizontal="right" wrapText="1"/>
    </xf>
    <xf numFmtId="0" fontId="0" fillId="3" borderId="0" xfId="3" applyFont="1" applyFill="1" applyBorder="1" applyAlignment="1">
      <alignment horizontal="right" vertical="top" wrapText="1"/>
    </xf>
    <xf numFmtId="0" fontId="0" fillId="3" borderId="6" xfId="3" applyFont="1" applyFill="1" applyBorder="1" applyAlignment="1">
      <alignment horizontal="right" vertical="top" wrapText="1"/>
    </xf>
    <xf numFmtId="0" fontId="0" fillId="3" borderId="7" xfId="3" applyFont="1" applyFill="1" applyBorder="1" applyAlignment="1">
      <alignment horizontal="left" vertical="top" wrapText="1"/>
    </xf>
    <xf numFmtId="0" fontId="0" fillId="3" borderId="8" xfId="3" applyFont="1" applyFill="1" applyBorder="1" applyAlignment="1">
      <alignment horizontal="right" wrapText="1"/>
    </xf>
    <xf numFmtId="0" fontId="0" fillId="3" borderId="9" xfId="3" applyFont="1" applyFill="1" applyBorder="1" applyAlignment="1">
      <alignment horizontal="right" wrapText="1"/>
    </xf>
    <xf numFmtId="165" fontId="0" fillId="3" borderId="0" xfId="4" applyNumberFormat="1" applyFont="1" applyFill="1" applyBorder="1" applyAlignment="1">
      <alignment horizontal="right" wrapText="1"/>
    </xf>
    <xf numFmtId="165" fontId="0" fillId="3" borderId="6" xfId="4" applyNumberFormat="1" applyFont="1" applyFill="1" applyBorder="1" applyAlignment="1">
      <alignment horizontal="right" wrapText="1"/>
    </xf>
    <xf numFmtId="0" fontId="18" fillId="5" borderId="2" xfId="3" applyFont="1" applyFill="1" applyBorder="1" applyAlignment="1">
      <alignment horizontal="left" vertical="top" wrapText="1"/>
    </xf>
    <xf numFmtId="165" fontId="18" fillId="5" borderId="3" xfId="5" applyNumberFormat="1" applyFont="1" applyFill="1" applyBorder="1" applyAlignment="1">
      <alignment wrapText="1"/>
    </xf>
    <xf numFmtId="165" fontId="18" fillId="5" borderId="3" xfId="5" applyNumberFormat="1" applyFont="1" applyFill="1" applyBorder="1" applyAlignment="1">
      <alignment horizontal="right" wrapText="1"/>
    </xf>
    <xf numFmtId="165" fontId="18" fillId="5" borderId="4" xfId="5" applyNumberFormat="1" applyFont="1" applyFill="1" applyBorder="1" applyAlignment="1">
      <alignment horizontal="right" wrapText="1"/>
    </xf>
    <xf numFmtId="0" fontId="0" fillId="3" borderId="10" xfId="0" applyFont="1" applyFill="1" applyBorder="1"/>
    <xf numFmtId="165" fontId="0" fillId="3" borderId="11" xfId="0" applyNumberFormat="1" applyFont="1" applyFill="1" applyBorder="1"/>
    <xf numFmtId="165" fontId="0" fillId="3" borderId="11" xfId="0" applyNumberFormat="1" applyFont="1" applyFill="1" applyBorder="1" applyAlignment="1">
      <alignment horizontal="right"/>
    </xf>
    <xf numFmtId="165" fontId="0" fillId="3" borderId="12" xfId="1" applyNumberFormat="1" applyFont="1" applyFill="1" applyBorder="1" applyAlignment="1">
      <alignment horizontal="right"/>
    </xf>
    <xf numFmtId="0" fontId="0" fillId="3" borderId="13" xfId="0" applyFont="1" applyFill="1" applyBorder="1"/>
    <xf numFmtId="0" fontId="0" fillId="3" borderId="14" xfId="0" applyFont="1" applyFill="1" applyBorder="1"/>
    <xf numFmtId="166" fontId="0" fillId="3" borderId="14" xfId="2" applyNumberFormat="1" applyFont="1" applyFill="1" applyBorder="1" applyAlignment="1">
      <alignment horizontal="right"/>
    </xf>
    <xf numFmtId="166" fontId="0" fillId="3" borderId="15" xfId="2" applyNumberFormat="1" applyFont="1" applyFill="1" applyBorder="1" applyAlignment="1">
      <alignment horizontal="right"/>
    </xf>
    <xf numFmtId="0" fontId="0" fillId="3" borderId="11" xfId="0" applyFont="1" applyFill="1" applyBorder="1"/>
    <xf numFmtId="0" fontId="0" fillId="3" borderId="12" xfId="0" applyFont="1" applyFill="1" applyBorder="1"/>
    <xf numFmtId="0" fontId="0" fillId="3" borderId="5" xfId="0" applyFont="1" applyFill="1" applyBorder="1"/>
    <xf numFmtId="0" fontId="0" fillId="3" borderId="0" xfId="0" applyFont="1" applyFill="1" applyBorder="1"/>
    <xf numFmtId="0" fontId="0" fillId="3" borderId="6" xfId="0" applyFont="1" applyFill="1" applyBorder="1"/>
    <xf numFmtId="0" fontId="21" fillId="4" borderId="2" xfId="0" applyFont="1" applyFill="1" applyBorder="1" applyAlignment="1">
      <alignment horizontal="center"/>
    </xf>
    <xf numFmtId="0" fontId="21" fillId="4" borderId="3" xfId="0" applyFont="1" applyFill="1" applyBorder="1" applyAlignment="1">
      <alignment horizontal="center"/>
    </xf>
    <xf numFmtId="0" fontId="21" fillId="4" borderId="4" xfId="0" applyFont="1" applyFill="1" applyBorder="1" applyAlignment="1">
      <alignment horizontal="center"/>
    </xf>
    <xf numFmtId="0" fontId="14" fillId="5" borderId="2" xfId="0" applyFont="1" applyFill="1" applyBorder="1" applyAlignment="1">
      <alignment horizontal="center"/>
    </xf>
    <xf numFmtId="0" fontId="14" fillId="5" borderId="3" xfId="0" applyFont="1" applyFill="1" applyBorder="1" applyAlignment="1">
      <alignment horizontal="center"/>
    </xf>
    <xf numFmtId="0" fontId="14" fillId="5" borderId="4" xfId="0" applyFont="1" applyFill="1" applyBorder="1" applyAlignment="1">
      <alignment horizontal="center"/>
    </xf>
    <xf numFmtId="0" fontId="13" fillId="3" borderId="13" xfId="0" applyFont="1" applyFill="1" applyBorder="1" applyAlignment="1">
      <alignment horizontal="left" wrapText="1"/>
    </xf>
    <xf numFmtId="0" fontId="13" fillId="3" borderId="14" xfId="0" applyFont="1" applyFill="1" applyBorder="1" applyAlignment="1">
      <alignment horizontal="left" wrapText="1"/>
    </xf>
    <xf numFmtId="0" fontId="13" fillId="3" borderId="15" xfId="0" applyFont="1" applyFill="1" applyBorder="1" applyAlignment="1">
      <alignment horizontal="left" wrapText="1"/>
    </xf>
  </cellXfs>
  <cellStyles count="499">
    <cellStyle name=" 1" xfId="8"/>
    <cellStyle name=" 1 2" xfId="9"/>
    <cellStyle name=" 1 2 2" xfId="10"/>
    <cellStyle name=" 1 3" xfId="11"/>
    <cellStyle name=" Writer Import]_x000d__x000a_Display Dialog=No_x000d__x000a__x000d__x000a_[Horizontal Arrange]_x000d__x000a_Dimensions Interlocking=Yes_x000d__x000a_Sum Hierarchy=Yes_x000d__x000a_Generate" xfId="12"/>
    <cellStyle name=" Writer Import]_x000d__x000a_Display Dialog=No_x000d__x000a__x000d__x000a_[Horizontal Arrange]_x000d__x000a_Dimensions Interlocking=Yes_x000d__x000a_Sum Hierarchy=Yes_x000d__x000a_Generate 2" xfId="13"/>
    <cellStyle name="%" xfId="14"/>
    <cellStyle name="% 2" xfId="15"/>
    <cellStyle name="% 2 2" xfId="16"/>
    <cellStyle name="% 3" xfId="17"/>
    <cellStyle name="% 4" xfId="18"/>
    <cellStyle name="%_charts tables TP 2" xfId="19"/>
    <cellStyle name="%_charts tables TP-formatted " xfId="20"/>
    <cellStyle name="%_PEF FSBR2011" xfId="21"/>
    <cellStyle name="%_PEF FSBR2011 AA simplification" xfId="22"/>
    <cellStyle name="]_x000d__x000a_Zoomed=1_x000d__x000a_Row=0_x000d__x000a_Column=0_x000d__x000a_Height=0_x000d__x000a_Width=0_x000d__x000a_FontName=FoxFont_x000d__x000a_FontStyle=0_x000d__x000a_FontSize=9_x000d__x000a_PrtFontName=FoxPrin" xfId="23"/>
    <cellStyle name="_TableHead" xfId="24"/>
    <cellStyle name="1dp" xfId="25"/>
    <cellStyle name="1dp 2" xfId="26"/>
    <cellStyle name="20% - Accent1 2" xfId="6"/>
    <cellStyle name="20% - Accent1 2 2" xfId="27"/>
    <cellStyle name="20% - Accent1 3" xfId="28"/>
    <cellStyle name="20% - Accent2 2" xfId="29"/>
    <cellStyle name="20% - Accent2 3" xfId="30"/>
    <cellStyle name="20% - Accent3 2" xfId="31"/>
    <cellStyle name="20% - Accent3 3" xfId="32"/>
    <cellStyle name="20% - Accent4 2" xfId="33"/>
    <cellStyle name="20% - Accent4 3" xfId="34"/>
    <cellStyle name="20% - Accent5 2" xfId="35"/>
    <cellStyle name="20% - Accent5 3" xfId="36"/>
    <cellStyle name="20% - Accent6 2" xfId="7"/>
    <cellStyle name="20% - Accent6 2 2" xfId="37"/>
    <cellStyle name="20% - Accent6 3" xfId="38"/>
    <cellStyle name="3dp" xfId="39"/>
    <cellStyle name="3dp 2" xfId="40"/>
    <cellStyle name="40% - Accent1 2" xfId="41"/>
    <cellStyle name="40% - Accent1 3" xfId="42"/>
    <cellStyle name="40% - Accent2 2" xfId="43"/>
    <cellStyle name="40% - Accent2 3" xfId="44"/>
    <cellStyle name="40% - Accent3 2" xfId="45"/>
    <cellStyle name="40% - Accent3 3" xfId="46"/>
    <cellStyle name="40% - Accent4 2" xfId="47"/>
    <cellStyle name="40% - Accent4 3" xfId="48"/>
    <cellStyle name="40% - Accent5 2" xfId="49"/>
    <cellStyle name="40% - Accent5 3" xfId="50"/>
    <cellStyle name="40% - Accent6 2" xfId="51"/>
    <cellStyle name="40% - Accent6 3" xfId="52"/>
    <cellStyle name="4dp" xfId="53"/>
    <cellStyle name="4dp 2" xfId="54"/>
    <cellStyle name="60% - Accent1 2" xfId="55"/>
    <cellStyle name="60% - Accent1 3" xfId="56"/>
    <cellStyle name="60% - Accent2 2" xfId="57"/>
    <cellStyle name="60% - Accent2 3" xfId="58"/>
    <cellStyle name="60% - Accent3 2" xfId="59"/>
    <cellStyle name="60% - Accent3 3" xfId="60"/>
    <cellStyle name="60% - Accent4 2" xfId="61"/>
    <cellStyle name="60% - Accent4 3" xfId="62"/>
    <cellStyle name="60% - Accent5 2" xfId="63"/>
    <cellStyle name="60% - Accent5 3" xfId="64"/>
    <cellStyle name="60% - Accent6 2" xfId="65"/>
    <cellStyle name="60% - Accent6 3" xfId="66"/>
    <cellStyle name="Accent1 2" xfId="67"/>
    <cellStyle name="Accent1 3" xfId="68"/>
    <cellStyle name="Accent2 2" xfId="69"/>
    <cellStyle name="Accent2 3" xfId="70"/>
    <cellStyle name="Accent3 2" xfId="71"/>
    <cellStyle name="Accent3 3" xfId="72"/>
    <cellStyle name="Accent4 2" xfId="73"/>
    <cellStyle name="Accent4 3" xfId="74"/>
    <cellStyle name="Accent5 2" xfId="75"/>
    <cellStyle name="Accent5 3" xfId="76"/>
    <cellStyle name="Accent6 2" xfId="77"/>
    <cellStyle name="Accent6 3" xfId="78"/>
    <cellStyle name="Bad 2" xfId="79"/>
    <cellStyle name="Bad 3" xfId="80"/>
    <cellStyle name="Bid £m format" xfId="81"/>
    <cellStyle name="Calculation 2" xfId="82"/>
    <cellStyle name="Calculation 3" xfId="83"/>
    <cellStyle name="CellBAValue" xfId="84"/>
    <cellStyle name="CellBAValue 2" xfId="85"/>
    <cellStyle name="CellNationValue" xfId="86"/>
    <cellStyle name="CellUAValue" xfId="87"/>
    <cellStyle name="CellUAValue 2" xfId="88"/>
    <cellStyle name="Check Cell 2" xfId="89"/>
    <cellStyle name="Check Cell 3" xfId="90"/>
    <cellStyle name="CIL" xfId="91"/>
    <cellStyle name="CIU" xfId="92"/>
    <cellStyle name="Comma" xfId="1" builtinId="3"/>
    <cellStyle name="Comma [0] 2" xfId="93"/>
    <cellStyle name="Comma [0] 3" xfId="94"/>
    <cellStyle name="Comma [0] 4" xfId="95"/>
    <cellStyle name="Comma 10" xfId="96"/>
    <cellStyle name="Comma 11" xfId="97"/>
    <cellStyle name="Comma 11 2" xfId="98"/>
    <cellStyle name="Comma 12" xfId="99"/>
    <cellStyle name="Comma 13" xfId="100"/>
    <cellStyle name="Comma 14" xfId="101"/>
    <cellStyle name="Comma 2" xfId="4"/>
    <cellStyle name="Comma 2 2" xfId="102"/>
    <cellStyle name="Comma 2 3" xfId="103"/>
    <cellStyle name="Comma 2 4" xfId="104"/>
    <cellStyle name="Comma 3" xfId="105"/>
    <cellStyle name="Comma 3 2" xfId="106"/>
    <cellStyle name="Comma 4" xfId="107"/>
    <cellStyle name="Comma 4 2" xfId="108"/>
    <cellStyle name="Comma 5" xfId="109"/>
    <cellStyle name="Comma 5 2" xfId="110"/>
    <cellStyle name="Comma 6" xfId="5"/>
    <cellStyle name="Comma 6 2" xfId="111"/>
    <cellStyle name="Comma 7" xfId="112"/>
    <cellStyle name="Comma 8" xfId="113"/>
    <cellStyle name="Comma 9" xfId="114"/>
    <cellStyle name="Currency 2" xfId="115"/>
    <cellStyle name="Description" xfId="116"/>
    <cellStyle name="Description 2" xfId="117"/>
    <cellStyle name="Euro" xfId="118"/>
    <cellStyle name="Explanatory Text 2" xfId="119"/>
    <cellStyle name="Explanatory Text 3" xfId="120"/>
    <cellStyle name="Flash" xfId="121"/>
    <cellStyle name="footnote ref" xfId="122"/>
    <cellStyle name="footnote text" xfId="123"/>
    <cellStyle name="General" xfId="124"/>
    <cellStyle name="General 2" xfId="125"/>
    <cellStyle name="Good 2" xfId="126"/>
    <cellStyle name="Good 3" xfId="127"/>
    <cellStyle name="Grey" xfId="128"/>
    <cellStyle name="HeaderLabel" xfId="129"/>
    <cellStyle name="HeaderLEA" xfId="130"/>
    <cellStyle name="HeaderText" xfId="131"/>
    <cellStyle name="Heading 1 2" xfId="132"/>
    <cellStyle name="Heading 1 2 2" xfId="133"/>
    <cellStyle name="Heading 1 2_asset sales" xfId="134"/>
    <cellStyle name="Heading 1 3" xfId="135"/>
    <cellStyle name="Heading 1 4" xfId="136"/>
    <cellStyle name="Heading 2 2" xfId="137"/>
    <cellStyle name="Heading 2 3" xfId="138"/>
    <cellStyle name="Heading 3 2" xfId="139"/>
    <cellStyle name="Heading 3 3" xfId="140"/>
    <cellStyle name="Heading 4 2" xfId="141"/>
    <cellStyle name="Heading 4 3" xfId="142"/>
    <cellStyle name="Heading 5" xfId="143"/>
    <cellStyle name="Heading 6" xfId="144"/>
    <cellStyle name="Heading 7" xfId="145"/>
    <cellStyle name="Heading 8" xfId="146"/>
    <cellStyle name="Hyperlink 2" xfId="147"/>
    <cellStyle name="Hyperlink 2 2" xfId="148"/>
    <cellStyle name="Hyperlink 3" xfId="149"/>
    <cellStyle name="Hyperlink 4" xfId="150"/>
    <cellStyle name="Hyperlink 4 2" xfId="151"/>
    <cellStyle name="Hyperlink 4 3" xfId="152"/>
    <cellStyle name="Hyperlink 5" xfId="153"/>
    <cellStyle name="Hyperlink 6" xfId="154"/>
    <cellStyle name="Information" xfId="155"/>
    <cellStyle name="Input [yellow]" xfId="156"/>
    <cellStyle name="Input 10" xfId="157"/>
    <cellStyle name="Input 11" xfId="158"/>
    <cellStyle name="Input 12" xfId="159"/>
    <cellStyle name="Input 13" xfId="160"/>
    <cellStyle name="Input 14" xfId="161"/>
    <cellStyle name="Input 15" xfId="162"/>
    <cellStyle name="Input 16" xfId="163"/>
    <cellStyle name="Input 17" xfId="164"/>
    <cellStyle name="Input 18" xfId="165"/>
    <cellStyle name="Input 19" xfId="166"/>
    <cellStyle name="Input 2" xfId="167"/>
    <cellStyle name="Input 3" xfId="168"/>
    <cellStyle name="Input 4" xfId="169"/>
    <cellStyle name="Input 5" xfId="170"/>
    <cellStyle name="Input 6" xfId="171"/>
    <cellStyle name="Input 7" xfId="172"/>
    <cellStyle name="Input 8" xfId="173"/>
    <cellStyle name="Input 9" xfId="174"/>
    <cellStyle name="LabelIntersect" xfId="175"/>
    <cellStyle name="LabelLeft" xfId="176"/>
    <cellStyle name="LabelTop" xfId="177"/>
    <cellStyle name="LEAName" xfId="178"/>
    <cellStyle name="LEAName 2" xfId="179"/>
    <cellStyle name="LEANumber" xfId="180"/>
    <cellStyle name="LEANumber 2" xfId="181"/>
    <cellStyle name="Linked Cell 2" xfId="182"/>
    <cellStyle name="Linked Cell 3" xfId="183"/>
    <cellStyle name="Mik" xfId="184"/>
    <cellStyle name="Mik 2" xfId="185"/>
    <cellStyle name="Mik_For fiscal tables" xfId="186"/>
    <cellStyle name="N" xfId="187"/>
    <cellStyle name="N 2" xfId="188"/>
    <cellStyle name="Neutral 2" xfId="189"/>
    <cellStyle name="Neutral 3" xfId="190"/>
    <cellStyle name="Normal" xfId="0" builtinId="0"/>
    <cellStyle name="Normal - Style1" xfId="191"/>
    <cellStyle name="Normal - Style2" xfId="192"/>
    <cellStyle name="Normal - Style3" xfId="193"/>
    <cellStyle name="Normal - Style4" xfId="194"/>
    <cellStyle name="Normal - Style5" xfId="195"/>
    <cellStyle name="Normal 10" xfId="196"/>
    <cellStyle name="Normal 10 2" xfId="197"/>
    <cellStyle name="Normal 10 4" xfId="198"/>
    <cellStyle name="Normal 11" xfId="199"/>
    <cellStyle name="Normal 11 10" xfId="200"/>
    <cellStyle name="Normal 11 10 2" xfId="201"/>
    <cellStyle name="Normal 11 10 3" xfId="202"/>
    <cellStyle name="Normal 11 11" xfId="203"/>
    <cellStyle name="Normal 11 2" xfId="204"/>
    <cellStyle name="Normal 11 3" xfId="205"/>
    <cellStyle name="Normal 11 4" xfId="206"/>
    <cellStyle name="Normal 11 5" xfId="207"/>
    <cellStyle name="Normal 11 6" xfId="208"/>
    <cellStyle name="Normal 11 7" xfId="209"/>
    <cellStyle name="Normal 11 8" xfId="210"/>
    <cellStyle name="Normal 11 9" xfId="211"/>
    <cellStyle name="Normal 12" xfId="212"/>
    <cellStyle name="Normal 12 2" xfId="213"/>
    <cellStyle name="Normal 13" xfId="214"/>
    <cellStyle name="Normal 13 2" xfId="215"/>
    <cellStyle name="Normal 14" xfId="216"/>
    <cellStyle name="Normal 14 2" xfId="217"/>
    <cellStyle name="Normal 15" xfId="218"/>
    <cellStyle name="Normal 15 2" xfId="219"/>
    <cellStyle name="Normal 16" xfId="220"/>
    <cellStyle name="Normal 16 2" xfId="221"/>
    <cellStyle name="Normal 16 3" xfId="222"/>
    <cellStyle name="Normal 17" xfId="223"/>
    <cellStyle name="Normal 17 2" xfId="224"/>
    <cellStyle name="Normal 18" xfId="225"/>
    <cellStyle name="Normal 18 2" xfId="226"/>
    <cellStyle name="Normal 18 3" xfId="227"/>
    <cellStyle name="Normal 19" xfId="228"/>
    <cellStyle name="Normal 19 2" xfId="229"/>
    <cellStyle name="Normal 19 3" xfId="230"/>
    <cellStyle name="Normal 2" xfId="3"/>
    <cellStyle name="Normal 2 12" xfId="231"/>
    <cellStyle name="Normal 2 2" xfId="232"/>
    <cellStyle name="Normal 2 2 2" xfId="233"/>
    <cellStyle name="Normal 2 2 2 2" xfId="234"/>
    <cellStyle name="Normal 2 2 3" xfId="235"/>
    <cellStyle name="Normal 2 3" xfId="236"/>
    <cellStyle name="Normal 2 4" xfId="237"/>
    <cellStyle name="Normal 2 5" xfId="238"/>
    <cellStyle name="Normal 2_Economy Tables" xfId="239"/>
    <cellStyle name="Normal 20" xfId="240"/>
    <cellStyle name="Normal 20 2" xfId="241"/>
    <cellStyle name="Normal 21" xfId="242"/>
    <cellStyle name="Normal 21 2" xfId="243"/>
    <cellStyle name="Normal 21 2 2" xfId="244"/>
    <cellStyle name="Normal 21 3" xfId="245"/>
    <cellStyle name="Normal 21_Copy of Fiscal Tables" xfId="246"/>
    <cellStyle name="Normal 22" xfId="247"/>
    <cellStyle name="Normal 22 2" xfId="248"/>
    <cellStyle name="Normal 22 3" xfId="249"/>
    <cellStyle name="Normal 22_Copy of Fiscal Tables" xfId="250"/>
    <cellStyle name="Normal 23" xfId="251"/>
    <cellStyle name="Normal 23 2" xfId="252"/>
    <cellStyle name="Normal 24" xfId="253"/>
    <cellStyle name="Normal 24 2" xfId="254"/>
    <cellStyle name="Normal 24 2 3" xfId="255"/>
    <cellStyle name="Normal 25" xfId="256"/>
    <cellStyle name="Normal 25 2" xfId="257"/>
    <cellStyle name="Normal 26" xfId="258"/>
    <cellStyle name="Normal 26 2" xfId="259"/>
    <cellStyle name="Normal 27" xfId="260"/>
    <cellStyle name="Normal 27 2" xfId="261"/>
    <cellStyle name="Normal 28" xfId="262"/>
    <cellStyle name="Normal 28 2" xfId="263"/>
    <cellStyle name="Normal 29" xfId="264"/>
    <cellStyle name="Normal 29 2" xfId="265"/>
    <cellStyle name="Normal 3" xfId="266"/>
    <cellStyle name="Normal 3 10" xfId="267"/>
    <cellStyle name="Normal 3 11" xfId="268"/>
    <cellStyle name="Normal 3 2" xfId="269"/>
    <cellStyle name="Normal 3 2 2" xfId="270"/>
    <cellStyle name="Normal 3 3" xfId="271"/>
    <cellStyle name="Normal 3 4" xfId="272"/>
    <cellStyle name="Normal 3 5" xfId="273"/>
    <cellStyle name="Normal 3 6" xfId="274"/>
    <cellStyle name="Normal 3 7" xfId="275"/>
    <cellStyle name="Normal 3 8" xfId="276"/>
    <cellStyle name="Normal 3 9" xfId="277"/>
    <cellStyle name="Normal 3_asset sales" xfId="278"/>
    <cellStyle name="Normal 30" xfId="279"/>
    <cellStyle name="Normal 30 2" xfId="280"/>
    <cellStyle name="Normal 31" xfId="281"/>
    <cellStyle name="Normal 31 2" xfId="282"/>
    <cellStyle name="Normal 32" xfId="283"/>
    <cellStyle name="Normal 32 2" xfId="284"/>
    <cellStyle name="Normal 33" xfId="285"/>
    <cellStyle name="Normal 33 2" xfId="286"/>
    <cellStyle name="Normal 34" xfId="287"/>
    <cellStyle name="Normal 34 2" xfId="288"/>
    <cellStyle name="Normal 35" xfId="289"/>
    <cellStyle name="Normal 35 2" xfId="290"/>
    <cellStyle name="Normal 36" xfId="291"/>
    <cellStyle name="Normal 36 2" xfId="292"/>
    <cellStyle name="Normal 37" xfId="293"/>
    <cellStyle name="Normal 37 2" xfId="294"/>
    <cellStyle name="Normal 38" xfId="295"/>
    <cellStyle name="Normal 38 2" xfId="296"/>
    <cellStyle name="Normal 39" xfId="297"/>
    <cellStyle name="Normal 39 2" xfId="298"/>
    <cellStyle name="Normal 4" xfId="299"/>
    <cellStyle name="Normal 4 2" xfId="300"/>
    <cellStyle name="Normal 4 3" xfId="301"/>
    <cellStyle name="Normal 4 6" xfId="302"/>
    <cellStyle name="Normal 40" xfId="303"/>
    <cellStyle name="Normal 40 2" xfId="304"/>
    <cellStyle name="Normal 41" xfId="305"/>
    <cellStyle name="Normal 41 2" xfId="306"/>
    <cellStyle name="Normal 42" xfId="307"/>
    <cellStyle name="Normal 42 2" xfId="308"/>
    <cellStyle name="Normal 43" xfId="309"/>
    <cellStyle name="Normal 43 2" xfId="310"/>
    <cellStyle name="Normal 44" xfId="311"/>
    <cellStyle name="Normal 44 2" xfId="312"/>
    <cellStyle name="Normal 45" xfId="313"/>
    <cellStyle name="Normal 45 2" xfId="314"/>
    <cellStyle name="Normal 46" xfId="315"/>
    <cellStyle name="Normal 46 2" xfId="316"/>
    <cellStyle name="Normal 47" xfId="317"/>
    <cellStyle name="Normal 47 2" xfId="318"/>
    <cellStyle name="Normal 48" xfId="319"/>
    <cellStyle name="Normal 48 2" xfId="320"/>
    <cellStyle name="Normal 49" xfId="321"/>
    <cellStyle name="Normal 49 2" xfId="322"/>
    <cellStyle name="Normal 5" xfId="323"/>
    <cellStyle name="Normal 5 2" xfId="324"/>
    <cellStyle name="Normal 5 3" xfId="325"/>
    <cellStyle name="Normal 50" xfId="326"/>
    <cellStyle name="Normal 51" xfId="327"/>
    <cellStyle name="Normal 52" xfId="328"/>
    <cellStyle name="Normal 53" xfId="329"/>
    <cellStyle name="Normal 54" xfId="330"/>
    <cellStyle name="Normal 55" xfId="331"/>
    <cellStyle name="Normal 56" xfId="332"/>
    <cellStyle name="Normal 57" xfId="333"/>
    <cellStyle name="Normal 58" xfId="334"/>
    <cellStyle name="Normal 58 2" xfId="335"/>
    <cellStyle name="Normal 58 3" xfId="336"/>
    <cellStyle name="Normal 59" xfId="337"/>
    <cellStyle name="Normal 6" xfId="338"/>
    <cellStyle name="Normal 6 2" xfId="339"/>
    <cellStyle name="Normal 6 3" xfId="340"/>
    <cellStyle name="Normal 60" xfId="341"/>
    <cellStyle name="Normal 61" xfId="342"/>
    <cellStyle name="Normal 62" xfId="343"/>
    <cellStyle name="Normal 63" xfId="344"/>
    <cellStyle name="Normal 64" xfId="345"/>
    <cellStyle name="Normal 65" xfId="346"/>
    <cellStyle name="Normal 7" xfId="347"/>
    <cellStyle name="Normal 7 2" xfId="348"/>
    <cellStyle name="Normal 8" xfId="349"/>
    <cellStyle name="Normal 8 2" xfId="350"/>
    <cellStyle name="Normal 9" xfId="351"/>
    <cellStyle name="Normal 9 2" xfId="352"/>
    <cellStyle name="Note 2" xfId="353"/>
    <cellStyle name="Note 2 2" xfId="354"/>
    <cellStyle name="Note 3" xfId="355"/>
    <cellStyle name="Output 2" xfId="356"/>
    <cellStyle name="Output 3" xfId="357"/>
    <cellStyle name="Output Amounts" xfId="358"/>
    <cellStyle name="Output Column Headings" xfId="359"/>
    <cellStyle name="Output Line Items" xfId="360"/>
    <cellStyle name="Output Report Heading" xfId="361"/>
    <cellStyle name="Output Report Title" xfId="362"/>
    <cellStyle name="P" xfId="363"/>
    <cellStyle name="P 2" xfId="364"/>
    <cellStyle name="Percent" xfId="2" builtinId="5"/>
    <cellStyle name="Percent [2]" xfId="365"/>
    <cellStyle name="Percent 10" xfId="366"/>
    <cellStyle name="Percent 11" xfId="367"/>
    <cellStyle name="Percent 12" xfId="368"/>
    <cellStyle name="Percent 13" xfId="369"/>
    <cellStyle name="Percent 14" xfId="370"/>
    <cellStyle name="Percent 2" xfId="371"/>
    <cellStyle name="Percent 2 2" xfId="372"/>
    <cellStyle name="Percent 3" xfId="373"/>
    <cellStyle name="Percent 3 2" xfId="374"/>
    <cellStyle name="Percent 4" xfId="375"/>
    <cellStyle name="Percent 4 2" xfId="376"/>
    <cellStyle name="Percent 5" xfId="377"/>
    <cellStyle name="Percent 6" xfId="378"/>
    <cellStyle name="Percent 7" xfId="379"/>
    <cellStyle name="Percent 8" xfId="380"/>
    <cellStyle name="Percent 9" xfId="381"/>
    <cellStyle name="Refdb standard" xfId="382"/>
    <cellStyle name="ReportData" xfId="383"/>
    <cellStyle name="ReportElements" xfId="384"/>
    <cellStyle name="ReportHeader" xfId="385"/>
    <cellStyle name="Row_Headings" xfId="386"/>
    <cellStyle name="SAPBEXaggData" xfId="387"/>
    <cellStyle name="SAPBEXaggDataEmph" xfId="388"/>
    <cellStyle name="SAPBEXaggItem" xfId="389"/>
    <cellStyle name="SAPBEXaggItemX" xfId="390"/>
    <cellStyle name="SAPBEXchaText" xfId="391"/>
    <cellStyle name="SAPBEXexcBad7" xfId="392"/>
    <cellStyle name="SAPBEXexcBad8" xfId="393"/>
    <cellStyle name="SAPBEXexcBad9" xfId="394"/>
    <cellStyle name="SAPBEXexcCritical4" xfId="395"/>
    <cellStyle name="SAPBEXexcCritical5" xfId="396"/>
    <cellStyle name="SAPBEXexcCritical6" xfId="397"/>
    <cellStyle name="SAPBEXexcGood1" xfId="398"/>
    <cellStyle name="SAPBEXexcGood2" xfId="399"/>
    <cellStyle name="SAPBEXexcGood3" xfId="400"/>
    <cellStyle name="SAPBEXfilterDrill" xfId="401"/>
    <cellStyle name="SAPBEXfilterItem" xfId="402"/>
    <cellStyle name="SAPBEXfilterText" xfId="403"/>
    <cellStyle name="SAPBEXformats" xfId="404"/>
    <cellStyle name="SAPBEXheaderItem" xfId="405"/>
    <cellStyle name="SAPBEXheaderText" xfId="406"/>
    <cellStyle name="SAPBEXHLevel0" xfId="407"/>
    <cellStyle name="SAPBEXHLevel0X" xfId="408"/>
    <cellStyle name="SAPBEXHLevel1" xfId="409"/>
    <cellStyle name="SAPBEXHLevel1X" xfId="410"/>
    <cellStyle name="SAPBEXHLevel2" xfId="411"/>
    <cellStyle name="SAPBEXHLevel2X" xfId="412"/>
    <cellStyle name="SAPBEXHLevel3" xfId="413"/>
    <cellStyle name="SAPBEXHLevel3X" xfId="414"/>
    <cellStyle name="SAPBEXresData" xfId="415"/>
    <cellStyle name="SAPBEXresDataEmph" xfId="416"/>
    <cellStyle name="SAPBEXresItem" xfId="417"/>
    <cellStyle name="SAPBEXresItemX" xfId="418"/>
    <cellStyle name="SAPBEXstdData" xfId="419"/>
    <cellStyle name="SAPBEXstdDataEmph" xfId="420"/>
    <cellStyle name="SAPBEXstdItem" xfId="421"/>
    <cellStyle name="SAPBEXstdItemX" xfId="422"/>
    <cellStyle name="SAPBEXtitle" xfId="423"/>
    <cellStyle name="SAPBEXundefined" xfId="424"/>
    <cellStyle name="Style 1" xfId="425"/>
    <cellStyle name="Style 1 2" xfId="426"/>
    <cellStyle name="Style1" xfId="427"/>
    <cellStyle name="Style1 2" xfId="428"/>
    <cellStyle name="Style2" xfId="429"/>
    <cellStyle name="Style3" xfId="430"/>
    <cellStyle name="Style4" xfId="431"/>
    <cellStyle name="Style5" xfId="432"/>
    <cellStyle name="Style6" xfId="433"/>
    <cellStyle name="Table Footnote" xfId="434"/>
    <cellStyle name="Table Footnote 2" xfId="435"/>
    <cellStyle name="Table Footnote 2 2" xfId="436"/>
    <cellStyle name="Table Footnote_Table 5.6 sales of assets 23Feb2010" xfId="437"/>
    <cellStyle name="Table Header" xfId="438"/>
    <cellStyle name="Table Header 2" xfId="439"/>
    <cellStyle name="Table Header 2 2" xfId="440"/>
    <cellStyle name="Table Header_Table 5.6 sales of assets 23Feb2010" xfId="441"/>
    <cellStyle name="Table Heading 1" xfId="442"/>
    <cellStyle name="Table Heading 1 2" xfId="443"/>
    <cellStyle name="Table Heading 1 2 2" xfId="444"/>
    <cellStyle name="Table Heading 1_Table 5.6 sales of assets 23Feb2010" xfId="445"/>
    <cellStyle name="Table Heading 2" xfId="446"/>
    <cellStyle name="Table Heading 2 2" xfId="447"/>
    <cellStyle name="Table Heading 2_Table 5.6 sales of assets 23Feb2010" xfId="448"/>
    <cellStyle name="Table Of Which" xfId="449"/>
    <cellStyle name="Table Of Which 2" xfId="450"/>
    <cellStyle name="Table Of Which_Table 5.6 sales of assets 23Feb2010" xfId="451"/>
    <cellStyle name="Table Row Billions" xfId="452"/>
    <cellStyle name="Table Row Billions 2" xfId="453"/>
    <cellStyle name="Table Row Billions Check" xfId="454"/>
    <cellStyle name="Table Row Billions Check 2" xfId="455"/>
    <cellStyle name="Table Row Billions Check 3" xfId="456"/>
    <cellStyle name="Table Row Billions Check_asset sales" xfId="457"/>
    <cellStyle name="Table Row Billions_Table 5.6 sales of assets 23Feb2010" xfId="458"/>
    <cellStyle name="Table Row Millions" xfId="459"/>
    <cellStyle name="Table Row Millions 2" xfId="460"/>
    <cellStyle name="Table Row Millions 2 2" xfId="461"/>
    <cellStyle name="Table Row Millions Check" xfId="462"/>
    <cellStyle name="Table Row Millions Check 2" xfId="463"/>
    <cellStyle name="Table Row Millions Check 3" xfId="464"/>
    <cellStyle name="Table Row Millions Check 4" xfId="465"/>
    <cellStyle name="Table Row Millions Check 6" xfId="466"/>
    <cellStyle name="Table Row Millions Check_asset sales" xfId="467"/>
    <cellStyle name="Table Row Millions_Table 5.6 sales of assets 23Feb2010" xfId="468"/>
    <cellStyle name="Table Row Percentage" xfId="469"/>
    <cellStyle name="Table Row Percentage 2" xfId="470"/>
    <cellStyle name="Table Row Percentage Check" xfId="471"/>
    <cellStyle name="Table Row Percentage Check 2" xfId="472"/>
    <cellStyle name="Table Row Percentage Check 3" xfId="473"/>
    <cellStyle name="Table Row Percentage Check_asset sales" xfId="474"/>
    <cellStyle name="Table Row Percentage_Table 5.6 sales of assets 23Feb2010" xfId="475"/>
    <cellStyle name="Table Total Billions" xfId="476"/>
    <cellStyle name="Table Total Billions 2" xfId="477"/>
    <cellStyle name="Table Total Billions_Table 5.6 sales of assets 23Feb2010" xfId="478"/>
    <cellStyle name="Table Total Millions" xfId="479"/>
    <cellStyle name="Table Total Millions 2" xfId="480"/>
    <cellStyle name="Table Total Millions 2 2" xfId="481"/>
    <cellStyle name="Table Total Millions_Table 5.6 sales of assets 23Feb2010" xfId="482"/>
    <cellStyle name="Table Total Percentage" xfId="483"/>
    <cellStyle name="Table Total Percentage 2" xfId="484"/>
    <cellStyle name="Table Total Percentage_Table 5.6 sales of assets 23Feb2010" xfId="485"/>
    <cellStyle name="Table Units" xfId="486"/>
    <cellStyle name="Table Units 2" xfId="487"/>
    <cellStyle name="Table Units 2 2" xfId="488"/>
    <cellStyle name="Table Units_Table 5.6 sales of assets 23Feb2010" xfId="489"/>
    <cellStyle name="Times New Roman" xfId="490"/>
    <cellStyle name="Title 2" xfId="491"/>
    <cellStyle name="Title 3" xfId="492"/>
    <cellStyle name="Title 4" xfId="493"/>
    <cellStyle name="Total 2" xfId="494"/>
    <cellStyle name="Total 3" xfId="495"/>
    <cellStyle name="Warning Text 2" xfId="496"/>
    <cellStyle name="Warning Text 3" xfId="497"/>
    <cellStyle name="whole number" xfId="4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GF3Analysis\Spending%20Power\2015-16%20settlement\Model%20Development\140915%20Spending%20Power%202015-16%20working%20file%20NOO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CTB1%20Supplementary%20form%202007-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gfpnet/Spending%20Power/2017-18/Working%20model/160831%20CSP%201718%20v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sktop21.dclg.gov.uk\DCLGDFS\Lgfpnet\3%20DEL%20Model\Council%20Tax\151120%20Council%20Tax%20Underlying%20Data%20v3%20Social%20Care%20Re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EADSP001.Desktop21.dclg.gov.uk\DCLGDFS\SharedData4$\LDG\Lgf3\LGF3Analysis\Council%20tax\Council%20Tax%20Base\2014%20Tax%20Base%20by%20reg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1 (S)"/>
      <sheetName val="DATA"/>
    </sheetNames>
    <sheetDataSet>
      <sheetData sheetId="0"/>
      <sheetData sheetId="1">
        <row r="8">
          <cell r="A8">
            <v>1</v>
          </cell>
          <cell r="B8" t="str">
            <v>Adur</v>
          </cell>
          <cell r="C8" t="str">
            <v>E3831</v>
          </cell>
        </row>
        <row r="9">
          <cell r="A9">
            <v>2</v>
          </cell>
          <cell r="B9" t="str">
            <v>Allerdale</v>
          </cell>
          <cell r="C9" t="str">
            <v>E0931</v>
          </cell>
        </row>
        <row r="10">
          <cell r="A10">
            <v>3</v>
          </cell>
          <cell r="B10" t="str">
            <v>Alnwick</v>
          </cell>
          <cell r="C10" t="str">
            <v>E2931</v>
          </cell>
        </row>
        <row r="11">
          <cell r="A11">
            <v>4</v>
          </cell>
          <cell r="B11" t="str">
            <v>Amber Valley</v>
          </cell>
          <cell r="C11" t="str">
            <v>E1031</v>
          </cell>
        </row>
        <row r="12">
          <cell r="A12">
            <v>5</v>
          </cell>
          <cell r="B12" t="str">
            <v>Arun</v>
          </cell>
          <cell r="C12" t="str">
            <v>E3832</v>
          </cell>
        </row>
        <row r="13">
          <cell r="A13">
            <v>6</v>
          </cell>
          <cell r="B13" t="str">
            <v>Ashfield</v>
          </cell>
          <cell r="C13" t="str">
            <v>E3031</v>
          </cell>
        </row>
        <row r="14">
          <cell r="A14">
            <v>7</v>
          </cell>
          <cell r="B14" t="str">
            <v>Ashford</v>
          </cell>
          <cell r="C14" t="str">
            <v>E2231</v>
          </cell>
        </row>
        <row r="15">
          <cell r="A15">
            <v>8</v>
          </cell>
          <cell r="B15" t="str">
            <v>Aylesbury Vale</v>
          </cell>
          <cell r="C15" t="str">
            <v>E0431</v>
          </cell>
        </row>
        <row r="16">
          <cell r="A16">
            <v>9</v>
          </cell>
          <cell r="B16" t="str">
            <v>Babergh</v>
          </cell>
          <cell r="C16" t="str">
            <v>E3531</v>
          </cell>
        </row>
        <row r="17">
          <cell r="A17">
            <v>10</v>
          </cell>
          <cell r="B17" t="str">
            <v>Barking and Dagenham</v>
          </cell>
          <cell r="C17" t="str">
            <v>E5030</v>
          </cell>
        </row>
        <row r="18">
          <cell r="A18">
            <v>11</v>
          </cell>
          <cell r="B18" t="str">
            <v>Barnet</v>
          </cell>
          <cell r="C18" t="str">
            <v>E5031</v>
          </cell>
        </row>
        <row r="19">
          <cell r="A19">
            <v>12</v>
          </cell>
          <cell r="B19" t="str">
            <v>Barnsley</v>
          </cell>
          <cell r="C19" t="str">
            <v>E4401</v>
          </cell>
        </row>
        <row r="20">
          <cell r="A20">
            <v>13</v>
          </cell>
          <cell r="B20" t="str">
            <v>Barrow-in-Furness</v>
          </cell>
          <cell r="C20" t="str">
            <v>E0932</v>
          </cell>
        </row>
        <row r="21">
          <cell r="A21">
            <v>14</v>
          </cell>
          <cell r="B21" t="str">
            <v>Basildon</v>
          </cell>
          <cell r="C21" t="str">
            <v>E1531</v>
          </cell>
        </row>
        <row r="22">
          <cell r="A22">
            <v>15</v>
          </cell>
          <cell r="B22" t="str">
            <v>Basingstoke &amp; Deane</v>
          </cell>
          <cell r="C22" t="str">
            <v>E1731</v>
          </cell>
        </row>
        <row r="23">
          <cell r="A23">
            <v>16</v>
          </cell>
          <cell r="B23" t="str">
            <v>Bassetlaw</v>
          </cell>
          <cell r="C23" t="str">
            <v>E3032</v>
          </cell>
        </row>
        <row r="24">
          <cell r="A24">
            <v>17</v>
          </cell>
          <cell r="B24" t="str">
            <v>Bath &amp; North East Somerset</v>
          </cell>
          <cell r="C24" t="str">
            <v>E0101</v>
          </cell>
        </row>
        <row r="25">
          <cell r="A25">
            <v>18</v>
          </cell>
          <cell r="B25" t="str">
            <v>Bedford</v>
          </cell>
          <cell r="C25" t="str">
            <v>E0231</v>
          </cell>
        </row>
        <row r="26">
          <cell r="A26">
            <v>19</v>
          </cell>
          <cell r="B26" t="str">
            <v>Berwick-upon-Tweed</v>
          </cell>
          <cell r="C26" t="str">
            <v>E2932</v>
          </cell>
        </row>
        <row r="27">
          <cell r="A27">
            <v>20</v>
          </cell>
          <cell r="B27" t="str">
            <v>Bexley</v>
          </cell>
          <cell r="C27" t="str">
            <v>E5032</v>
          </cell>
        </row>
        <row r="28">
          <cell r="A28">
            <v>21</v>
          </cell>
          <cell r="B28" t="str">
            <v>Birmingham</v>
          </cell>
          <cell r="C28" t="str">
            <v>E4601</v>
          </cell>
        </row>
        <row r="29">
          <cell r="A29">
            <v>22</v>
          </cell>
          <cell r="B29" t="str">
            <v>Blaby</v>
          </cell>
          <cell r="C29" t="str">
            <v>E2431</v>
          </cell>
        </row>
        <row r="30">
          <cell r="A30">
            <v>23</v>
          </cell>
          <cell r="B30" t="str">
            <v>Blackburn with Darwen</v>
          </cell>
          <cell r="C30" t="str">
            <v>E2301</v>
          </cell>
        </row>
        <row r="31">
          <cell r="A31">
            <v>24</v>
          </cell>
          <cell r="B31" t="str">
            <v>Blackpool</v>
          </cell>
          <cell r="C31" t="str">
            <v>E2302</v>
          </cell>
        </row>
        <row r="32">
          <cell r="A32">
            <v>25</v>
          </cell>
          <cell r="B32" t="str">
            <v>Blyth Valley</v>
          </cell>
          <cell r="C32" t="str">
            <v>E2933</v>
          </cell>
        </row>
        <row r="33">
          <cell r="A33">
            <v>26</v>
          </cell>
          <cell r="B33" t="str">
            <v>Bolsover</v>
          </cell>
          <cell r="C33" t="str">
            <v>E1032</v>
          </cell>
        </row>
        <row r="34">
          <cell r="A34">
            <v>27</v>
          </cell>
          <cell r="B34" t="str">
            <v>Bolton</v>
          </cell>
          <cell r="C34" t="str">
            <v>E4201</v>
          </cell>
        </row>
        <row r="35">
          <cell r="A35">
            <v>28</v>
          </cell>
          <cell r="B35" t="str">
            <v>Boston</v>
          </cell>
          <cell r="C35" t="str">
            <v>E2531</v>
          </cell>
        </row>
        <row r="36">
          <cell r="A36">
            <v>29</v>
          </cell>
          <cell r="B36" t="str">
            <v>Bournemouth</v>
          </cell>
          <cell r="C36" t="str">
            <v>E1202</v>
          </cell>
        </row>
        <row r="37">
          <cell r="A37">
            <v>30</v>
          </cell>
          <cell r="B37" t="str">
            <v>Bracknell Forest</v>
          </cell>
          <cell r="C37" t="str">
            <v>E0301</v>
          </cell>
        </row>
        <row r="38">
          <cell r="A38">
            <v>31</v>
          </cell>
          <cell r="B38" t="str">
            <v>Bradford</v>
          </cell>
          <cell r="C38" t="str">
            <v>E4701</v>
          </cell>
        </row>
        <row r="39">
          <cell r="A39">
            <v>32</v>
          </cell>
          <cell r="B39" t="str">
            <v>Braintree</v>
          </cell>
          <cell r="C39" t="str">
            <v>E1532</v>
          </cell>
        </row>
        <row r="40">
          <cell r="A40">
            <v>33</v>
          </cell>
          <cell r="B40" t="str">
            <v>Breckland</v>
          </cell>
          <cell r="C40" t="str">
            <v>E2631</v>
          </cell>
        </row>
        <row r="41">
          <cell r="A41">
            <v>34</v>
          </cell>
          <cell r="B41" t="str">
            <v>Brent</v>
          </cell>
          <cell r="C41" t="str">
            <v>E5033</v>
          </cell>
        </row>
        <row r="42">
          <cell r="A42">
            <v>35</v>
          </cell>
          <cell r="B42" t="str">
            <v>Brentwood</v>
          </cell>
          <cell r="C42" t="str">
            <v>E1533</v>
          </cell>
        </row>
        <row r="43">
          <cell r="A43">
            <v>36</v>
          </cell>
          <cell r="B43" t="str">
            <v>Bridgnorth</v>
          </cell>
          <cell r="C43" t="str">
            <v>E3231</v>
          </cell>
        </row>
        <row r="44">
          <cell r="A44">
            <v>37</v>
          </cell>
          <cell r="B44" t="str">
            <v>Brighton &amp; Hove</v>
          </cell>
          <cell r="C44" t="str">
            <v>E1401</v>
          </cell>
        </row>
        <row r="45">
          <cell r="A45">
            <v>38</v>
          </cell>
          <cell r="B45" t="str">
            <v>Bristol</v>
          </cell>
          <cell r="C45" t="str">
            <v>E0102</v>
          </cell>
        </row>
        <row r="46">
          <cell r="A46">
            <v>39</v>
          </cell>
          <cell r="B46" t="str">
            <v>Broadland</v>
          </cell>
          <cell r="C46" t="str">
            <v>E2632</v>
          </cell>
        </row>
        <row r="47">
          <cell r="A47">
            <v>40</v>
          </cell>
          <cell r="B47" t="str">
            <v>Bromley</v>
          </cell>
          <cell r="C47" t="str">
            <v>E5034</v>
          </cell>
        </row>
        <row r="48">
          <cell r="A48">
            <v>41</v>
          </cell>
          <cell r="B48" t="str">
            <v>Bromsgrove</v>
          </cell>
          <cell r="C48" t="str">
            <v>E1831</v>
          </cell>
        </row>
        <row r="49">
          <cell r="A49">
            <v>42</v>
          </cell>
          <cell r="B49" t="str">
            <v>Broxbourne</v>
          </cell>
          <cell r="C49" t="str">
            <v>E1931</v>
          </cell>
        </row>
        <row r="50">
          <cell r="A50">
            <v>43</v>
          </cell>
          <cell r="B50" t="str">
            <v>Broxtowe</v>
          </cell>
          <cell r="C50" t="str">
            <v>E3033</v>
          </cell>
        </row>
        <row r="51">
          <cell r="A51">
            <v>44</v>
          </cell>
          <cell r="B51" t="str">
            <v>Burnley</v>
          </cell>
          <cell r="C51" t="str">
            <v>E2333</v>
          </cell>
        </row>
        <row r="52">
          <cell r="A52">
            <v>45</v>
          </cell>
          <cell r="B52" t="str">
            <v>Bury</v>
          </cell>
          <cell r="C52" t="str">
            <v>E4202</v>
          </cell>
        </row>
        <row r="53">
          <cell r="A53">
            <v>46</v>
          </cell>
          <cell r="B53" t="str">
            <v>Calderdale</v>
          </cell>
          <cell r="C53" t="str">
            <v>E4702</v>
          </cell>
        </row>
        <row r="54">
          <cell r="A54">
            <v>47</v>
          </cell>
          <cell r="B54" t="str">
            <v>Cambridge</v>
          </cell>
          <cell r="C54" t="str">
            <v>E0531</v>
          </cell>
        </row>
        <row r="55">
          <cell r="A55">
            <v>48</v>
          </cell>
          <cell r="B55" t="str">
            <v>Camden</v>
          </cell>
          <cell r="C55" t="str">
            <v>E5011</v>
          </cell>
        </row>
        <row r="56">
          <cell r="A56">
            <v>49</v>
          </cell>
          <cell r="B56" t="str">
            <v>Cannock Chase</v>
          </cell>
          <cell r="C56" t="str">
            <v>E3431</v>
          </cell>
        </row>
        <row r="57">
          <cell r="A57">
            <v>50</v>
          </cell>
          <cell r="B57" t="str">
            <v>Canterbury</v>
          </cell>
          <cell r="C57" t="str">
            <v>E2232</v>
          </cell>
        </row>
        <row r="58">
          <cell r="A58">
            <v>51</v>
          </cell>
          <cell r="B58" t="str">
            <v>Caradon</v>
          </cell>
          <cell r="C58" t="str">
            <v>E0831</v>
          </cell>
        </row>
        <row r="59">
          <cell r="A59">
            <v>52</v>
          </cell>
          <cell r="B59" t="str">
            <v>Carlisle</v>
          </cell>
          <cell r="C59" t="str">
            <v>E0933</v>
          </cell>
        </row>
        <row r="60">
          <cell r="A60">
            <v>53</v>
          </cell>
          <cell r="B60" t="str">
            <v>Carrick</v>
          </cell>
          <cell r="C60" t="str">
            <v>E0832</v>
          </cell>
        </row>
        <row r="61">
          <cell r="A61">
            <v>54</v>
          </cell>
          <cell r="B61" t="str">
            <v>Castle Morpeth</v>
          </cell>
          <cell r="C61" t="str">
            <v>E2934</v>
          </cell>
        </row>
        <row r="62">
          <cell r="A62">
            <v>55</v>
          </cell>
          <cell r="B62" t="str">
            <v>Castle Point</v>
          </cell>
          <cell r="C62" t="str">
            <v>E1534</v>
          </cell>
        </row>
        <row r="63">
          <cell r="A63">
            <v>56</v>
          </cell>
          <cell r="B63" t="str">
            <v>Charnwood</v>
          </cell>
          <cell r="C63" t="str">
            <v>E2432</v>
          </cell>
        </row>
        <row r="64">
          <cell r="A64">
            <v>57</v>
          </cell>
          <cell r="B64" t="str">
            <v>Chelmsford</v>
          </cell>
          <cell r="C64" t="str">
            <v>E1535</v>
          </cell>
        </row>
        <row r="65">
          <cell r="A65">
            <v>58</v>
          </cell>
          <cell r="B65" t="str">
            <v>Cheltenham</v>
          </cell>
          <cell r="C65" t="str">
            <v>E1631</v>
          </cell>
        </row>
        <row r="66">
          <cell r="A66">
            <v>59</v>
          </cell>
          <cell r="B66" t="str">
            <v>Cherwell</v>
          </cell>
          <cell r="C66" t="str">
            <v>E3131</v>
          </cell>
        </row>
        <row r="67">
          <cell r="A67">
            <v>60</v>
          </cell>
          <cell r="B67" t="str">
            <v>Chester</v>
          </cell>
          <cell r="C67" t="str">
            <v>E0631</v>
          </cell>
        </row>
        <row r="68">
          <cell r="A68">
            <v>61</v>
          </cell>
          <cell r="B68" t="str">
            <v>Chesterfield</v>
          </cell>
          <cell r="C68" t="str">
            <v>E1033</v>
          </cell>
        </row>
        <row r="69">
          <cell r="A69">
            <v>62</v>
          </cell>
          <cell r="B69" t="str">
            <v>Chester-le-Street</v>
          </cell>
          <cell r="C69" t="str">
            <v>E1331</v>
          </cell>
        </row>
        <row r="70">
          <cell r="A70">
            <v>63</v>
          </cell>
          <cell r="B70" t="str">
            <v>Chichester</v>
          </cell>
          <cell r="C70" t="str">
            <v>E3833</v>
          </cell>
        </row>
        <row r="71">
          <cell r="A71">
            <v>64</v>
          </cell>
          <cell r="B71" t="str">
            <v>Chiltern</v>
          </cell>
          <cell r="C71" t="str">
            <v>E0432</v>
          </cell>
        </row>
        <row r="72">
          <cell r="A72">
            <v>65</v>
          </cell>
          <cell r="B72" t="str">
            <v>Chorley</v>
          </cell>
          <cell r="C72" t="str">
            <v>E2334</v>
          </cell>
        </row>
        <row r="73">
          <cell r="A73">
            <v>66</v>
          </cell>
          <cell r="B73" t="str">
            <v>Christchurch</v>
          </cell>
          <cell r="C73" t="str">
            <v>E1232</v>
          </cell>
        </row>
        <row r="74">
          <cell r="A74">
            <v>67</v>
          </cell>
          <cell r="B74" t="str">
            <v>City of London</v>
          </cell>
          <cell r="C74" t="str">
            <v>E5010</v>
          </cell>
        </row>
        <row r="75">
          <cell r="A75">
            <v>68</v>
          </cell>
          <cell r="B75" t="str">
            <v>Colchester</v>
          </cell>
          <cell r="C75" t="str">
            <v>E1536</v>
          </cell>
        </row>
        <row r="76">
          <cell r="A76">
            <v>69</v>
          </cell>
          <cell r="B76" t="str">
            <v>Congleton</v>
          </cell>
          <cell r="C76" t="str">
            <v>E0632</v>
          </cell>
        </row>
        <row r="77">
          <cell r="A77">
            <v>70</v>
          </cell>
          <cell r="B77" t="str">
            <v>Copeland</v>
          </cell>
          <cell r="C77" t="str">
            <v>E0934</v>
          </cell>
        </row>
        <row r="78">
          <cell r="A78">
            <v>71</v>
          </cell>
          <cell r="B78" t="str">
            <v>Corby</v>
          </cell>
          <cell r="C78" t="str">
            <v>E2831</v>
          </cell>
        </row>
        <row r="79">
          <cell r="A79">
            <v>72</v>
          </cell>
          <cell r="B79" t="str">
            <v>Cotswold</v>
          </cell>
          <cell r="C79" t="str">
            <v>E1632</v>
          </cell>
        </row>
        <row r="80">
          <cell r="A80">
            <v>73</v>
          </cell>
          <cell r="B80" t="str">
            <v>Coventry</v>
          </cell>
          <cell r="C80" t="str">
            <v>E4602</v>
          </cell>
        </row>
        <row r="81">
          <cell r="A81">
            <v>74</v>
          </cell>
          <cell r="B81" t="str">
            <v>Craven</v>
          </cell>
          <cell r="C81" t="str">
            <v>E2731</v>
          </cell>
        </row>
        <row r="82">
          <cell r="A82">
            <v>75</v>
          </cell>
          <cell r="B82" t="str">
            <v>Crawley</v>
          </cell>
          <cell r="C82" t="str">
            <v>E3834</v>
          </cell>
        </row>
        <row r="83">
          <cell r="A83">
            <v>76</v>
          </cell>
          <cell r="B83" t="str">
            <v>Crewe &amp; Nantwich</v>
          </cell>
          <cell r="C83" t="str">
            <v>E0633</v>
          </cell>
        </row>
        <row r="84">
          <cell r="A84">
            <v>77</v>
          </cell>
          <cell r="B84" t="str">
            <v>Croydon</v>
          </cell>
          <cell r="C84" t="str">
            <v>E5035</v>
          </cell>
        </row>
        <row r="85">
          <cell r="A85">
            <v>78</v>
          </cell>
          <cell r="B85" t="str">
            <v>Dacorum</v>
          </cell>
          <cell r="C85" t="str">
            <v>E1932</v>
          </cell>
        </row>
        <row r="86">
          <cell r="A86">
            <v>79</v>
          </cell>
          <cell r="B86" t="str">
            <v>Darlington</v>
          </cell>
          <cell r="C86" t="str">
            <v>E1301</v>
          </cell>
        </row>
        <row r="87">
          <cell r="A87">
            <v>80</v>
          </cell>
          <cell r="B87" t="str">
            <v>Dartford</v>
          </cell>
          <cell r="C87" t="str">
            <v>E2233</v>
          </cell>
        </row>
        <row r="88">
          <cell r="A88">
            <v>81</v>
          </cell>
          <cell r="B88" t="str">
            <v>Daventry</v>
          </cell>
          <cell r="C88" t="str">
            <v>E2832</v>
          </cell>
        </row>
        <row r="89">
          <cell r="A89">
            <v>82</v>
          </cell>
          <cell r="B89" t="str">
            <v>Derby</v>
          </cell>
          <cell r="C89" t="str">
            <v>E1001</v>
          </cell>
        </row>
        <row r="90">
          <cell r="A90">
            <v>83</v>
          </cell>
          <cell r="B90" t="str">
            <v>Derbyshire Dales</v>
          </cell>
          <cell r="C90" t="str">
            <v>E1035</v>
          </cell>
        </row>
        <row r="91">
          <cell r="A91">
            <v>84</v>
          </cell>
          <cell r="B91" t="str">
            <v>Derwentside</v>
          </cell>
          <cell r="C91" t="str">
            <v>E1333</v>
          </cell>
        </row>
        <row r="92">
          <cell r="A92">
            <v>85</v>
          </cell>
          <cell r="B92" t="str">
            <v>Doncaster</v>
          </cell>
          <cell r="C92" t="str">
            <v>E4402</v>
          </cell>
        </row>
        <row r="93">
          <cell r="A93">
            <v>86</v>
          </cell>
          <cell r="B93" t="str">
            <v>Dover</v>
          </cell>
          <cell r="C93" t="str">
            <v>E2234</v>
          </cell>
        </row>
        <row r="94">
          <cell r="A94">
            <v>87</v>
          </cell>
          <cell r="B94" t="str">
            <v>Dudley</v>
          </cell>
          <cell r="C94" t="str">
            <v>E4603</v>
          </cell>
        </row>
        <row r="95">
          <cell r="A95">
            <v>88</v>
          </cell>
          <cell r="B95" t="str">
            <v>Durham</v>
          </cell>
          <cell r="C95" t="str">
            <v>E1334</v>
          </cell>
        </row>
        <row r="96">
          <cell r="A96">
            <v>89</v>
          </cell>
          <cell r="B96" t="str">
            <v>Ealing</v>
          </cell>
          <cell r="C96" t="str">
            <v>E5036</v>
          </cell>
        </row>
        <row r="97">
          <cell r="A97">
            <v>90</v>
          </cell>
          <cell r="B97" t="str">
            <v>Easington</v>
          </cell>
          <cell r="C97" t="str">
            <v>E1335</v>
          </cell>
        </row>
        <row r="98">
          <cell r="A98">
            <v>91</v>
          </cell>
          <cell r="B98" t="str">
            <v>East Cambridgeshire</v>
          </cell>
          <cell r="C98" t="str">
            <v>E0532</v>
          </cell>
        </row>
        <row r="99">
          <cell r="A99">
            <v>92</v>
          </cell>
          <cell r="B99" t="str">
            <v>East Devon</v>
          </cell>
          <cell r="C99" t="str">
            <v>E1131</v>
          </cell>
        </row>
        <row r="100">
          <cell r="A100">
            <v>93</v>
          </cell>
          <cell r="B100" t="str">
            <v>East Dorset</v>
          </cell>
          <cell r="C100" t="str">
            <v>E1233</v>
          </cell>
        </row>
        <row r="101">
          <cell r="A101">
            <v>94</v>
          </cell>
          <cell r="B101" t="str">
            <v>East Hampshire</v>
          </cell>
          <cell r="C101" t="str">
            <v>E1732</v>
          </cell>
        </row>
        <row r="102">
          <cell r="A102">
            <v>95</v>
          </cell>
          <cell r="B102" t="str">
            <v>East Hertfordshire</v>
          </cell>
          <cell r="C102" t="str">
            <v>E1933</v>
          </cell>
        </row>
        <row r="103">
          <cell r="A103">
            <v>96</v>
          </cell>
          <cell r="B103" t="str">
            <v>East Lindsey</v>
          </cell>
          <cell r="C103" t="str">
            <v>E2532</v>
          </cell>
        </row>
        <row r="104">
          <cell r="A104">
            <v>97</v>
          </cell>
          <cell r="B104" t="str">
            <v>East Northamptonshire</v>
          </cell>
          <cell r="C104" t="str">
            <v>E2833</v>
          </cell>
        </row>
        <row r="105">
          <cell r="A105">
            <v>98</v>
          </cell>
          <cell r="B105" t="str">
            <v>East Riding of Yorkshire</v>
          </cell>
          <cell r="C105" t="str">
            <v>E2001</v>
          </cell>
        </row>
        <row r="106">
          <cell r="A106">
            <v>99</v>
          </cell>
          <cell r="B106" t="str">
            <v>East Staffordshire</v>
          </cell>
          <cell r="C106" t="str">
            <v>E3432</v>
          </cell>
        </row>
        <row r="107">
          <cell r="A107">
            <v>100</v>
          </cell>
          <cell r="B107" t="str">
            <v>Eastbourne</v>
          </cell>
          <cell r="C107" t="str">
            <v>E1432</v>
          </cell>
        </row>
        <row r="108">
          <cell r="A108">
            <v>101</v>
          </cell>
          <cell r="B108" t="str">
            <v>Eastleigh</v>
          </cell>
          <cell r="C108" t="str">
            <v>E1733</v>
          </cell>
        </row>
        <row r="109">
          <cell r="A109">
            <v>102</v>
          </cell>
          <cell r="B109" t="str">
            <v>Eden</v>
          </cell>
          <cell r="C109" t="str">
            <v>E0935</v>
          </cell>
        </row>
        <row r="110">
          <cell r="A110">
            <v>103</v>
          </cell>
          <cell r="B110" t="str">
            <v>Ellesmere Port &amp; Neston</v>
          </cell>
          <cell r="C110" t="str">
            <v>E0634</v>
          </cell>
        </row>
        <row r="111">
          <cell r="A111">
            <v>104</v>
          </cell>
          <cell r="B111" t="str">
            <v>Elmbridge</v>
          </cell>
          <cell r="C111" t="str">
            <v>E3631</v>
          </cell>
        </row>
        <row r="112">
          <cell r="A112">
            <v>105</v>
          </cell>
          <cell r="B112" t="str">
            <v>Enfield</v>
          </cell>
          <cell r="C112" t="str">
            <v>E5037</v>
          </cell>
        </row>
        <row r="113">
          <cell r="A113">
            <v>106</v>
          </cell>
          <cell r="B113" t="str">
            <v>Epping Forest</v>
          </cell>
          <cell r="C113" t="str">
            <v>E1537</v>
          </cell>
        </row>
        <row r="114">
          <cell r="A114">
            <v>107</v>
          </cell>
          <cell r="B114" t="str">
            <v>Epsom &amp; Ewell</v>
          </cell>
          <cell r="C114" t="str">
            <v>E3632</v>
          </cell>
        </row>
        <row r="115">
          <cell r="A115">
            <v>108</v>
          </cell>
          <cell r="B115" t="str">
            <v>Erewash</v>
          </cell>
          <cell r="C115" t="str">
            <v>E1036</v>
          </cell>
        </row>
        <row r="116">
          <cell r="A116">
            <v>109</v>
          </cell>
          <cell r="B116" t="str">
            <v>Exeter</v>
          </cell>
          <cell r="C116" t="str">
            <v>E1132</v>
          </cell>
        </row>
        <row r="117">
          <cell r="A117">
            <v>110</v>
          </cell>
          <cell r="B117" t="str">
            <v>Fareham</v>
          </cell>
          <cell r="C117" t="str">
            <v>E1734</v>
          </cell>
        </row>
        <row r="118">
          <cell r="A118">
            <v>111</v>
          </cell>
          <cell r="B118" t="str">
            <v>Fenland</v>
          </cell>
          <cell r="C118" t="str">
            <v>E0533</v>
          </cell>
        </row>
        <row r="119">
          <cell r="A119">
            <v>112</v>
          </cell>
          <cell r="B119" t="str">
            <v>Forest Heath</v>
          </cell>
          <cell r="C119" t="str">
            <v>E3532</v>
          </cell>
        </row>
        <row r="120">
          <cell r="A120">
            <v>113</v>
          </cell>
          <cell r="B120" t="str">
            <v>Forest of Dean</v>
          </cell>
          <cell r="C120" t="str">
            <v>E1633</v>
          </cell>
        </row>
        <row r="121">
          <cell r="A121">
            <v>114</v>
          </cell>
          <cell r="B121" t="str">
            <v>Fylde</v>
          </cell>
          <cell r="C121" t="str">
            <v>E2335</v>
          </cell>
        </row>
        <row r="122">
          <cell r="A122">
            <v>115</v>
          </cell>
          <cell r="B122" t="str">
            <v>Gateshead</v>
          </cell>
          <cell r="C122" t="str">
            <v>E4501</v>
          </cell>
        </row>
        <row r="123">
          <cell r="A123">
            <v>116</v>
          </cell>
          <cell r="B123" t="str">
            <v>Gedling</v>
          </cell>
          <cell r="C123" t="str">
            <v>E3034</v>
          </cell>
        </row>
        <row r="124">
          <cell r="A124">
            <v>117</v>
          </cell>
          <cell r="B124" t="str">
            <v>Gloucester</v>
          </cell>
          <cell r="C124" t="str">
            <v>E1634</v>
          </cell>
        </row>
        <row r="125">
          <cell r="A125">
            <v>118</v>
          </cell>
          <cell r="B125" t="str">
            <v>Gosport</v>
          </cell>
          <cell r="C125" t="str">
            <v>E1735</v>
          </cell>
        </row>
        <row r="126">
          <cell r="A126">
            <v>119</v>
          </cell>
          <cell r="B126" t="str">
            <v>Gravesham</v>
          </cell>
          <cell r="C126" t="str">
            <v>E2236</v>
          </cell>
        </row>
        <row r="127">
          <cell r="A127">
            <v>120</v>
          </cell>
          <cell r="B127" t="str">
            <v>Great Yarmouth</v>
          </cell>
          <cell r="C127" t="str">
            <v>E2633</v>
          </cell>
        </row>
        <row r="128">
          <cell r="A128">
            <v>121</v>
          </cell>
          <cell r="B128" t="str">
            <v>Greenwich</v>
          </cell>
          <cell r="C128" t="str">
            <v>E5012</v>
          </cell>
        </row>
        <row r="129">
          <cell r="A129">
            <v>122</v>
          </cell>
          <cell r="B129" t="str">
            <v>Guildford</v>
          </cell>
          <cell r="C129" t="str">
            <v>E3633</v>
          </cell>
        </row>
        <row r="130">
          <cell r="A130">
            <v>123</v>
          </cell>
          <cell r="B130" t="str">
            <v>Hackney</v>
          </cell>
          <cell r="C130" t="str">
            <v>E5013</v>
          </cell>
        </row>
        <row r="131">
          <cell r="A131">
            <v>124</v>
          </cell>
          <cell r="B131" t="str">
            <v>Halton</v>
          </cell>
          <cell r="C131" t="str">
            <v>E0601</v>
          </cell>
        </row>
        <row r="132">
          <cell r="A132">
            <v>125</v>
          </cell>
          <cell r="B132" t="str">
            <v>Hambleton</v>
          </cell>
          <cell r="C132" t="str">
            <v>E2732</v>
          </cell>
        </row>
        <row r="133">
          <cell r="A133">
            <v>126</v>
          </cell>
          <cell r="B133" t="str">
            <v>Hammersmith and Fulham</v>
          </cell>
          <cell r="C133" t="str">
            <v>E5014</v>
          </cell>
        </row>
        <row r="134">
          <cell r="A134">
            <v>127</v>
          </cell>
          <cell r="B134" t="str">
            <v>Harborough</v>
          </cell>
          <cell r="C134" t="str">
            <v>E2433</v>
          </cell>
        </row>
        <row r="135">
          <cell r="A135">
            <v>128</v>
          </cell>
          <cell r="B135" t="str">
            <v>Haringey</v>
          </cell>
          <cell r="C135" t="str">
            <v>E5038</v>
          </cell>
        </row>
        <row r="136">
          <cell r="A136">
            <v>129</v>
          </cell>
          <cell r="B136" t="str">
            <v>Harlow</v>
          </cell>
          <cell r="C136" t="str">
            <v>E1538</v>
          </cell>
        </row>
        <row r="137">
          <cell r="A137">
            <v>130</v>
          </cell>
          <cell r="B137" t="str">
            <v>Harrogate</v>
          </cell>
          <cell r="C137" t="str">
            <v>E2753</v>
          </cell>
        </row>
        <row r="138">
          <cell r="A138">
            <v>131</v>
          </cell>
          <cell r="B138" t="str">
            <v>Harrow</v>
          </cell>
          <cell r="C138" t="str">
            <v>E5039</v>
          </cell>
        </row>
        <row r="139">
          <cell r="A139">
            <v>132</v>
          </cell>
          <cell r="B139" t="str">
            <v>Hart</v>
          </cell>
          <cell r="C139" t="str">
            <v>E1736</v>
          </cell>
        </row>
        <row r="140">
          <cell r="A140">
            <v>133</v>
          </cell>
          <cell r="B140" t="str">
            <v>Hartlepool</v>
          </cell>
          <cell r="C140" t="str">
            <v>E0701</v>
          </cell>
        </row>
        <row r="141">
          <cell r="A141">
            <v>134</v>
          </cell>
          <cell r="B141" t="str">
            <v>Hastings</v>
          </cell>
          <cell r="C141" t="str">
            <v>E1433</v>
          </cell>
        </row>
        <row r="142">
          <cell r="A142">
            <v>135</v>
          </cell>
          <cell r="B142" t="str">
            <v>Havant</v>
          </cell>
          <cell r="C142" t="str">
            <v>E1737</v>
          </cell>
        </row>
        <row r="143">
          <cell r="A143">
            <v>136</v>
          </cell>
          <cell r="B143" t="str">
            <v>Havering</v>
          </cell>
          <cell r="C143" t="str">
            <v>E5040</v>
          </cell>
        </row>
        <row r="144">
          <cell r="A144">
            <v>137</v>
          </cell>
          <cell r="B144" t="str">
            <v xml:space="preserve">Herefordshire </v>
          </cell>
          <cell r="C144" t="str">
            <v>E1801</v>
          </cell>
        </row>
        <row r="145">
          <cell r="A145">
            <v>138</v>
          </cell>
          <cell r="B145" t="str">
            <v>Hertsmere</v>
          </cell>
          <cell r="C145" t="str">
            <v>E1934</v>
          </cell>
        </row>
        <row r="146">
          <cell r="A146">
            <v>139</v>
          </cell>
          <cell r="B146" t="str">
            <v>High Peak</v>
          </cell>
          <cell r="C146" t="str">
            <v>E1037</v>
          </cell>
        </row>
        <row r="147">
          <cell r="A147">
            <v>140</v>
          </cell>
          <cell r="B147" t="str">
            <v>Hillingdon</v>
          </cell>
          <cell r="C147" t="str">
            <v>E5041</v>
          </cell>
        </row>
        <row r="148">
          <cell r="A148">
            <v>141</v>
          </cell>
          <cell r="B148" t="str">
            <v>Hinckley and Bosworth</v>
          </cell>
          <cell r="C148" t="str">
            <v>E2434</v>
          </cell>
        </row>
        <row r="149">
          <cell r="A149">
            <v>142</v>
          </cell>
          <cell r="B149" t="str">
            <v>Horsham</v>
          </cell>
          <cell r="C149" t="str">
            <v>E3835</v>
          </cell>
        </row>
        <row r="150">
          <cell r="A150">
            <v>143</v>
          </cell>
          <cell r="B150" t="str">
            <v>Hounslow</v>
          </cell>
          <cell r="C150" t="str">
            <v>E5042</v>
          </cell>
        </row>
        <row r="151">
          <cell r="A151">
            <v>144</v>
          </cell>
          <cell r="B151" t="str">
            <v>Huntingdonshire</v>
          </cell>
          <cell r="C151" t="str">
            <v>E0551</v>
          </cell>
        </row>
        <row r="152">
          <cell r="A152">
            <v>145</v>
          </cell>
          <cell r="B152" t="str">
            <v>Hyndburn</v>
          </cell>
          <cell r="C152" t="str">
            <v>E2336</v>
          </cell>
        </row>
        <row r="153">
          <cell r="A153">
            <v>146</v>
          </cell>
          <cell r="B153" t="str">
            <v>Ipswich</v>
          </cell>
          <cell r="C153" t="str">
            <v>E3533</v>
          </cell>
        </row>
        <row r="154">
          <cell r="A154">
            <v>147</v>
          </cell>
          <cell r="B154" t="str">
            <v>Isle of Wight Council</v>
          </cell>
          <cell r="C154" t="str">
            <v>E2101</v>
          </cell>
        </row>
        <row r="155">
          <cell r="A155">
            <v>148</v>
          </cell>
          <cell r="B155" t="str">
            <v>Isles of Scilly</v>
          </cell>
          <cell r="C155" t="str">
            <v>E4001</v>
          </cell>
        </row>
        <row r="156">
          <cell r="A156">
            <v>149</v>
          </cell>
          <cell r="B156" t="str">
            <v>Islington</v>
          </cell>
          <cell r="C156" t="str">
            <v>E5015</v>
          </cell>
        </row>
        <row r="157">
          <cell r="A157">
            <v>150</v>
          </cell>
          <cell r="B157" t="str">
            <v>Kennet</v>
          </cell>
          <cell r="C157" t="str">
            <v>E3931</v>
          </cell>
        </row>
        <row r="158">
          <cell r="A158">
            <v>151</v>
          </cell>
          <cell r="B158" t="str">
            <v>Kensington and Chelsea</v>
          </cell>
          <cell r="C158" t="str">
            <v>E5016</v>
          </cell>
        </row>
        <row r="159">
          <cell r="A159">
            <v>152</v>
          </cell>
          <cell r="B159" t="str">
            <v>Kerrier</v>
          </cell>
          <cell r="C159" t="str">
            <v>E0833</v>
          </cell>
        </row>
        <row r="160">
          <cell r="A160">
            <v>153</v>
          </cell>
          <cell r="B160" t="str">
            <v>Kettering</v>
          </cell>
          <cell r="C160" t="str">
            <v>E2834</v>
          </cell>
        </row>
        <row r="161">
          <cell r="A161">
            <v>154</v>
          </cell>
          <cell r="B161" t="str">
            <v>Kings Lynn and West Norfolk</v>
          </cell>
          <cell r="C161" t="str">
            <v>E2634</v>
          </cell>
        </row>
        <row r="162">
          <cell r="A162">
            <v>155</v>
          </cell>
          <cell r="B162" t="str">
            <v>Kingston upon Hull</v>
          </cell>
          <cell r="C162" t="str">
            <v>E2002</v>
          </cell>
        </row>
        <row r="163">
          <cell r="A163">
            <v>156</v>
          </cell>
          <cell r="B163" t="str">
            <v>Kingston upon Thames</v>
          </cell>
          <cell r="C163" t="str">
            <v>E5043</v>
          </cell>
        </row>
        <row r="164">
          <cell r="A164">
            <v>157</v>
          </cell>
          <cell r="B164" t="str">
            <v>Kirklees</v>
          </cell>
          <cell r="C164" t="str">
            <v>E4703</v>
          </cell>
        </row>
        <row r="165">
          <cell r="A165">
            <v>158</v>
          </cell>
          <cell r="B165" t="str">
            <v>Knowsley</v>
          </cell>
          <cell r="C165" t="str">
            <v>E4301</v>
          </cell>
        </row>
        <row r="166">
          <cell r="A166">
            <v>159</v>
          </cell>
          <cell r="B166" t="str">
            <v>Lambeth</v>
          </cell>
          <cell r="C166" t="str">
            <v>E5017</v>
          </cell>
        </row>
        <row r="167">
          <cell r="A167">
            <v>160</v>
          </cell>
          <cell r="B167" t="str">
            <v>Lancaster</v>
          </cell>
          <cell r="C167" t="str">
            <v>E2337</v>
          </cell>
        </row>
        <row r="168">
          <cell r="A168">
            <v>161</v>
          </cell>
          <cell r="B168" t="str">
            <v>Leeds</v>
          </cell>
          <cell r="C168" t="str">
            <v>E4704</v>
          </cell>
        </row>
        <row r="169">
          <cell r="A169">
            <v>162</v>
          </cell>
          <cell r="B169" t="str">
            <v>Leicester</v>
          </cell>
          <cell r="C169" t="str">
            <v>E2401</v>
          </cell>
        </row>
        <row r="170">
          <cell r="A170">
            <v>163</v>
          </cell>
          <cell r="B170" t="str">
            <v>Lewes</v>
          </cell>
          <cell r="C170" t="str">
            <v>E1435</v>
          </cell>
        </row>
        <row r="171">
          <cell r="A171">
            <v>164</v>
          </cell>
          <cell r="B171" t="str">
            <v>Lewisham</v>
          </cell>
          <cell r="C171" t="str">
            <v>E5018</v>
          </cell>
        </row>
        <row r="172">
          <cell r="A172">
            <v>165</v>
          </cell>
          <cell r="B172" t="str">
            <v>Lichfield</v>
          </cell>
          <cell r="C172" t="str">
            <v>E3433</v>
          </cell>
        </row>
        <row r="173">
          <cell r="A173">
            <v>166</v>
          </cell>
          <cell r="B173" t="str">
            <v>Lincoln</v>
          </cell>
          <cell r="C173" t="str">
            <v>E2533</v>
          </cell>
        </row>
        <row r="174">
          <cell r="A174">
            <v>167</v>
          </cell>
          <cell r="B174" t="str">
            <v>Liverpool</v>
          </cell>
          <cell r="C174" t="str">
            <v>E4302</v>
          </cell>
        </row>
        <row r="175">
          <cell r="A175">
            <v>168</v>
          </cell>
          <cell r="B175" t="str">
            <v>Luton</v>
          </cell>
          <cell r="C175" t="str">
            <v>E0201</v>
          </cell>
        </row>
        <row r="176">
          <cell r="A176">
            <v>169</v>
          </cell>
          <cell r="B176" t="str">
            <v>Macclesfield</v>
          </cell>
          <cell r="C176" t="str">
            <v>E0636</v>
          </cell>
        </row>
        <row r="177">
          <cell r="A177">
            <v>170</v>
          </cell>
          <cell r="B177" t="str">
            <v>Maidstone</v>
          </cell>
          <cell r="C177" t="str">
            <v>E2237</v>
          </cell>
        </row>
        <row r="178">
          <cell r="A178">
            <v>171</v>
          </cell>
          <cell r="B178" t="str">
            <v>Maldon</v>
          </cell>
          <cell r="C178" t="str">
            <v>E1539</v>
          </cell>
        </row>
        <row r="179">
          <cell r="A179">
            <v>172</v>
          </cell>
          <cell r="B179" t="str">
            <v>Malvern Hills</v>
          </cell>
          <cell r="C179" t="str">
            <v>E1851</v>
          </cell>
        </row>
        <row r="180">
          <cell r="A180">
            <v>173</v>
          </cell>
          <cell r="B180" t="str">
            <v>Manchester</v>
          </cell>
          <cell r="C180" t="str">
            <v>E4203</v>
          </cell>
        </row>
        <row r="181">
          <cell r="A181">
            <v>174</v>
          </cell>
          <cell r="B181" t="str">
            <v>Mansfield</v>
          </cell>
          <cell r="C181" t="str">
            <v>E3035</v>
          </cell>
        </row>
        <row r="182">
          <cell r="A182">
            <v>175</v>
          </cell>
          <cell r="B182" t="str">
            <v xml:space="preserve">Medway </v>
          </cell>
          <cell r="C182" t="str">
            <v>E2201</v>
          </cell>
        </row>
        <row r="183">
          <cell r="A183">
            <v>176</v>
          </cell>
          <cell r="B183" t="str">
            <v>Melton</v>
          </cell>
          <cell r="C183" t="str">
            <v>E2436</v>
          </cell>
        </row>
        <row r="184">
          <cell r="A184">
            <v>177</v>
          </cell>
          <cell r="B184" t="str">
            <v>Mendip</v>
          </cell>
          <cell r="C184" t="str">
            <v>E3331</v>
          </cell>
        </row>
        <row r="185">
          <cell r="A185">
            <v>178</v>
          </cell>
          <cell r="B185" t="str">
            <v>Merton</v>
          </cell>
          <cell r="C185" t="str">
            <v>E5044</v>
          </cell>
        </row>
        <row r="186">
          <cell r="A186">
            <v>179</v>
          </cell>
          <cell r="B186" t="str">
            <v>Mid Bedfordshire</v>
          </cell>
          <cell r="C186" t="str">
            <v>E0233</v>
          </cell>
        </row>
        <row r="187">
          <cell r="A187">
            <v>180</v>
          </cell>
          <cell r="B187" t="str">
            <v>Mid Devon</v>
          </cell>
          <cell r="C187" t="str">
            <v>E1133</v>
          </cell>
        </row>
        <row r="188">
          <cell r="A188">
            <v>181</v>
          </cell>
          <cell r="B188" t="str">
            <v>Mid Suffolk</v>
          </cell>
          <cell r="C188" t="str">
            <v>E3534</v>
          </cell>
        </row>
        <row r="189">
          <cell r="A189">
            <v>182</v>
          </cell>
          <cell r="B189" t="str">
            <v>Mid Sussex</v>
          </cell>
          <cell r="C189" t="str">
            <v>E3836</v>
          </cell>
        </row>
        <row r="190">
          <cell r="A190">
            <v>183</v>
          </cell>
          <cell r="B190" t="str">
            <v>Middlesbrough</v>
          </cell>
          <cell r="C190" t="str">
            <v>E0702</v>
          </cell>
        </row>
        <row r="191">
          <cell r="A191">
            <v>184</v>
          </cell>
          <cell r="B191" t="str">
            <v>Milton Keynes</v>
          </cell>
          <cell r="C191" t="str">
            <v>E0401</v>
          </cell>
        </row>
        <row r="192">
          <cell r="A192">
            <v>185</v>
          </cell>
          <cell r="B192" t="str">
            <v>Mole Valley</v>
          </cell>
          <cell r="C192" t="str">
            <v>E3634</v>
          </cell>
        </row>
        <row r="193">
          <cell r="A193">
            <v>186</v>
          </cell>
          <cell r="B193" t="str">
            <v>New Forest</v>
          </cell>
          <cell r="C193" t="str">
            <v>E1738</v>
          </cell>
        </row>
        <row r="194">
          <cell r="A194">
            <v>187</v>
          </cell>
          <cell r="B194" t="str">
            <v>Newark and Sherwood</v>
          </cell>
          <cell r="C194" t="str">
            <v>E3036</v>
          </cell>
        </row>
        <row r="195">
          <cell r="A195">
            <v>188</v>
          </cell>
          <cell r="B195" t="str">
            <v>Newcastle upon Tyne</v>
          </cell>
          <cell r="C195" t="str">
            <v>E4502</v>
          </cell>
        </row>
        <row r="196">
          <cell r="A196">
            <v>189</v>
          </cell>
          <cell r="B196" t="str">
            <v>Newcastle-under-Lyme</v>
          </cell>
          <cell r="C196" t="str">
            <v>E3434</v>
          </cell>
        </row>
        <row r="197">
          <cell r="A197">
            <v>190</v>
          </cell>
          <cell r="B197" t="str">
            <v>Newham</v>
          </cell>
          <cell r="C197" t="str">
            <v>E5045</v>
          </cell>
        </row>
        <row r="198">
          <cell r="A198">
            <v>191</v>
          </cell>
          <cell r="B198" t="str">
            <v>North Cornwall</v>
          </cell>
          <cell r="C198" t="str">
            <v>E0834</v>
          </cell>
        </row>
        <row r="199">
          <cell r="A199">
            <v>192</v>
          </cell>
          <cell r="B199" t="str">
            <v>North Devon</v>
          </cell>
          <cell r="C199" t="str">
            <v>E1134</v>
          </cell>
        </row>
        <row r="200">
          <cell r="A200">
            <v>193</v>
          </cell>
          <cell r="B200" t="str">
            <v>North Dorset</v>
          </cell>
          <cell r="C200" t="str">
            <v>E1234</v>
          </cell>
        </row>
        <row r="201">
          <cell r="A201">
            <v>194</v>
          </cell>
          <cell r="B201" t="str">
            <v>North East Derbyshire</v>
          </cell>
          <cell r="C201" t="str">
            <v>E1038</v>
          </cell>
        </row>
        <row r="202">
          <cell r="A202">
            <v>195</v>
          </cell>
          <cell r="B202" t="str">
            <v>North East Lincolnshire</v>
          </cell>
          <cell r="C202" t="str">
            <v>E2003</v>
          </cell>
        </row>
        <row r="203">
          <cell r="A203">
            <v>196</v>
          </cell>
          <cell r="B203" t="str">
            <v>North Hertfordshire</v>
          </cell>
          <cell r="C203" t="str">
            <v>E1935</v>
          </cell>
        </row>
        <row r="204">
          <cell r="A204">
            <v>197</v>
          </cell>
          <cell r="B204" t="str">
            <v>North Kesteven</v>
          </cell>
          <cell r="C204" t="str">
            <v>E2534</v>
          </cell>
        </row>
        <row r="205">
          <cell r="A205">
            <v>198</v>
          </cell>
          <cell r="B205" t="str">
            <v>North Lincolnshire</v>
          </cell>
          <cell r="C205" t="str">
            <v>E2004</v>
          </cell>
        </row>
        <row r="206">
          <cell r="A206">
            <v>199</v>
          </cell>
          <cell r="B206" t="str">
            <v>North Norfolk</v>
          </cell>
          <cell r="C206" t="str">
            <v>E2635</v>
          </cell>
        </row>
        <row r="207">
          <cell r="A207">
            <v>200</v>
          </cell>
          <cell r="B207" t="str">
            <v>North Shropshire</v>
          </cell>
          <cell r="C207" t="str">
            <v>E3232</v>
          </cell>
        </row>
        <row r="208">
          <cell r="A208">
            <v>201</v>
          </cell>
          <cell r="B208" t="str">
            <v>North Somerset</v>
          </cell>
          <cell r="C208" t="str">
            <v>E0104</v>
          </cell>
        </row>
        <row r="209">
          <cell r="A209">
            <v>202</v>
          </cell>
          <cell r="B209" t="str">
            <v>North Tyneside</v>
          </cell>
          <cell r="C209" t="str">
            <v>E4503</v>
          </cell>
        </row>
        <row r="210">
          <cell r="A210">
            <v>203</v>
          </cell>
          <cell r="B210" t="str">
            <v>North Warwickshire</v>
          </cell>
          <cell r="C210" t="str">
            <v>E3731</v>
          </cell>
        </row>
        <row r="211">
          <cell r="A211">
            <v>204</v>
          </cell>
          <cell r="B211" t="str">
            <v>North West Leicestershire</v>
          </cell>
          <cell r="C211" t="str">
            <v>E2437</v>
          </cell>
        </row>
        <row r="212">
          <cell r="A212">
            <v>205</v>
          </cell>
          <cell r="B212" t="str">
            <v>North Wiltshire</v>
          </cell>
          <cell r="C212" t="str">
            <v>E3932</v>
          </cell>
        </row>
        <row r="213">
          <cell r="A213">
            <v>206</v>
          </cell>
          <cell r="B213" t="str">
            <v>Northampton</v>
          </cell>
          <cell r="C213" t="str">
            <v>E2835</v>
          </cell>
        </row>
        <row r="214">
          <cell r="A214">
            <v>207</v>
          </cell>
          <cell r="B214" t="str">
            <v>Norwich</v>
          </cell>
          <cell r="C214" t="str">
            <v>E2636</v>
          </cell>
        </row>
        <row r="215">
          <cell r="A215">
            <v>208</v>
          </cell>
          <cell r="B215" t="str">
            <v>Nottingham</v>
          </cell>
          <cell r="C215" t="str">
            <v>E3001</v>
          </cell>
        </row>
        <row r="216">
          <cell r="A216">
            <v>209</v>
          </cell>
          <cell r="B216" t="str">
            <v>Nuneaton and Bedworth</v>
          </cell>
          <cell r="C216" t="str">
            <v>E3732</v>
          </cell>
        </row>
        <row r="217">
          <cell r="A217">
            <v>210</v>
          </cell>
          <cell r="B217" t="str">
            <v>Oadby and Wigston</v>
          </cell>
          <cell r="C217" t="str">
            <v>E2438</v>
          </cell>
        </row>
        <row r="218">
          <cell r="A218">
            <v>211</v>
          </cell>
          <cell r="B218" t="str">
            <v>Oldham</v>
          </cell>
          <cell r="C218" t="str">
            <v>E4204</v>
          </cell>
        </row>
        <row r="219">
          <cell r="A219">
            <v>212</v>
          </cell>
          <cell r="B219" t="str">
            <v>Oswestry</v>
          </cell>
          <cell r="C219" t="str">
            <v>E3233</v>
          </cell>
        </row>
        <row r="220">
          <cell r="A220">
            <v>213</v>
          </cell>
          <cell r="B220" t="str">
            <v>Oxford</v>
          </cell>
          <cell r="C220" t="str">
            <v>E3132</v>
          </cell>
        </row>
        <row r="221">
          <cell r="A221">
            <v>214</v>
          </cell>
          <cell r="B221" t="str">
            <v>Pendle</v>
          </cell>
          <cell r="C221" t="str">
            <v>E2338</v>
          </cell>
        </row>
        <row r="222">
          <cell r="A222">
            <v>215</v>
          </cell>
          <cell r="B222" t="str">
            <v>Penwith</v>
          </cell>
          <cell r="C222" t="str">
            <v>E0835</v>
          </cell>
        </row>
        <row r="223">
          <cell r="A223">
            <v>216</v>
          </cell>
          <cell r="B223" t="str">
            <v>Peterborough</v>
          </cell>
          <cell r="C223" t="str">
            <v>E0501</v>
          </cell>
        </row>
        <row r="224">
          <cell r="A224">
            <v>217</v>
          </cell>
          <cell r="B224" t="str">
            <v>Plymouth</v>
          </cell>
          <cell r="C224" t="str">
            <v>E1101</v>
          </cell>
        </row>
        <row r="225">
          <cell r="A225">
            <v>218</v>
          </cell>
          <cell r="B225" t="str">
            <v>Poole</v>
          </cell>
          <cell r="C225" t="str">
            <v>E1201</v>
          </cell>
        </row>
        <row r="226">
          <cell r="A226">
            <v>219</v>
          </cell>
          <cell r="B226" t="str">
            <v>Portsmouth</v>
          </cell>
          <cell r="C226" t="str">
            <v>E1701</v>
          </cell>
        </row>
        <row r="227">
          <cell r="A227">
            <v>220</v>
          </cell>
          <cell r="B227" t="str">
            <v>Preston</v>
          </cell>
          <cell r="C227" t="str">
            <v>E2339</v>
          </cell>
        </row>
        <row r="228">
          <cell r="A228">
            <v>221</v>
          </cell>
          <cell r="B228" t="str">
            <v>Purbeck</v>
          </cell>
          <cell r="C228" t="str">
            <v>E1236</v>
          </cell>
        </row>
        <row r="229">
          <cell r="A229">
            <v>222</v>
          </cell>
          <cell r="B229" t="str">
            <v>Reading</v>
          </cell>
          <cell r="C229" t="str">
            <v>E0303</v>
          </cell>
        </row>
        <row r="230">
          <cell r="A230">
            <v>223</v>
          </cell>
          <cell r="B230" t="str">
            <v>Redbridge</v>
          </cell>
          <cell r="C230" t="str">
            <v>E5046</v>
          </cell>
        </row>
        <row r="231">
          <cell r="A231">
            <v>224</v>
          </cell>
          <cell r="B231" t="str">
            <v>Redcar and Cleveland</v>
          </cell>
          <cell r="C231" t="str">
            <v>E0703</v>
          </cell>
        </row>
        <row r="232">
          <cell r="A232">
            <v>225</v>
          </cell>
          <cell r="B232" t="str">
            <v>Redditch</v>
          </cell>
          <cell r="C232" t="str">
            <v>E1835</v>
          </cell>
        </row>
        <row r="233">
          <cell r="A233">
            <v>226</v>
          </cell>
          <cell r="B233" t="str">
            <v>Reigate and Banstead</v>
          </cell>
          <cell r="C233" t="str">
            <v>E3635</v>
          </cell>
        </row>
        <row r="234">
          <cell r="A234">
            <v>227</v>
          </cell>
          <cell r="B234" t="str">
            <v>Restormel</v>
          </cell>
          <cell r="C234" t="str">
            <v>E0836</v>
          </cell>
        </row>
        <row r="235">
          <cell r="A235">
            <v>228</v>
          </cell>
          <cell r="B235" t="str">
            <v>Ribble Valley</v>
          </cell>
          <cell r="C235" t="str">
            <v>E2340</v>
          </cell>
        </row>
        <row r="236">
          <cell r="A236">
            <v>229</v>
          </cell>
          <cell r="B236" t="str">
            <v>Richmond upon Thames</v>
          </cell>
          <cell r="C236" t="str">
            <v>E5047</v>
          </cell>
        </row>
        <row r="237">
          <cell r="A237">
            <v>230</v>
          </cell>
          <cell r="B237" t="str">
            <v>Richmondshire</v>
          </cell>
          <cell r="C237" t="str">
            <v>E2734</v>
          </cell>
        </row>
        <row r="238">
          <cell r="A238">
            <v>231</v>
          </cell>
          <cell r="B238" t="str">
            <v>Rochdale</v>
          </cell>
          <cell r="C238" t="str">
            <v>E4205</v>
          </cell>
        </row>
        <row r="239">
          <cell r="A239">
            <v>232</v>
          </cell>
          <cell r="B239" t="str">
            <v>Rochford</v>
          </cell>
          <cell r="C239" t="str">
            <v>E1540</v>
          </cell>
        </row>
        <row r="240">
          <cell r="A240">
            <v>233</v>
          </cell>
          <cell r="B240" t="str">
            <v>Rossendale</v>
          </cell>
          <cell r="C240" t="str">
            <v>E2341</v>
          </cell>
        </row>
        <row r="241">
          <cell r="A241">
            <v>234</v>
          </cell>
          <cell r="B241" t="str">
            <v>Rother</v>
          </cell>
          <cell r="C241" t="str">
            <v>E1436</v>
          </cell>
        </row>
        <row r="242">
          <cell r="A242">
            <v>235</v>
          </cell>
          <cell r="B242" t="str">
            <v>Rotherham</v>
          </cell>
          <cell r="C242" t="str">
            <v>E4403</v>
          </cell>
        </row>
        <row r="243">
          <cell r="A243">
            <v>236</v>
          </cell>
          <cell r="B243" t="str">
            <v>Rugby</v>
          </cell>
          <cell r="C243" t="str">
            <v>E3733</v>
          </cell>
        </row>
        <row r="244">
          <cell r="A244">
            <v>237</v>
          </cell>
          <cell r="B244" t="str">
            <v>Runnymede</v>
          </cell>
          <cell r="C244" t="str">
            <v>E3636</v>
          </cell>
        </row>
        <row r="245">
          <cell r="A245">
            <v>238</v>
          </cell>
          <cell r="B245" t="str">
            <v>Rushcliffe</v>
          </cell>
          <cell r="C245" t="str">
            <v>E3038</v>
          </cell>
        </row>
        <row r="246">
          <cell r="A246">
            <v>239</v>
          </cell>
          <cell r="B246" t="str">
            <v>Rushmoor</v>
          </cell>
          <cell r="C246" t="str">
            <v>E1740</v>
          </cell>
        </row>
        <row r="247">
          <cell r="A247">
            <v>240</v>
          </cell>
          <cell r="B247" t="str">
            <v>Rutland</v>
          </cell>
          <cell r="C247" t="str">
            <v>E2402</v>
          </cell>
        </row>
        <row r="248">
          <cell r="A248">
            <v>241</v>
          </cell>
          <cell r="B248" t="str">
            <v>Ryedale</v>
          </cell>
          <cell r="C248" t="str">
            <v>E2755</v>
          </cell>
        </row>
        <row r="249">
          <cell r="A249">
            <v>242</v>
          </cell>
          <cell r="B249" t="str">
            <v>Salford</v>
          </cell>
          <cell r="C249" t="str">
            <v>E4206</v>
          </cell>
        </row>
        <row r="250">
          <cell r="A250">
            <v>243</v>
          </cell>
          <cell r="B250" t="str">
            <v>Salisbury</v>
          </cell>
          <cell r="C250" t="str">
            <v>E3933</v>
          </cell>
        </row>
        <row r="251">
          <cell r="A251">
            <v>244</v>
          </cell>
          <cell r="B251" t="str">
            <v>Sandwell</v>
          </cell>
          <cell r="C251" t="str">
            <v>E4604</v>
          </cell>
        </row>
        <row r="252">
          <cell r="A252">
            <v>245</v>
          </cell>
          <cell r="B252" t="str">
            <v>Scarborough</v>
          </cell>
          <cell r="C252" t="str">
            <v>E2736</v>
          </cell>
        </row>
        <row r="253">
          <cell r="A253">
            <v>246</v>
          </cell>
          <cell r="B253" t="str">
            <v>Sedgefield</v>
          </cell>
          <cell r="C253" t="str">
            <v>E1336</v>
          </cell>
        </row>
        <row r="254">
          <cell r="A254">
            <v>247</v>
          </cell>
          <cell r="B254" t="str">
            <v>Sedgemoor</v>
          </cell>
          <cell r="C254" t="str">
            <v>E3332</v>
          </cell>
        </row>
        <row r="255">
          <cell r="A255">
            <v>248</v>
          </cell>
          <cell r="B255" t="str">
            <v>Sefton</v>
          </cell>
          <cell r="C255" t="str">
            <v>E4304</v>
          </cell>
        </row>
        <row r="256">
          <cell r="A256">
            <v>249</v>
          </cell>
          <cell r="B256" t="str">
            <v>Selby</v>
          </cell>
          <cell r="C256" t="str">
            <v>E2757</v>
          </cell>
        </row>
        <row r="257">
          <cell r="A257">
            <v>250</v>
          </cell>
          <cell r="B257" t="str">
            <v>Sevenoaks</v>
          </cell>
          <cell r="C257" t="str">
            <v>E2239</v>
          </cell>
        </row>
        <row r="258">
          <cell r="A258">
            <v>251</v>
          </cell>
          <cell r="B258" t="str">
            <v>Sheffield</v>
          </cell>
          <cell r="C258" t="str">
            <v>E4404</v>
          </cell>
        </row>
        <row r="259">
          <cell r="A259">
            <v>252</v>
          </cell>
          <cell r="B259" t="str">
            <v>Shepway</v>
          </cell>
          <cell r="C259" t="str">
            <v>E2240</v>
          </cell>
        </row>
        <row r="260">
          <cell r="A260">
            <v>253</v>
          </cell>
          <cell r="B260" t="str">
            <v>Shrewsbury and Atcham</v>
          </cell>
          <cell r="C260" t="str">
            <v>E3234</v>
          </cell>
        </row>
        <row r="261">
          <cell r="A261">
            <v>254</v>
          </cell>
          <cell r="B261" t="str">
            <v>Slough</v>
          </cell>
          <cell r="C261" t="str">
            <v>E0304</v>
          </cell>
        </row>
        <row r="262">
          <cell r="A262">
            <v>255</v>
          </cell>
          <cell r="B262" t="str">
            <v>Solihull</v>
          </cell>
          <cell r="C262" t="str">
            <v>E4605</v>
          </cell>
        </row>
        <row r="263">
          <cell r="A263">
            <v>256</v>
          </cell>
          <cell r="B263" t="str">
            <v>South Bedfordshire</v>
          </cell>
          <cell r="C263" t="str">
            <v>E0234</v>
          </cell>
        </row>
        <row r="264">
          <cell r="A264">
            <v>257</v>
          </cell>
          <cell r="B264" t="str">
            <v>South Bucks</v>
          </cell>
          <cell r="C264" t="str">
            <v>E0434</v>
          </cell>
        </row>
        <row r="265">
          <cell r="A265">
            <v>258</v>
          </cell>
          <cell r="B265" t="str">
            <v>South Cambridgeshire</v>
          </cell>
          <cell r="C265" t="str">
            <v>E0536</v>
          </cell>
        </row>
        <row r="266">
          <cell r="A266">
            <v>259</v>
          </cell>
          <cell r="B266" t="str">
            <v>South Derbyshire</v>
          </cell>
          <cell r="C266" t="str">
            <v>E1039</v>
          </cell>
        </row>
        <row r="267">
          <cell r="A267">
            <v>260</v>
          </cell>
          <cell r="B267" t="str">
            <v>South Gloucestershire</v>
          </cell>
          <cell r="C267" t="str">
            <v>E0103</v>
          </cell>
        </row>
        <row r="268">
          <cell r="A268">
            <v>261</v>
          </cell>
          <cell r="B268" t="str">
            <v>South Hams</v>
          </cell>
          <cell r="C268" t="str">
            <v>E1136</v>
          </cell>
        </row>
        <row r="269">
          <cell r="A269">
            <v>262</v>
          </cell>
          <cell r="B269" t="str">
            <v>South Holland</v>
          </cell>
          <cell r="C269" t="str">
            <v>E2535</v>
          </cell>
        </row>
        <row r="270">
          <cell r="A270">
            <v>263</v>
          </cell>
          <cell r="B270" t="str">
            <v>South Kesteven</v>
          </cell>
          <cell r="C270" t="str">
            <v>E2536</v>
          </cell>
        </row>
        <row r="271">
          <cell r="A271">
            <v>264</v>
          </cell>
          <cell r="B271" t="str">
            <v>South Lakeland</v>
          </cell>
          <cell r="C271" t="str">
            <v>E0936</v>
          </cell>
        </row>
        <row r="272">
          <cell r="A272">
            <v>265</v>
          </cell>
          <cell r="B272" t="str">
            <v>South Norfolk</v>
          </cell>
          <cell r="C272" t="str">
            <v>E2637</v>
          </cell>
        </row>
        <row r="273">
          <cell r="A273">
            <v>266</v>
          </cell>
          <cell r="B273" t="str">
            <v>South Northamptonshire</v>
          </cell>
          <cell r="C273" t="str">
            <v>E2836</v>
          </cell>
        </row>
        <row r="274">
          <cell r="A274">
            <v>267</v>
          </cell>
          <cell r="B274" t="str">
            <v>South Oxfordshire</v>
          </cell>
          <cell r="C274" t="str">
            <v>E3133</v>
          </cell>
        </row>
        <row r="275">
          <cell r="A275">
            <v>268</v>
          </cell>
          <cell r="B275" t="str">
            <v>South Ribble</v>
          </cell>
          <cell r="C275" t="str">
            <v>E2342</v>
          </cell>
        </row>
        <row r="276">
          <cell r="A276">
            <v>269</v>
          </cell>
          <cell r="B276" t="str">
            <v>South Shropshire</v>
          </cell>
          <cell r="C276" t="str">
            <v>E3235</v>
          </cell>
        </row>
        <row r="277">
          <cell r="A277">
            <v>270</v>
          </cell>
          <cell r="B277" t="str">
            <v>South Somerset</v>
          </cell>
          <cell r="C277" t="str">
            <v>E3334</v>
          </cell>
        </row>
        <row r="278">
          <cell r="A278">
            <v>271</v>
          </cell>
          <cell r="B278" t="str">
            <v>South Staffordshire</v>
          </cell>
          <cell r="C278" t="str">
            <v>E3435</v>
          </cell>
        </row>
        <row r="279">
          <cell r="A279">
            <v>272</v>
          </cell>
          <cell r="B279" t="str">
            <v>South Tyneside</v>
          </cell>
          <cell r="C279" t="str">
            <v>E4504</v>
          </cell>
        </row>
        <row r="280">
          <cell r="A280">
            <v>273</v>
          </cell>
          <cell r="B280" t="str">
            <v>Southampton</v>
          </cell>
          <cell r="C280" t="str">
            <v>E1702</v>
          </cell>
        </row>
        <row r="281">
          <cell r="A281">
            <v>274</v>
          </cell>
          <cell r="B281" t="str">
            <v>Southend-on-Sea</v>
          </cell>
          <cell r="C281" t="str">
            <v>E1501</v>
          </cell>
        </row>
        <row r="282">
          <cell r="A282">
            <v>275</v>
          </cell>
          <cell r="B282" t="str">
            <v>Southwark</v>
          </cell>
          <cell r="C282" t="str">
            <v>E5019</v>
          </cell>
        </row>
        <row r="283">
          <cell r="A283">
            <v>276</v>
          </cell>
          <cell r="B283" t="str">
            <v>Spelthorne</v>
          </cell>
          <cell r="C283" t="str">
            <v>E3637</v>
          </cell>
        </row>
        <row r="284">
          <cell r="A284">
            <v>277</v>
          </cell>
          <cell r="B284" t="str">
            <v>St Albans</v>
          </cell>
          <cell r="C284" t="str">
            <v>E1936</v>
          </cell>
        </row>
        <row r="285">
          <cell r="A285">
            <v>278</v>
          </cell>
          <cell r="B285" t="str">
            <v>St Edmundsbury</v>
          </cell>
          <cell r="C285" t="str">
            <v>E3535</v>
          </cell>
        </row>
        <row r="286">
          <cell r="A286">
            <v>279</v>
          </cell>
          <cell r="B286" t="str">
            <v>St Helens</v>
          </cell>
          <cell r="C286" t="str">
            <v>E4303</v>
          </cell>
        </row>
        <row r="287">
          <cell r="A287">
            <v>280</v>
          </cell>
          <cell r="B287" t="str">
            <v>Stafford</v>
          </cell>
          <cell r="C287" t="str">
            <v>E3436</v>
          </cell>
        </row>
        <row r="288">
          <cell r="A288">
            <v>281</v>
          </cell>
          <cell r="B288" t="str">
            <v>Staffordshire Moorlands</v>
          </cell>
          <cell r="C288" t="str">
            <v>E3437</v>
          </cell>
        </row>
        <row r="289">
          <cell r="A289">
            <v>282</v>
          </cell>
          <cell r="B289" t="str">
            <v>Stevenage</v>
          </cell>
          <cell r="C289" t="str">
            <v>E1937</v>
          </cell>
        </row>
        <row r="290">
          <cell r="A290">
            <v>283</v>
          </cell>
          <cell r="B290" t="str">
            <v>Stockport</v>
          </cell>
          <cell r="C290" t="str">
            <v>E4207</v>
          </cell>
        </row>
        <row r="291">
          <cell r="A291">
            <v>284</v>
          </cell>
          <cell r="B291" t="str">
            <v>Stockton-on-Tees</v>
          </cell>
          <cell r="C291" t="str">
            <v>E0704</v>
          </cell>
        </row>
        <row r="292">
          <cell r="A292">
            <v>285</v>
          </cell>
          <cell r="B292" t="str">
            <v>Stoke-on-Trent</v>
          </cell>
          <cell r="C292" t="str">
            <v>E3401</v>
          </cell>
        </row>
        <row r="293">
          <cell r="A293">
            <v>286</v>
          </cell>
          <cell r="B293" t="str">
            <v>Stratford-on-Avon</v>
          </cell>
          <cell r="C293" t="str">
            <v>E3734</v>
          </cell>
        </row>
        <row r="294">
          <cell r="A294">
            <v>287</v>
          </cell>
          <cell r="B294" t="str">
            <v>Stroud</v>
          </cell>
          <cell r="C294" t="str">
            <v>E1635</v>
          </cell>
        </row>
        <row r="295">
          <cell r="A295">
            <v>288</v>
          </cell>
          <cell r="B295" t="str">
            <v>Suffolk Coastal</v>
          </cell>
          <cell r="C295" t="str">
            <v>E3536</v>
          </cell>
        </row>
        <row r="296">
          <cell r="A296">
            <v>289</v>
          </cell>
          <cell r="B296" t="str">
            <v>Sunderland</v>
          </cell>
          <cell r="C296" t="str">
            <v>E4505</v>
          </cell>
        </row>
        <row r="297">
          <cell r="A297">
            <v>290</v>
          </cell>
          <cell r="B297" t="str">
            <v>Surrey Heath</v>
          </cell>
          <cell r="C297" t="str">
            <v>E3638</v>
          </cell>
        </row>
        <row r="298">
          <cell r="A298">
            <v>291</v>
          </cell>
          <cell r="B298" t="str">
            <v>Sutton</v>
          </cell>
          <cell r="C298" t="str">
            <v>E5048</v>
          </cell>
        </row>
        <row r="299">
          <cell r="A299">
            <v>292</v>
          </cell>
          <cell r="B299" t="str">
            <v>Swale</v>
          </cell>
          <cell r="C299" t="str">
            <v>E2241</v>
          </cell>
        </row>
        <row r="300">
          <cell r="A300">
            <v>293</v>
          </cell>
          <cell r="B300" t="str">
            <v>Swindon</v>
          </cell>
          <cell r="C300" t="str">
            <v>E3901</v>
          </cell>
        </row>
        <row r="301">
          <cell r="A301">
            <v>294</v>
          </cell>
          <cell r="B301" t="str">
            <v>Tameside</v>
          </cell>
          <cell r="C301" t="str">
            <v>E4208</v>
          </cell>
        </row>
        <row r="302">
          <cell r="A302">
            <v>295</v>
          </cell>
          <cell r="B302" t="str">
            <v>Tamworth</v>
          </cell>
          <cell r="C302" t="str">
            <v>E3439</v>
          </cell>
        </row>
        <row r="303">
          <cell r="A303">
            <v>296</v>
          </cell>
          <cell r="B303" t="str">
            <v>Tandridge</v>
          </cell>
          <cell r="C303" t="str">
            <v>E3639</v>
          </cell>
        </row>
        <row r="304">
          <cell r="A304">
            <v>297</v>
          </cell>
          <cell r="B304" t="str">
            <v>Taunton Deane</v>
          </cell>
          <cell r="C304" t="str">
            <v>E3333</v>
          </cell>
        </row>
        <row r="305">
          <cell r="A305">
            <v>298</v>
          </cell>
          <cell r="B305" t="str">
            <v>Teesdale</v>
          </cell>
          <cell r="C305" t="str">
            <v>E1337</v>
          </cell>
        </row>
        <row r="306">
          <cell r="A306">
            <v>299</v>
          </cell>
          <cell r="B306" t="str">
            <v>Teignbridge</v>
          </cell>
          <cell r="C306" t="str">
            <v>E1137</v>
          </cell>
        </row>
        <row r="307">
          <cell r="A307">
            <v>300</v>
          </cell>
          <cell r="B307" t="str">
            <v>Telford and the Wrekin</v>
          </cell>
          <cell r="C307" t="str">
            <v>E3201</v>
          </cell>
        </row>
        <row r="308">
          <cell r="A308">
            <v>301</v>
          </cell>
          <cell r="B308" t="str">
            <v>Tendring</v>
          </cell>
          <cell r="C308" t="str">
            <v>E1542</v>
          </cell>
        </row>
        <row r="309">
          <cell r="A309">
            <v>302</v>
          </cell>
          <cell r="B309" t="str">
            <v>Test Valley</v>
          </cell>
          <cell r="C309" t="str">
            <v>E1742</v>
          </cell>
        </row>
        <row r="310">
          <cell r="A310">
            <v>303</v>
          </cell>
          <cell r="B310" t="str">
            <v>Tewkesbury</v>
          </cell>
          <cell r="C310" t="str">
            <v>E1636</v>
          </cell>
        </row>
        <row r="311">
          <cell r="A311">
            <v>304</v>
          </cell>
          <cell r="B311" t="str">
            <v>Thanet</v>
          </cell>
          <cell r="C311" t="str">
            <v>E2242</v>
          </cell>
        </row>
        <row r="312">
          <cell r="A312">
            <v>305</v>
          </cell>
          <cell r="B312" t="str">
            <v>Three Rivers</v>
          </cell>
          <cell r="C312" t="str">
            <v>E1938</v>
          </cell>
        </row>
        <row r="313">
          <cell r="A313">
            <v>306</v>
          </cell>
          <cell r="B313" t="str">
            <v>Thurrock</v>
          </cell>
          <cell r="C313" t="str">
            <v>E1502</v>
          </cell>
        </row>
        <row r="314">
          <cell r="A314">
            <v>307</v>
          </cell>
          <cell r="B314" t="str">
            <v>Tonbridge and Malling</v>
          </cell>
          <cell r="C314" t="str">
            <v>E2243</v>
          </cell>
        </row>
        <row r="315">
          <cell r="A315">
            <v>308</v>
          </cell>
          <cell r="B315" t="str">
            <v>Torbay</v>
          </cell>
          <cell r="C315" t="str">
            <v>E1102</v>
          </cell>
        </row>
        <row r="316">
          <cell r="A316">
            <v>309</v>
          </cell>
          <cell r="B316" t="str">
            <v>Torridge</v>
          </cell>
          <cell r="C316" t="str">
            <v>E1139</v>
          </cell>
        </row>
        <row r="317">
          <cell r="A317">
            <v>310</v>
          </cell>
          <cell r="B317" t="str">
            <v>Tower Hamlets</v>
          </cell>
          <cell r="C317" t="str">
            <v>E5020</v>
          </cell>
        </row>
        <row r="318">
          <cell r="A318">
            <v>311</v>
          </cell>
          <cell r="B318" t="str">
            <v>Trafford</v>
          </cell>
          <cell r="C318" t="str">
            <v>E4209</v>
          </cell>
        </row>
        <row r="319">
          <cell r="A319">
            <v>312</v>
          </cell>
          <cell r="B319" t="str">
            <v>Tunbridge Wells</v>
          </cell>
          <cell r="C319" t="str">
            <v>E2244</v>
          </cell>
        </row>
        <row r="320">
          <cell r="A320">
            <v>313</v>
          </cell>
          <cell r="B320" t="str">
            <v>Tynedale</v>
          </cell>
          <cell r="C320" t="str">
            <v>E2935</v>
          </cell>
        </row>
        <row r="321">
          <cell r="A321">
            <v>314</v>
          </cell>
          <cell r="B321" t="str">
            <v>Uttlesford</v>
          </cell>
          <cell r="C321" t="str">
            <v>E1544</v>
          </cell>
        </row>
        <row r="322">
          <cell r="A322">
            <v>315</v>
          </cell>
          <cell r="B322" t="str">
            <v>Vale of White Horse</v>
          </cell>
          <cell r="C322" t="str">
            <v>E3134</v>
          </cell>
        </row>
        <row r="323">
          <cell r="A323">
            <v>316</v>
          </cell>
          <cell r="B323" t="str">
            <v>Vale Royal</v>
          </cell>
          <cell r="C323" t="str">
            <v>E0637</v>
          </cell>
        </row>
        <row r="324">
          <cell r="A324">
            <v>317</v>
          </cell>
          <cell r="B324" t="str">
            <v>Wakefield</v>
          </cell>
          <cell r="C324" t="str">
            <v>E4705</v>
          </cell>
        </row>
        <row r="325">
          <cell r="A325">
            <v>318</v>
          </cell>
          <cell r="B325" t="str">
            <v>Walsall</v>
          </cell>
          <cell r="C325" t="str">
            <v>E4606</v>
          </cell>
        </row>
        <row r="326">
          <cell r="A326">
            <v>319</v>
          </cell>
          <cell r="B326" t="str">
            <v>Waltham Forest</v>
          </cell>
          <cell r="C326" t="str">
            <v>E5049</v>
          </cell>
        </row>
        <row r="327">
          <cell r="A327">
            <v>320</v>
          </cell>
          <cell r="B327" t="str">
            <v>Wandsworth</v>
          </cell>
          <cell r="C327" t="str">
            <v>E5021</v>
          </cell>
        </row>
        <row r="328">
          <cell r="A328">
            <v>321</v>
          </cell>
          <cell r="B328" t="str">
            <v>Wansbeck</v>
          </cell>
          <cell r="C328" t="str">
            <v>E2936</v>
          </cell>
        </row>
        <row r="329">
          <cell r="A329">
            <v>322</v>
          </cell>
          <cell r="B329" t="str">
            <v>Warrington</v>
          </cell>
          <cell r="C329" t="str">
            <v>E0602</v>
          </cell>
        </row>
        <row r="330">
          <cell r="A330">
            <v>323</v>
          </cell>
          <cell r="B330" t="str">
            <v>Warwick</v>
          </cell>
          <cell r="C330" t="str">
            <v>E3735</v>
          </cell>
        </row>
        <row r="331">
          <cell r="A331">
            <v>324</v>
          </cell>
          <cell r="B331" t="str">
            <v>Watford</v>
          </cell>
          <cell r="C331" t="str">
            <v>E1939</v>
          </cell>
        </row>
        <row r="332">
          <cell r="A332">
            <v>325</v>
          </cell>
          <cell r="B332" t="str">
            <v>Waveney</v>
          </cell>
          <cell r="C332" t="str">
            <v>E3537</v>
          </cell>
        </row>
        <row r="333">
          <cell r="A333">
            <v>326</v>
          </cell>
          <cell r="B333" t="str">
            <v>Waverley</v>
          </cell>
          <cell r="C333" t="str">
            <v>E3640</v>
          </cell>
        </row>
        <row r="334">
          <cell r="A334">
            <v>327</v>
          </cell>
          <cell r="B334" t="str">
            <v>Wealden</v>
          </cell>
          <cell r="C334" t="str">
            <v>E1437</v>
          </cell>
        </row>
        <row r="335">
          <cell r="A335">
            <v>328</v>
          </cell>
          <cell r="B335" t="str">
            <v>Wear Valley</v>
          </cell>
          <cell r="C335" t="str">
            <v>E1338</v>
          </cell>
        </row>
        <row r="336">
          <cell r="A336">
            <v>329</v>
          </cell>
          <cell r="B336" t="str">
            <v>Wellingborough</v>
          </cell>
          <cell r="C336" t="str">
            <v>E2837</v>
          </cell>
        </row>
        <row r="337">
          <cell r="A337">
            <v>330</v>
          </cell>
          <cell r="B337" t="str">
            <v>Welwyn Hatfield</v>
          </cell>
          <cell r="C337" t="str">
            <v>E1940</v>
          </cell>
        </row>
        <row r="338">
          <cell r="A338">
            <v>331</v>
          </cell>
          <cell r="B338" t="str">
            <v>West Berkshire</v>
          </cell>
          <cell r="C338" t="str">
            <v>E0302</v>
          </cell>
        </row>
        <row r="339">
          <cell r="A339">
            <v>332</v>
          </cell>
          <cell r="B339" t="str">
            <v>West Devon</v>
          </cell>
          <cell r="C339" t="str">
            <v>E1140</v>
          </cell>
        </row>
        <row r="340">
          <cell r="A340">
            <v>333</v>
          </cell>
          <cell r="B340" t="str">
            <v>West Dorset</v>
          </cell>
          <cell r="C340" t="str">
            <v>E1237</v>
          </cell>
        </row>
        <row r="341">
          <cell r="A341">
            <v>334</v>
          </cell>
          <cell r="B341" t="str">
            <v>West Lancashire</v>
          </cell>
          <cell r="C341" t="str">
            <v>E2343</v>
          </cell>
        </row>
        <row r="342">
          <cell r="A342">
            <v>335</v>
          </cell>
          <cell r="B342" t="str">
            <v>West Lindsey</v>
          </cell>
          <cell r="C342" t="str">
            <v>E2537</v>
          </cell>
        </row>
        <row r="343">
          <cell r="A343">
            <v>336</v>
          </cell>
          <cell r="B343" t="str">
            <v>West Oxfordshire</v>
          </cell>
          <cell r="C343" t="str">
            <v>E3135</v>
          </cell>
        </row>
        <row r="344">
          <cell r="A344">
            <v>337</v>
          </cell>
          <cell r="B344" t="str">
            <v>West Somerset</v>
          </cell>
          <cell r="C344" t="str">
            <v>E3335</v>
          </cell>
        </row>
        <row r="345">
          <cell r="A345">
            <v>338</v>
          </cell>
          <cell r="B345" t="str">
            <v>West Wiltshire</v>
          </cell>
          <cell r="C345" t="str">
            <v>E3935</v>
          </cell>
        </row>
        <row r="346">
          <cell r="A346">
            <v>339</v>
          </cell>
          <cell r="B346" t="str">
            <v>Westminster</v>
          </cell>
          <cell r="C346" t="str">
            <v>E5022</v>
          </cell>
        </row>
        <row r="347">
          <cell r="A347">
            <v>340</v>
          </cell>
          <cell r="B347" t="str">
            <v>Weymouth and Portland</v>
          </cell>
          <cell r="C347" t="str">
            <v>E1238</v>
          </cell>
        </row>
        <row r="348">
          <cell r="A348">
            <v>341</v>
          </cell>
          <cell r="B348" t="str">
            <v>Wigan</v>
          </cell>
          <cell r="C348" t="str">
            <v>E4210</v>
          </cell>
        </row>
        <row r="349">
          <cell r="A349">
            <v>342</v>
          </cell>
          <cell r="B349" t="str">
            <v>Winchester</v>
          </cell>
          <cell r="C349" t="str">
            <v>E1743</v>
          </cell>
        </row>
        <row r="350">
          <cell r="A350">
            <v>343</v>
          </cell>
          <cell r="B350" t="str">
            <v>Windsor and Maidenhead</v>
          </cell>
          <cell r="C350" t="str">
            <v>E0305</v>
          </cell>
        </row>
        <row r="351">
          <cell r="A351">
            <v>344</v>
          </cell>
          <cell r="B351" t="str">
            <v>Wirral</v>
          </cell>
          <cell r="C351" t="str">
            <v>E4305</v>
          </cell>
        </row>
        <row r="352">
          <cell r="A352">
            <v>345</v>
          </cell>
          <cell r="B352" t="str">
            <v>Woking</v>
          </cell>
          <cell r="C352" t="str">
            <v>E3641</v>
          </cell>
        </row>
        <row r="353">
          <cell r="A353">
            <v>346</v>
          </cell>
          <cell r="B353" t="str">
            <v>Wokingham</v>
          </cell>
          <cell r="C353" t="str">
            <v>E0306</v>
          </cell>
        </row>
        <row r="354">
          <cell r="A354">
            <v>347</v>
          </cell>
          <cell r="B354" t="str">
            <v>Wolverhampton</v>
          </cell>
          <cell r="C354" t="str">
            <v>E4607</v>
          </cell>
        </row>
        <row r="355">
          <cell r="A355">
            <v>348</v>
          </cell>
          <cell r="B355" t="str">
            <v>Worcester</v>
          </cell>
          <cell r="C355" t="str">
            <v>E1837</v>
          </cell>
        </row>
        <row r="356">
          <cell r="A356">
            <v>349</v>
          </cell>
          <cell r="B356" t="str">
            <v>Worthing</v>
          </cell>
          <cell r="C356" t="str">
            <v>E3837</v>
          </cell>
        </row>
        <row r="357">
          <cell r="A357">
            <v>350</v>
          </cell>
          <cell r="B357" t="str">
            <v>Wychavon</v>
          </cell>
          <cell r="C357" t="str">
            <v>E1838</v>
          </cell>
        </row>
        <row r="358">
          <cell r="A358">
            <v>351</v>
          </cell>
          <cell r="B358" t="str">
            <v>Wycombe</v>
          </cell>
          <cell r="C358" t="str">
            <v>E0435</v>
          </cell>
        </row>
        <row r="359">
          <cell r="A359">
            <v>352</v>
          </cell>
          <cell r="B359" t="str">
            <v>Wyre</v>
          </cell>
          <cell r="C359" t="str">
            <v>E2344</v>
          </cell>
        </row>
        <row r="360">
          <cell r="A360">
            <v>353</v>
          </cell>
          <cell r="B360" t="str">
            <v>Wyre Forest</v>
          </cell>
          <cell r="C360" t="str">
            <v>E1839</v>
          </cell>
        </row>
        <row r="361">
          <cell r="A361">
            <v>354</v>
          </cell>
          <cell r="B361" t="str">
            <v>York</v>
          </cell>
          <cell r="C361" t="str">
            <v>E2701</v>
          </cell>
        </row>
        <row r="362">
          <cell r="A362">
            <v>355</v>
          </cell>
          <cell r="B362" t="str">
            <v>ZZZZ</v>
          </cell>
          <cell r="C362" t="str">
            <v>EZZZZ</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o do"/>
      <sheetName val="QA log"/>
      <sheetName val="Parameters"/>
      <sheetName val="Policy Front End"/>
      <sheetName val="LA Data"/>
      <sheetName val="Published CSP"/>
      <sheetName val="KI LA Data"/>
      <sheetName val="KI Local Authority Dropdown"/>
      <sheetName val="KI 2016-17"/>
      <sheetName val="KI 2017-18"/>
      <sheetName val="KI 2018-19"/>
      <sheetName val="KI 2019-20"/>
      <sheetName val="Core Spending Power - Summary"/>
      <sheetName val="per Dwelling"/>
      <sheetName val="Core Spending Power - detail"/>
      <sheetName val="Change over the SR"/>
      <sheetName val="2016-17"/>
      <sheetName val="2017-18"/>
      <sheetName val="2018-19"/>
      <sheetName val="2019-20"/>
      <sheetName val="Area Spending Power"/>
      <sheetName val="Visible Lines - Summary"/>
      <sheetName val="2016-17 (visible)"/>
      <sheetName val="2017-18 (visible)"/>
      <sheetName val="2018-19 (visible)"/>
      <sheetName val="2019-20 (visible)"/>
      <sheetName val="CT model - DATA UPDATE"/>
      <sheetName val="CT £5 district - DATA UPDATE"/>
      <sheetName val="Fire £5 LQ"/>
      <sheetName val="2016-17 CT split"/>
      <sheetName val="NHB"/>
      <sheetName val="NHB savings"/>
      <sheetName val="iBCF Existing"/>
      <sheetName val="iBCF New"/>
      <sheetName val="23112016 deflator update"/>
      <sheetName val="Inflation Forecasts"/>
      <sheetName val="GFSP rural-urban gap (DCLG)"/>
      <sheetName val="GFSP rural-urban gap (RSN)"/>
      <sheetName val="GFSP Calcs for RSN measure"/>
      <sheetName val="CSP rural-urban gap (DCLG)"/>
      <sheetName val="CSP rural-urban gap (RSN)"/>
      <sheetName val="CSP Calcs for RSN measure"/>
      <sheetName val="Popn for rural-urban gap"/>
      <sheetName val="Example authorities"/>
      <sheetName val="Transition Grant"/>
      <sheetName val="CSP comparison"/>
      <sheetName val="2015-16 SFA split"/>
      <sheetName val="Delta 2016-17"/>
      <sheetName val="Delta 2017-18"/>
      <sheetName val="Delta 2018-19"/>
      <sheetName val="Delta 2019-20"/>
      <sheetName val="Cabinet Summary"/>
      <sheetName val="Briefing Output"/>
    </sheetNames>
    <sheetDataSet>
      <sheetData sheetId="0"/>
      <sheetData sheetId="1"/>
      <sheetData sheetId="2"/>
      <sheetData sheetId="3">
        <row r="44">
          <cell r="B44" t="str">
            <v>The 2017-18 Adult Social Care Support Grant</v>
          </cell>
        </row>
        <row r="83">
          <cell r="B83" t="str">
            <v>Potential additional Council Tax from £5 referendum principle for all Districts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120 ASC bill diff regional"/>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Form"/>
      <sheetName val="CTB Supplementary Form"/>
      <sheetName val="Data"/>
      <sheetName val="Sheet2"/>
      <sheetName val="Output"/>
    </sheetNames>
    <sheetDataSet>
      <sheetData sheetId="0"/>
      <sheetData sheetId="1"/>
      <sheetData sheetId="2"/>
      <sheetData sheetId="3">
        <row r="1">
          <cell r="A1" t="str">
            <v>England</v>
          </cell>
        </row>
        <row r="2">
          <cell r="A2" t="str">
            <v>Inner London Boroughs</v>
          </cell>
        </row>
        <row r="3">
          <cell r="A3" t="str">
            <v>Outer London Boroughs</v>
          </cell>
        </row>
        <row r="4">
          <cell r="A4" t="str">
            <v>Metropolitan Districts</v>
          </cell>
        </row>
        <row r="5">
          <cell r="A5" t="str">
            <v>Unitary Authorities</v>
          </cell>
        </row>
        <row r="6">
          <cell r="A6" t="str">
            <v>Shire Districts</v>
          </cell>
        </row>
        <row r="7">
          <cell r="A7" t="str">
            <v>Adur</v>
          </cell>
        </row>
        <row r="8">
          <cell r="A8" t="str">
            <v>Allerdale</v>
          </cell>
        </row>
        <row r="9">
          <cell r="A9" t="str">
            <v>Amber Valley</v>
          </cell>
        </row>
        <row r="10">
          <cell r="A10" t="str">
            <v>Arun</v>
          </cell>
        </row>
        <row r="11">
          <cell r="A11" t="str">
            <v>Ashfield</v>
          </cell>
        </row>
        <row r="12">
          <cell r="A12" t="str">
            <v>Ashford</v>
          </cell>
        </row>
        <row r="13">
          <cell r="A13" t="str">
            <v>Aylesbury Vale</v>
          </cell>
        </row>
        <row r="14">
          <cell r="A14" t="str">
            <v>Babergh</v>
          </cell>
        </row>
        <row r="15">
          <cell r="A15" t="str">
            <v>Barking &amp; Dagenham</v>
          </cell>
        </row>
        <row r="16">
          <cell r="A16" t="str">
            <v>Barnet</v>
          </cell>
        </row>
        <row r="17">
          <cell r="A17" t="str">
            <v>Barnsley</v>
          </cell>
        </row>
        <row r="18">
          <cell r="A18" t="str">
            <v>Barrow-in-Furness</v>
          </cell>
        </row>
        <row r="19">
          <cell r="A19" t="str">
            <v>Basildon</v>
          </cell>
        </row>
        <row r="20">
          <cell r="A20" t="str">
            <v>Basingstoke &amp; Deane</v>
          </cell>
        </row>
        <row r="21">
          <cell r="A21" t="str">
            <v>Bassetlaw</v>
          </cell>
        </row>
        <row r="22">
          <cell r="A22" t="str">
            <v>Bath &amp; North East Somerset</v>
          </cell>
        </row>
        <row r="23">
          <cell r="A23" t="str">
            <v>Bedford UA</v>
          </cell>
        </row>
        <row r="24">
          <cell r="A24" t="str">
            <v>Bexley</v>
          </cell>
        </row>
        <row r="25">
          <cell r="A25" t="str">
            <v>Birmingham</v>
          </cell>
        </row>
        <row r="26">
          <cell r="A26" t="str">
            <v>Blaby</v>
          </cell>
        </row>
        <row r="27">
          <cell r="A27" t="str">
            <v>Blackburn with Darwen UA</v>
          </cell>
        </row>
        <row r="28">
          <cell r="A28" t="str">
            <v>Blackpool UA</v>
          </cell>
        </row>
        <row r="29">
          <cell r="A29" t="str">
            <v>Bolsover</v>
          </cell>
        </row>
        <row r="30">
          <cell r="A30" t="str">
            <v>Bolton</v>
          </cell>
        </row>
        <row r="31">
          <cell r="A31" t="str">
            <v>Boston</v>
          </cell>
        </row>
        <row r="32">
          <cell r="A32" t="str">
            <v>Bournemouth UA</v>
          </cell>
        </row>
        <row r="33">
          <cell r="A33" t="str">
            <v>Bracknell Forest UA</v>
          </cell>
        </row>
        <row r="34">
          <cell r="A34" t="str">
            <v>Bradford</v>
          </cell>
        </row>
        <row r="35">
          <cell r="A35" t="str">
            <v>Braintree</v>
          </cell>
        </row>
        <row r="36">
          <cell r="A36" t="str">
            <v>Breckland</v>
          </cell>
        </row>
        <row r="37">
          <cell r="A37" t="str">
            <v>Brent</v>
          </cell>
        </row>
        <row r="38">
          <cell r="A38" t="str">
            <v>Brentwood</v>
          </cell>
        </row>
        <row r="39">
          <cell r="A39" t="str">
            <v>Brighton and Hove</v>
          </cell>
        </row>
        <row r="40">
          <cell r="A40" t="str">
            <v>Bristol</v>
          </cell>
        </row>
        <row r="41">
          <cell r="A41" t="str">
            <v>Broadland</v>
          </cell>
        </row>
        <row r="42">
          <cell r="A42" t="str">
            <v>Bromley</v>
          </cell>
        </row>
        <row r="43">
          <cell r="A43" t="str">
            <v>Bromsgrove</v>
          </cell>
        </row>
        <row r="44">
          <cell r="A44" t="str">
            <v>Broxbourne</v>
          </cell>
        </row>
        <row r="45">
          <cell r="A45" t="str">
            <v>Broxtowe</v>
          </cell>
        </row>
        <row r="46">
          <cell r="A46" t="str">
            <v>Burnley</v>
          </cell>
        </row>
        <row r="47">
          <cell r="A47" t="str">
            <v>Bury</v>
          </cell>
        </row>
        <row r="48">
          <cell r="A48" t="str">
            <v>Calderdale</v>
          </cell>
        </row>
        <row r="49">
          <cell r="A49" t="str">
            <v>Cambridge</v>
          </cell>
        </row>
        <row r="50">
          <cell r="A50" t="str">
            <v>Camden</v>
          </cell>
        </row>
        <row r="51">
          <cell r="A51" t="str">
            <v>Cannock Chase</v>
          </cell>
        </row>
        <row r="52">
          <cell r="A52" t="str">
            <v>Canterbury</v>
          </cell>
        </row>
        <row r="53">
          <cell r="A53" t="str">
            <v>Carlisle</v>
          </cell>
        </row>
        <row r="54">
          <cell r="A54" t="str">
            <v>Castle Point</v>
          </cell>
        </row>
        <row r="55">
          <cell r="A55" t="str">
            <v>Central Bedfordshire UA</v>
          </cell>
        </row>
        <row r="56">
          <cell r="A56" t="str">
            <v>Charnwood</v>
          </cell>
        </row>
        <row r="57">
          <cell r="A57" t="str">
            <v>Chelmsford</v>
          </cell>
        </row>
        <row r="58">
          <cell r="A58" t="str">
            <v>Cheltenham</v>
          </cell>
        </row>
        <row r="59">
          <cell r="A59" t="str">
            <v>Cherwell</v>
          </cell>
        </row>
        <row r="60">
          <cell r="A60" t="str">
            <v>Cheshire East UA</v>
          </cell>
        </row>
        <row r="61">
          <cell r="A61" t="str">
            <v>Cheshire West and Chester UA</v>
          </cell>
        </row>
        <row r="62">
          <cell r="A62" t="str">
            <v>Chesterfield</v>
          </cell>
        </row>
        <row r="63">
          <cell r="A63" t="str">
            <v>Chichester</v>
          </cell>
        </row>
        <row r="64">
          <cell r="A64" t="str">
            <v>Chiltern</v>
          </cell>
        </row>
        <row r="65">
          <cell r="A65" t="str">
            <v>Chorley</v>
          </cell>
        </row>
        <row r="66">
          <cell r="A66" t="str">
            <v>Christchurch</v>
          </cell>
        </row>
        <row r="67">
          <cell r="A67" t="str">
            <v>City of London</v>
          </cell>
        </row>
        <row r="68">
          <cell r="A68" t="str">
            <v>Colchester</v>
          </cell>
        </row>
        <row r="69">
          <cell r="A69" t="str">
            <v>Copeland</v>
          </cell>
        </row>
        <row r="70">
          <cell r="A70" t="str">
            <v>Corby</v>
          </cell>
        </row>
        <row r="71">
          <cell r="A71" t="str">
            <v>Cornwall UA</v>
          </cell>
        </row>
        <row r="72">
          <cell r="A72" t="str">
            <v>Cotswold</v>
          </cell>
        </row>
        <row r="73">
          <cell r="A73" t="str">
            <v>Coventry</v>
          </cell>
        </row>
        <row r="74">
          <cell r="A74" t="str">
            <v>Craven</v>
          </cell>
        </row>
        <row r="75">
          <cell r="A75" t="str">
            <v>Crawley</v>
          </cell>
        </row>
        <row r="76">
          <cell r="A76" t="str">
            <v>Croydon</v>
          </cell>
        </row>
        <row r="77">
          <cell r="A77" t="str">
            <v>Dacorum</v>
          </cell>
        </row>
        <row r="78">
          <cell r="A78" t="str">
            <v>Darlington UA</v>
          </cell>
        </row>
        <row r="79">
          <cell r="A79" t="str">
            <v>Dartford</v>
          </cell>
        </row>
        <row r="80">
          <cell r="A80" t="str">
            <v>Daventry</v>
          </cell>
        </row>
        <row r="81">
          <cell r="A81" t="str">
            <v>Derby UA</v>
          </cell>
        </row>
        <row r="82">
          <cell r="A82" t="str">
            <v>Derbyshire Dales</v>
          </cell>
        </row>
        <row r="83">
          <cell r="A83" t="str">
            <v>Doncaster</v>
          </cell>
        </row>
        <row r="84">
          <cell r="A84" t="str">
            <v>Dover</v>
          </cell>
        </row>
        <row r="85">
          <cell r="A85" t="str">
            <v>Dudley</v>
          </cell>
        </row>
        <row r="86">
          <cell r="A86" t="str">
            <v>Durham UA</v>
          </cell>
        </row>
        <row r="87">
          <cell r="A87" t="str">
            <v>Ealing</v>
          </cell>
        </row>
        <row r="88">
          <cell r="A88" t="str">
            <v>East Cambridgeshire</v>
          </cell>
        </row>
        <row r="89">
          <cell r="A89" t="str">
            <v>East Devon</v>
          </cell>
        </row>
        <row r="90">
          <cell r="A90" t="str">
            <v>East Dorset</v>
          </cell>
        </row>
        <row r="91">
          <cell r="A91" t="str">
            <v>East Hampshire</v>
          </cell>
        </row>
        <row r="92">
          <cell r="A92" t="str">
            <v>East Hertfordshire</v>
          </cell>
        </row>
        <row r="93">
          <cell r="A93" t="str">
            <v>East Lindsey</v>
          </cell>
        </row>
        <row r="94">
          <cell r="A94" t="str">
            <v>East Northamptonshire</v>
          </cell>
        </row>
        <row r="95">
          <cell r="A95" t="str">
            <v>East Riding of Yorkshire UA</v>
          </cell>
        </row>
        <row r="96">
          <cell r="A96" t="str">
            <v>East Staffordshire</v>
          </cell>
        </row>
        <row r="97">
          <cell r="A97" t="str">
            <v>Eastbourne</v>
          </cell>
        </row>
        <row r="98">
          <cell r="A98" t="str">
            <v>Eastleigh</v>
          </cell>
        </row>
        <row r="99">
          <cell r="A99" t="str">
            <v>Eden</v>
          </cell>
        </row>
        <row r="100">
          <cell r="A100" t="str">
            <v>Elmbridge</v>
          </cell>
        </row>
        <row r="101">
          <cell r="A101" t="str">
            <v>Enfield</v>
          </cell>
        </row>
        <row r="102">
          <cell r="A102" t="str">
            <v>Epping Forest</v>
          </cell>
        </row>
        <row r="103">
          <cell r="A103" t="str">
            <v>Epsom and Ewell</v>
          </cell>
        </row>
        <row r="104">
          <cell r="A104" t="str">
            <v>Erewash</v>
          </cell>
        </row>
        <row r="105">
          <cell r="A105" t="str">
            <v>Exeter</v>
          </cell>
        </row>
        <row r="106">
          <cell r="A106" t="str">
            <v>Fareham</v>
          </cell>
        </row>
        <row r="107">
          <cell r="A107" t="str">
            <v>Fenland</v>
          </cell>
        </row>
        <row r="108">
          <cell r="A108" t="str">
            <v>Forest Heath</v>
          </cell>
        </row>
        <row r="109">
          <cell r="A109" t="str">
            <v>Forest of Dean</v>
          </cell>
        </row>
        <row r="110">
          <cell r="A110" t="str">
            <v>Fylde</v>
          </cell>
        </row>
        <row r="111">
          <cell r="A111" t="str">
            <v>Gateshead</v>
          </cell>
        </row>
        <row r="112">
          <cell r="A112" t="str">
            <v>Gedling</v>
          </cell>
        </row>
        <row r="113">
          <cell r="A113" t="str">
            <v>Gloucester</v>
          </cell>
        </row>
        <row r="114">
          <cell r="A114" t="str">
            <v>Gosport</v>
          </cell>
        </row>
        <row r="115">
          <cell r="A115" t="str">
            <v>Gravesham</v>
          </cell>
        </row>
        <row r="116">
          <cell r="A116" t="str">
            <v>Great Yarmouth</v>
          </cell>
        </row>
        <row r="117">
          <cell r="A117" t="str">
            <v>Greenwich</v>
          </cell>
        </row>
        <row r="118">
          <cell r="A118" t="str">
            <v>Guildford</v>
          </cell>
        </row>
        <row r="119">
          <cell r="A119" t="str">
            <v>Hackney</v>
          </cell>
        </row>
        <row r="120">
          <cell r="A120" t="str">
            <v>Halton UA</v>
          </cell>
        </row>
        <row r="121">
          <cell r="A121" t="str">
            <v>Hambleton</v>
          </cell>
        </row>
        <row r="122">
          <cell r="A122" t="str">
            <v>Hammersmith &amp; Fulham</v>
          </cell>
        </row>
        <row r="123">
          <cell r="A123" t="str">
            <v>Harborough</v>
          </cell>
        </row>
        <row r="124">
          <cell r="A124" t="str">
            <v>Haringey</v>
          </cell>
        </row>
        <row r="125">
          <cell r="A125" t="str">
            <v>Harlow</v>
          </cell>
        </row>
        <row r="126">
          <cell r="A126" t="str">
            <v>Harrogate</v>
          </cell>
        </row>
        <row r="127">
          <cell r="A127" t="str">
            <v>Harrow</v>
          </cell>
        </row>
        <row r="128">
          <cell r="A128" t="str">
            <v>Hart</v>
          </cell>
        </row>
        <row r="129">
          <cell r="A129" t="str">
            <v>Hartlepool UA</v>
          </cell>
        </row>
        <row r="130">
          <cell r="A130" t="str">
            <v>Hastings</v>
          </cell>
        </row>
        <row r="131">
          <cell r="A131" t="str">
            <v>Havant</v>
          </cell>
        </row>
        <row r="132">
          <cell r="A132" t="str">
            <v>Havering</v>
          </cell>
        </row>
        <row r="133">
          <cell r="A133" t="str">
            <v>Herefordshire UA</v>
          </cell>
        </row>
        <row r="134">
          <cell r="A134" t="str">
            <v>Hertsmere</v>
          </cell>
        </row>
        <row r="135">
          <cell r="A135" t="str">
            <v>High Peak</v>
          </cell>
        </row>
        <row r="136">
          <cell r="A136" t="str">
            <v>Hillingdon</v>
          </cell>
        </row>
        <row r="137">
          <cell r="A137" t="str">
            <v>Hinckley &amp; Bosworth</v>
          </cell>
        </row>
        <row r="138">
          <cell r="A138" t="str">
            <v>Horsham</v>
          </cell>
        </row>
        <row r="139">
          <cell r="A139" t="str">
            <v>Hounslow</v>
          </cell>
        </row>
        <row r="140">
          <cell r="A140" t="str">
            <v>Huntingdonshire</v>
          </cell>
        </row>
        <row r="141">
          <cell r="A141" t="str">
            <v>Hyndburn</v>
          </cell>
        </row>
        <row r="142">
          <cell r="A142" t="str">
            <v>Ipswich</v>
          </cell>
        </row>
        <row r="143">
          <cell r="A143" t="str">
            <v>Isle of Wight UA</v>
          </cell>
        </row>
        <row r="144">
          <cell r="A144" t="str">
            <v>Isles of Scilly</v>
          </cell>
        </row>
        <row r="145">
          <cell r="A145" t="str">
            <v>Islington</v>
          </cell>
        </row>
        <row r="146">
          <cell r="A146" t="str">
            <v>Kensington &amp; Chelsea</v>
          </cell>
        </row>
        <row r="147">
          <cell r="A147" t="str">
            <v>Kettering</v>
          </cell>
        </row>
        <row r="148">
          <cell r="A148" t="str">
            <v>Kings Lynn &amp; West Norfolk</v>
          </cell>
        </row>
        <row r="149">
          <cell r="A149" t="str">
            <v>Kingston upon Hull UA</v>
          </cell>
        </row>
        <row r="150">
          <cell r="A150" t="str">
            <v>Kingston upon Thames</v>
          </cell>
        </row>
        <row r="151">
          <cell r="A151" t="str">
            <v>Kirklees</v>
          </cell>
        </row>
        <row r="152">
          <cell r="A152" t="str">
            <v>Knowsley</v>
          </cell>
        </row>
        <row r="153">
          <cell r="A153" t="str">
            <v>Lambeth</v>
          </cell>
        </row>
        <row r="154">
          <cell r="A154" t="str">
            <v>Lancaster</v>
          </cell>
        </row>
        <row r="155">
          <cell r="A155" t="str">
            <v>Leeds</v>
          </cell>
        </row>
        <row r="156">
          <cell r="A156" t="str">
            <v>Leicester UA</v>
          </cell>
        </row>
        <row r="157">
          <cell r="A157" t="str">
            <v>Lewes</v>
          </cell>
        </row>
        <row r="158">
          <cell r="A158" t="str">
            <v>Lewisham</v>
          </cell>
        </row>
        <row r="159">
          <cell r="A159" t="str">
            <v>Lichfield</v>
          </cell>
        </row>
        <row r="160">
          <cell r="A160" t="str">
            <v>Lincoln</v>
          </cell>
        </row>
        <row r="161">
          <cell r="A161" t="str">
            <v>Liverpool</v>
          </cell>
        </row>
        <row r="162">
          <cell r="A162" t="str">
            <v>Luton UA</v>
          </cell>
        </row>
        <row r="163">
          <cell r="A163" t="str">
            <v>Maidstone</v>
          </cell>
        </row>
        <row r="164">
          <cell r="A164" t="str">
            <v>Maldon</v>
          </cell>
        </row>
        <row r="165">
          <cell r="A165" t="str">
            <v>Malvern Hills</v>
          </cell>
        </row>
        <row r="166">
          <cell r="A166" t="str">
            <v>Manchester</v>
          </cell>
        </row>
        <row r="167">
          <cell r="A167" t="str">
            <v>Mansfield</v>
          </cell>
        </row>
        <row r="168">
          <cell r="A168" t="str">
            <v>Medway UA</v>
          </cell>
        </row>
        <row r="169">
          <cell r="A169" t="str">
            <v>Melton</v>
          </cell>
        </row>
        <row r="170">
          <cell r="A170" t="str">
            <v>Mendip</v>
          </cell>
        </row>
        <row r="171">
          <cell r="A171" t="str">
            <v>Merton</v>
          </cell>
        </row>
        <row r="172">
          <cell r="A172" t="str">
            <v>Mid Devon</v>
          </cell>
        </row>
        <row r="173">
          <cell r="A173" t="str">
            <v>Mid Suffolk</v>
          </cell>
        </row>
        <row r="174">
          <cell r="A174" t="str">
            <v>Mid Sussex</v>
          </cell>
        </row>
        <row r="175">
          <cell r="A175" t="str">
            <v>Middlesbrough UA</v>
          </cell>
        </row>
        <row r="176">
          <cell r="A176" t="str">
            <v>Milton Keynes UA</v>
          </cell>
        </row>
        <row r="177">
          <cell r="A177" t="str">
            <v>Mole Valley</v>
          </cell>
        </row>
        <row r="178">
          <cell r="A178" t="str">
            <v>New Forest</v>
          </cell>
        </row>
        <row r="179">
          <cell r="A179" t="str">
            <v>Newark &amp; Sherwood</v>
          </cell>
        </row>
        <row r="180">
          <cell r="A180" t="str">
            <v>Newcastle upon Tyne</v>
          </cell>
        </row>
        <row r="181">
          <cell r="A181" t="str">
            <v>Newcastle-under-Lyme</v>
          </cell>
        </row>
        <row r="182">
          <cell r="A182" t="str">
            <v>Newham</v>
          </cell>
        </row>
        <row r="183">
          <cell r="A183" t="str">
            <v>North Devon</v>
          </cell>
        </row>
        <row r="184">
          <cell r="A184" t="str">
            <v>North Dorset</v>
          </cell>
        </row>
        <row r="185">
          <cell r="A185" t="str">
            <v>North East Derbyshire</v>
          </cell>
        </row>
        <row r="186">
          <cell r="A186" t="str">
            <v>North East Lincolnshire UA</v>
          </cell>
        </row>
        <row r="187">
          <cell r="A187" t="str">
            <v>North Hertfordshire</v>
          </cell>
        </row>
        <row r="188">
          <cell r="A188" t="str">
            <v>North Kesteven</v>
          </cell>
        </row>
        <row r="189">
          <cell r="A189" t="str">
            <v>North Lincolnshire UA</v>
          </cell>
        </row>
        <row r="190">
          <cell r="A190" t="str">
            <v>North Norfolk</v>
          </cell>
        </row>
        <row r="191">
          <cell r="A191" t="str">
            <v>North Somerset UA</v>
          </cell>
        </row>
        <row r="192">
          <cell r="A192" t="str">
            <v>North Tyneside</v>
          </cell>
        </row>
        <row r="193">
          <cell r="A193" t="str">
            <v>North Warwickshire</v>
          </cell>
        </row>
        <row r="194">
          <cell r="A194" t="str">
            <v>North West Leicestershire</v>
          </cell>
        </row>
        <row r="195">
          <cell r="A195" t="str">
            <v>Northampton</v>
          </cell>
        </row>
        <row r="196">
          <cell r="A196" t="str">
            <v>Northumberland UA</v>
          </cell>
        </row>
        <row r="197">
          <cell r="A197" t="str">
            <v>Norwich</v>
          </cell>
        </row>
        <row r="198">
          <cell r="A198" t="str">
            <v>Nottingham UA</v>
          </cell>
        </row>
        <row r="199">
          <cell r="A199" t="str">
            <v>Nuneaton &amp; Bedworth</v>
          </cell>
        </row>
        <row r="200">
          <cell r="A200" t="str">
            <v>Oadby &amp; Wigston</v>
          </cell>
        </row>
        <row r="201">
          <cell r="A201" t="str">
            <v>Oldham</v>
          </cell>
        </row>
        <row r="202">
          <cell r="A202" t="str">
            <v>Oxford</v>
          </cell>
        </row>
        <row r="203">
          <cell r="A203" t="str">
            <v>Pendle</v>
          </cell>
        </row>
        <row r="204">
          <cell r="A204" t="str">
            <v>Peterborough UA</v>
          </cell>
        </row>
        <row r="205">
          <cell r="A205" t="str">
            <v>Plymouth UA</v>
          </cell>
        </row>
        <row r="206">
          <cell r="A206" t="str">
            <v>Poole UA</v>
          </cell>
        </row>
        <row r="207">
          <cell r="A207" t="str">
            <v>Portsmouth UA</v>
          </cell>
        </row>
        <row r="208">
          <cell r="A208" t="str">
            <v>Preston</v>
          </cell>
        </row>
        <row r="209">
          <cell r="A209" t="str">
            <v>Purbeck</v>
          </cell>
        </row>
        <row r="210">
          <cell r="A210" t="str">
            <v>Reading UA</v>
          </cell>
        </row>
        <row r="211">
          <cell r="A211" t="str">
            <v>Redbridge</v>
          </cell>
        </row>
        <row r="212">
          <cell r="A212" t="str">
            <v>Redcar &amp; Cleveland UA</v>
          </cell>
        </row>
        <row r="213">
          <cell r="A213" t="str">
            <v>Redditch</v>
          </cell>
        </row>
        <row r="214">
          <cell r="A214" t="str">
            <v>Reigate &amp; Banstead</v>
          </cell>
        </row>
        <row r="215">
          <cell r="A215" t="str">
            <v>Ribble Valley</v>
          </cell>
        </row>
        <row r="216">
          <cell r="A216" t="str">
            <v>Richmond upon Thames</v>
          </cell>
        </row>
        <row r="217">
          <cell r="A217" t="str">
            <v>Richmondshire</v>
          </cell>
        </row>
        <row r="218">
          <cell r="A218" t="str">
            <v>Rochdale</v>
          </cell>
        </row>
        <row r="219">
          <cell r="A219" t="str">
            <v>Rochford</v>
          </cell>
        </row>
        <row r="220">
          <cell r="A220" t="str">
            <v>Rossendale</v>
          </cell>
        </row>
        <row r="221">
          <cell r="A221" t="str">
            <v>Rother</v>
          </cell>
        </row>
        <row r="222">
          <cell r="A222" t="str">
            <v>Rotherham</v>
          </cell>
        </row>
        <row r="223">
          <cell r="A223" t="str">
            <v>Rugby</v>
          </cell>
        </row>
        <row r="224">
          <cell r="A224" t="str">
            <v>Runnymede</v>
          </cell>
        </row>
        <row r="225">
          <cell r="A225" t="str">
            <v>Rushcliffe</v>
          </cell>
        </row>
        <row r="226">
          <cell r="A226" t="str">
            <v>Rushmoor</v>
          </cell>
        </row>
        <row r="227">
          <cell r="A227" t="str">
            <v>Rutland UA</v>
          </cell>
        </row>
        <row r="228">
          <cell r="A228" t="str">
            <v>Ryedale</v>
          </cell>
        </row>
        <row r="229">
          <cell r="A229" t="str">
            <v>Salford</v>
          </cell>
        </row>
        <row r="230">
          <cell r="A230" t="str">
            <v>Sandwell</v>
          </cell>
        </row>
        <row r="231">
          <cell r="A231" t="str">
            <v>Scarborough</v>
          </cell>
        </row>
        <row r="232">
          <cell r="A232" t="str">
            <v>Sedgemoor</v>
          </cell>
        </row>
        <row r="233">
          <cell r="A233" t="str">
            <v>Sefton</v>
          </cell>
        </row>
        <row r="234">
          <cell r="A234" t="str">
            <v>Selby</v>
          </cell>
        </row>
        <row r="235">
          <cell r="A235" t="str">
            <v>Sevenoaks</v>
          </cell>
        </row>
        <row r="236">
          <cell r="A236" t="str">
            <v>Sheffield</v>
          </cell>
        </row>
        <row r="237">
          <cell r="A237" t="str">
            <v>Shepway</v>
          </cell>
        </row>
        <row r="238">
          <cell r="A238" t="str">
            <v>Shropshire UA</v>
          </cell>
        </row>
        <row r="239">
          <cell r="A239" t="str">
            <v>Slough UA</v>
          </cell>
        </row>
        <row r="240">
          <cell r="A240" t="str">
            <v>Solihull</v>
          </cell>
        </row>
        <row r="241">
          <cell r="A241" t="str">
            <v>South Bucks</v>
          </cell>
        </row>
        <row r="242">
          <cell r="A242" t="str">
            <v>South Cambridgeshire</v>
          </cell>
        </row>
        <row r="243">
          <cell r="A243" t="str">
            <v>South Derbyshire</v>
          </cell>
        </row>
        <row r="244">
          <cell r="A244" t="str">
            <v>South Gloucestershire UA</v>
          </cell>
        </row>
        <row r="245">
          <cell r="A245" t="str">
            <v>South Hams</v>
          </cell>
        </row>
        <row r="246">
          <cell r="A246" t="str">
            <v>South Holland</v>
          </cell>
        </row>
        <row r="247">
          <cell r="A247" t="str">
            <v>South Kesteven</v>
          </cell>
        </row>
        <row r="248">
          <cell r="A248" t="str">
            <v>South Lakeland</v>
          </cell>
        </row>
        <row r="249">
          <cell r="A249" t="str">
            <v>South Norfolk</v>
          </cell>
        </row>
        <row r="250">
          <cell r="A250" t="str">
            <v>South Northamptonshire</v>
          </cell>
        </row>
        <row r="251">
          <cell r="A251" t="str">
            <v>South Oxfordshire</v>
          </cell>
        </row>
        <row r="252">
          <cell r="A252" t="str">
            <v>South Ribble</v>
          </cell>
        </row>
        <row r="253">
          <cell r="A253" t="str">
            <v>South Somerset</v>
          </cell>
        </row>
        <row r="254">
          <cell r="A254" t="str">
            <v>South Staffordshire</v>
          </cell>
        </row>
        <row r="255">
          <cell r="A255" t="str">
            <v>South Tyneside</v>
          </cell>
        </row>
        <row r="256">
          <cell r="A256" t="str">
            <v>Southampton UA</v>
          </cell>
        </row>
        <row r="257">
          <cell r="A257" t="str">
            <v>Southend-on-Sea UA</v>
          </cell>
        </row>
        <row r="258">
          <cell r="A258" t="str">
            <v>Southwark</v>
          </cell>
        </row>
        <row r="259">
          <cell r="A259" t="str">
            <v>Spelthorne</v>
          </cell>
        </row>
        <row r="260">
          <cell r="A260" t="str">
            <v>St Albans</v>
          </cell>
        </row>
        <row r="261">
          <cell r="A261" t="str">
            <v>St Edmundsbury</v>
          </cell>
        </row>
        <row r="262">
          <cell r="A262" t="str">
            <v>St Helens</v>
          </cell>
        </row>
        <row r="263">
          <cell r="A263" t="str">
            <v>Stafford</v>
          </cell>
        </row>
        <row r="264">
          <cell r="A264" t="str">
            <v>Staffordshire Moorlands</v>
          </cell>
        </row>
        <row r="265">
          <cell r="A265" t="str">
            <v>Stevenage</v>
          </cell>
        </row>
        <row r="266">
          <cell r="A266" t="str">
            <v>Stockport</v>
          </cell>
        </row>
        <row r="267">
          <cell r="A267" t="str">
            <v>Stockton-on-Tees UA</v>
          </cell>
        </row>
        <row r="268">
          <cell r="A268" t="str">
            <v>Stoke-on-Trent UA</v>
          </cell>
        </row>
        <row r="269">
          <cell r="A269" t="str">
            <v>Stratford-on-Avon</v>
          </cell>
        </row>
        <row r="270">
          <cell r="A270" t="str">
            <v>Stroud</v>
          </cell>
        </row>
        <row r="271">
          <cell r="A271" t="str">
            <v>Suffolk Coastal</v>
          </cell>
        </row>
        <row r="272">
          <cell r="A272" t="str">
            <v>Sunderland</v>
          </cell>
        </row>
        <row r="273">
          <cell r="A273" t="str">
            <v>Surrey Heath</v>
          </cell>
        </row>
        <row r="274">
          <cell r="A274" t="str">
            <v>Sutton</v>
          </cell>
        </row>
        <row r="275">
          <cell r="A275" t="str">
            <v>Swale</v>
          </cell>
        </row>
        <row r="276">
          <cell r="A276" t="str">
            <v>Swindon UA</v>
          </cell>
        </row>
        <row r="277">
          <cell r="A277" t="str">
            <v>Tameside</v>
          </cell>
        </row>
        <row r="278">
          <cell r="A278" t="str">
            <v>Tamworth</v>
          </cell>
        </row>
        <row r="279">
          <cell r="A279" t="str">
            <v>Tandridge</v>
          </cell>
        </row>
        <row r="280">
          <cell r="A280" t="str">
            <v>Taunton Deane</v>
          </cell>
        </row>
        <row r="281">
          <cell r="A281" t="str">
            <v>Teignbridge</v>
          </cell>
        </row>
        <row r="282">
          <cell r="A282" t="str">
            <v>Telford &amp; Wrekin UA</v>
          </cell>
        </row>
        <row r="283">
          <cell r="A283" t="str">
            <v>Tendring</v>
          </cell>
        </row>
        <row r="284">
          <cell r="A284" t="str">
            <v>Test Valley</v>
          </cell>
        </row>
        <row r="285">
          <cell r="A285" t="str">
            <v>Tewkesbury</v>
          </cell>
        </row>
        <row r="286">
          <cell r="A286" t="str">
            <v>Thanet</v>
          </cell>
        </row>
        <row r="287">
          <cell r="A287" t="str">
            <v>Three Rivers</v>
          </cell>
        </row>
        <row r="288">
          <cell r="A288" t="str">
            <v>Thurrock UA</v>
          </cell>
        </row>
        <row r="289">
          <cell r="A289" t="str">
            <v>Tonbridge &amp; Malling</v>
          </cell>
        </row>
        <row r="290">
          <cell r="A290" t="str">
            <v>Torbay UA</v>
          </cell>
        </row>
        <row r="291">
          <cell r="A291" t="str">
            <v>Torridge</v>
          </cell>
        </row>
        <row r="292">
          <cell r="A292" t="str">
            <v>Tower Hamlets</v>
          </cell>
        </row>
        <row r="293">
          <cell r="A293" t="str">
            <v>Trafford</v>
          </cell>
        </row>
        <row r="294">
          <cell r="A294" t="str">
            <v>Tunbridge Wells</v>
          </cell>
        </row>
        <row r="295">
          <cell r="A295" t="str">
            <v>Uttlesford</v>
          </cell>
        </row>
        <row r="296">
          <cell r="A296" t="str">
            <v>Vale of White Horse</v>
          </cell>
        </row>
        <row r="297">
          <cell r="A297" t="str">
            <v>Wakefield</v>
          </cell>
        </row>
        <row r="298">
          <cell r="A298" t="str">
            <v>Walsall</v>
          </cell>
        </row>
        <row r="299">
          <cell r="A299" t="str">
            <v>Waltham Forest</v>
          </cell>
        </row>
        <row r="300">
          <cell r="A300" t="str">
            <v>Wandsworth</v>
          </cell>
        </row>
        <row r="301">
          <cell r="A301" t="str">
            <v>Warrington UA</v>
          </cell>
        </row>
        <row r="302">
          <cell r="A302" t="str">
            <v>Warwick</v>
          </cell>
        </row>
        <row r="303">
          <cell r="A303" t="str">
            <v>Watford</v>
          </cell>
        </row>
        <row r="304">
          <cell r="A304" t="str">
            <v>Waveney</v>
          </cell>
        </row>
        <row r="305">
          <cell r="A305" t="str">
            <v>Waverley</v>
          </cell>
        </row>
        <row r="306">
          <cell r="A306" t="str">
            <v>Wealden</v>
          </cell>
        </row>
        <row r="307">
          <cell r="A307" t="str">
            <v>Wellingborough</v>
          </cell>
        </row>
        <row r="308">
          <cell r="A308" t="str">
            <v>Welwyn Hatfield</v>
          </cell>
        </row>
        <row r="309">
          <cell r="A309" t="str">
            <v>West Berkshire UA</v>
          </cell>
        </row>
        <row r="310">
          <cell r="A310" t="str">
            <v>West Devon</v>
          </cell>
        </row>
        <row r="311">
          <cell r="A311" t="str">
            <v>West Dorset</v>
          </cell>
        </row>
        <row r="312">
          <cell r="A312" t="str">
            <v>West Lancashire</v>
          </cell>
        </row>
        <row r="313">
          <cell r="A313" t="str">
            <v>West Lindsey</v>
          </cell>
        </row>
        <row r="314">
          <cell r="A314" t="str">
            <v>West Oxfordshire</v>
          </cell>
        </row>
        <row r="315">
          <cell r="A315" t="str">
            <v>West Somerset</v>
          </cell>
        </row>
        <row r="316">
          <cell r="A316" t="str">
            <v>Westminster</v>
          </cell>
        </row>
        <row r="317">
          <cell r="A317" t="str">
            <v>Weymouth &amp; Portland</v>
          </cell>
        </row>
        <row r="318">
          <cell r="A318" t="str">
            <v>Wigan</v>
          </cell>
        </row>
        <row r="319">
          <cell r="A319" t="str">
            <v>Wiltshire UA</v>
          </cell>
        </row>
        <row r="320">
          <cell r="A320" t="str">
            <v>Winchester</v>
          </cell>
        </row>
        <row r="321">
          <cell r="A321" t="str">
            <v>Windsor &amp; Maidenhead UA</v>
          </cell>
        </row>
        <row r="322">
          <cell r="A322" t="str">
            <v>Wirral</v>
          </cell>
        </row>
        <row r="323">
          <cell r="A323" t="str">
            <v>Woking</v>
          </cell>
        </row>
        <row r="324">
          <cell r="A324" t="str">
            <v>Wokingham UA</v>
          </cell>
        </row>
        <row r="325">
          <cell r="A325" t="str">
            <v>Wolverhampton</v>
          </cell>
        </row>
        <row r="326">
          <cell r="A326" t="str">
            <v>Worcester</v>
          </cell>
        </row>
        <row r="327">
          <cell r="A327" t="str">
            <v>Worthing</v>
          </cell>
        </row>
        <row r="328">
          <cell r="A328" t="str">
            <v>Wychavon</v>
          </cell>
        </row>
        <row r="329">
          <cell r="A329" t="str">
            <v>Wycombe</v>
          </cell>
        </row>
        <row r="330">
          <cell r="A330" t="str">
            <v>Wyre</v>
          </cell>
        </row>
        <row r="331">
          <cell r="A331" t="str">
            <v>Wyre Forest</v>
          </cell>
        </row>
        <row r="332">
          <cell r="A332" t="str">
            <v>York UA</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11"/>
  <sheetViews>
    <sheetView tabSelected="1" workbookViewId="0"/>
  </sheetViews>
  <sheetFormatPr defaultRowHeight="15" x14ac:dyDescent="0.25"/>
  <cols>
    <col min="1" max="1" width="9.140625" style="3"/>
    <col min="2" max="2" width="82.5703125" style="3" customWidth="1"/>
    <col min="3" max="3" width="10.7109375" style="3" customWidth="1"/>
    <col min="4" max="5" width="10.7109375" style="3" bestFit="1" customWidth="1"/>
    <col min="6" max="7" width="11" style="3" bestFit="1" customWidth="1"/>
    <col min="8" max="8" width="9.140625" style="3"/>
    <col min="9" max="13" width="0" style="23" hidden="1" customWidth="1"/>
    <col min="14" max="16384" width="9.140625" style="3"/>
  </cols>
  <sheetData>
    <row r="1" spans="2:13" ht="15.75" thickBot="1" x14ac:dyDescent="0.3"/>
    <row r="2" spans="2:13" ht="15.75" thickBot="1" x14ac:dyDescent="0.3">
      <c r="B2" s="147" t="s">
        <v>0</v>
      </c>
      <c r="C2" s="148"/>
      <c r="D2" s="148"/>
      <c r="E2" s="148"/>
      <c r="F2" s="148"/>
      <c r="G2" s="149"/>
    </row>
    <row r="3" spans="2:13" ht="15.75" thickBot="1" x14ac:dyDescent="0.3">
      <c r="B3" s="2" t="s">
        <v>1</v>
      </c>
    </row>
    <row r="4" spans="2:13" ht="15.75" thickBot="1" x14ac:dyDescent="0.3">
      <c r="B4" s="150" t="s">
        <v>2</v>
      </c>
      <c r="C4" s="151"/>
      <c r="D4" s="151"/>
      <c r="E4" s="151"/>
      <c r="F4" s="151"/>
      <c r="G4" s="152"/>
      <c r="H4" s="4"/>
      <c r="I4" s="23" t="str">
        <f>VLOOKUP(B4,B27:C411,2,0)</f>
        <v>TE</v>
      </c>
      <c r="J4" s="23" t="s">
        <v>3</v>
      </c>
    </row>
    <row r="5" spans="2:13" ht="15.75" thickBot="1" x14ac:dyDescent="0.3"/>
    <row r="6" spans="2:13" ht="15.75" thickBot="1" x14ac:dyDescent="0.3">
      <c r="B6" s="5" t="s">
        <v>4</v>
      </c>
      <c r="C6" s="6"/>
      <c r="D6" s="6"/>
      <c r="E6" s="6"/>
      <c r="F6" s="6"/>
      <c r="G6" s="7"/>
    </row>
    <row r="7" spans="2:13" ht="18" customHeight="1" x14ac:dyDescent="0.25">
      <c r="B7" s="121"/>
      <c r="C7" s="122"/>
      <c r="D7" s="123"/>
      <c r="E7" s="123"/>
      <c r="F7" s="123"/>
      <c r="G7" s="124"/>
    </row>
    <row r="8" spans="2:13" x14ac:dyDescent="0.25">
      <c r="B8" s="121"/>
      <c r="C8" s="123" t="s">
        <v>5</v>
      </c>
      <c r="D8" s="123" t="s">
        <v>6</v>
      </c>
      <c r="E8" s="123" t="s">
        <v>7</v>
      </c>
      <c r="F8" s="123" t="s">
        <v>8</v>
      </c>
      <c r="G8" s="124" t="s">
        <v>9</v>
      </c>
      <c r="I8" s="23" t="s">
        <v>5</v>
      </c>
      <c r="J8" s="23" t="s">
        <v>6</v>
      </c>
      <c r="K8" s="23" t="s">
        <v>7</v>
      </c>
      <c r="L8" s="23" t="s">
        <v>8</v>
      </c>
      <c r="M8" s="23" t="s">
        <v>9</v>
      </c>
    </row>
    <row r="9" spans="2:13" x14ac:dyDescent="0.25">
      <c r="B9" s="125"/>
      <c r="C9" s="126" t="s">
        <v>10</v>
      </c>
      <c r="D9" s="126" t="s">
        <v>10</v>
      </c>
      <c r="E9" s="126" t="s">
        <v>10</v>
      </c>
      <c r="F9" s="126" t="s">
        <v>10</v>
      </c>
      <c r="G9" s="127" t="s">
        <v>10</v>
      </c>
    </row>
    <row r="10" spans="2:13" x14ac:dyDescent="0.25">
      <c r="B10" s="8" t="s">
        <v>11</v>
      </c>
      <c r="C10" s="128">
        <f>VLOOKUP($I$4,'2016-17'!$A:$P,'Core Spending Power - detail'!I10,0)</f>
        <v>21249.938229202988</v>
      </c>
      <c r="D10" s="128">
        <f>VLOOKUP($I$4,'2016-17'!$A:$P,'Core Spending Power - detail'!J10,0)</f>
        <v>18601.462198462294</v>
      </c>
      <c r="E10" s="128">
        <f>VLOOKUP($I$4,'2017-18'!A:M,'Core Spending Power - detail'!K10,0)</f>
        <v>16632.427593608787</v>
      </c>
      <c r="F10" s="128">
        <f>VLOOKUP($I$4,'2018-19'!A:K,'Core Spending Power - detail'!L10,0)</f>
        <v>15598.773358235854</v>
      </c>
      <c r="G10" s="129">
        <f>VLOOKUP($I$4,'2019-20'!A:K,'Core Spending Power - detail'!M10,0)</f>
        <v>14584.285119456714</v>
      </c>
      <c r="I10" s="87">
        <f>COLUMN('2016-17'!C5)</f>
        <v>3</v>
      </c>
      <c r="J10" s="87">
        <f>COLUMN('2016-17'!H5)</f>
        <v>8</v>
      </c>
      <c r="K10" s="87">
        <f>COLUMN('2017-18'!D5)</f>
        <v>4</v>
      </c>
      <c r="L10" s="87">
        <f>COLUMN('2018-19'!D5)</f>
        <v>4</v>
      </c>
      <c r="M10" s="23">
        <f>COLUMN('2019-20'!D5)</f>
        <v>4</v>
      </c>
    </row>
    <row r="11" spans="2:13" x14ac:dyDescent="0.25">
      <c r="B11" s="8" t="s">
        <v>12</v>
      </c>
      <c r="C11" s="128">
        <f>SUM(C12:C14)</f>
        <v>22035.883029519991</v>
      </c>
      <c r="D11" s="128">
        <f t="shared" ref="D11:G11" si="0">SUM(D12:D14)</f>
        <v>23247.252158054984</v>
      </c>
      <c r="E11" s="128">
        <f t="shared" si="0"/>
        <v>24623.217178243227</v>
      </c>
      <c r="F11" s="128">
        <f t="shared" si="0"/>
        <v>26082.066395343187</v>
      </c>
      <c r="G11" s="129">
        <f t="shared" si="0"/>
        <v>27629.011403720433</v>
      </c>
    </row>
    <row r="12" spans="2:13" ht="25.5" x14ac:dyDescent="0.25">
      <c r="B12" s="9" t="s">
        <v>13</v>
      </c>
      <c r="C12" s="128">
        <f>VLOOKUP($I$4,'2016-17'!$A:$P,'Core Spending Power - detail'!I12,0)</f>
        <v>22035.883029519991</v>
      </c>
      <c r="D12" s="128">
        <f>VLOOKUP($I$4,'2016-17'!$A:$P,'Core Spending Power - detail'!J12,0)</f>
        <v>22858.465214574328</v>
      </c>
      <c r="E12" s="128">
        <f>VLOOKUP($I$4,'2017-18'!A:M,'Core Spending Power - detail'!K12,0)</f>
        <v>23789.671983288106</v>
      </c>
      <c r="F12" s="128">
        <f>VLOOKUP($I$4,'2018-19'!A:K,'Core Spending Power - detail'!L12,0)</f>
        <v>24760.733180381798</v>
      </c>
      <c r="G12" s="129">
        <f>VLOOKUP($I$4,'2019-20'!A:K,'Core Spending Power - detail'!M12,0)</f>
        <v>25773.452451532954</v>
      </c>
      <c r="I12" s="23">
        <f>COLUMN('2016-17'!D5)</f>
        <v>4</v>
      </c>
      <c r="J12" s="87">
        <f>COLUMN('2016-17'!I5)</f>
        <v>9</v>
      </c>
      <c r="K12" s="87">
        <f>COLUMN('2017-18'!E5)</f>
        <v>5</v>
      </c>
      <c r="L12" s="87">
        <f>COLUMN('2018-19'!E5)</f>
        <v>5</v>
      </c>
      <c r="M12" s="23">
        <f>COLUMN('2019-20'!E5)</f>
        <v>5</v>
      </c>
    </row>
    <row r="13" spans="2:13" x14ac:dyDescent="0.25">
      <c r="B13" s="9" t="s">
        <v>14</v>
      </c>
      <c r="C13" s="128">
        <v>0</v>
      </c>
      <c r="D13" s="128">
        <f>VLOOKUP($I$4,'2016-17'!$A:$P,'Core Spending Power - detail'!J13,0)</f>
        <v>381.83401306725676</v>
      </c>
      <c r="E13" s="128">
        <f>VLOOKUP($I$4,'2017-18'!A:M,'Core Spending Power - detail'!K13,0)</f>
        <v>814.16292712729614</v>
      </c>
      <c r="F13" s="128">
        <f>VLOOKUP($I$4,'2018-19'!A:K,'Core Spending Power - detail'!L13,0)</f>
        <v>1289.5882329923998</v>
      </c>
      <c r="G13" s="129">
        <f>VLOOKUP($I$4,'2019-20'!A:K,'Core Spending Power - detail'!M13,0)</f>
        <v>1811.5287490532178</v>
      </c>
      <c r="J13" s="87">
        <f>COLUMN('2016-17'!J5)</f>
        <v>10</v>
      </c>
      <c r="K13" s="87">
        <f>COLUMN('2017-18'!F5)</f>
        <v>6</v>
      </c>
      <c r="L13" s="87">
        <f>COLUMN('2018-19'!F5)</f>
        <v>6</v>
      </c>
      <c r="M13" s="23">
        <f>COLUMN('2019-20'!F5)</f>
        <v>6</v>
      </c>
    </row>
    <row r="14" spans="2:13" x14ac:dyDescent="0.25">
      <c r="B14" s="9" t="str">
        <f>[12]Parameters!B83</f>
        <v>Potential additional Council Tax from £5 referendum principle for all Districts</v>
      </c>
      <c r="C14" s="128">
        <v>0</v>
      </c>
      <c r="D14" s="128">
        <f>VLOOKUP($I$4,'2016-17'!$A:$P,'Core Spending Power - detail'!J14,0)</f>
        <v>6.9529304133999918</v>
      </c>
      <c r="E14" s="128">
        <f>VLOOKUP($I$4,'2017-18'!A:M,'Core Spending Power - detail'!K14,0)</f>
        <v>19.382267827822641</v>
      </c>
      <c r="F14" s="128">
        <f>VLOOKUP($I$4,'2018-19'!A:K,'Core Spending Power - detail'!L14,0)</f>
        <v>31.744981968991372</v>
      </c>
      <c r="G14" s="129">
        <f>VLOOKUP($I$4,'2019-20'!A:K,'Core Spending Power - detail'!M14,0)</f>
        <v>44.030203134261505</v>
      </c>
      <c r="J14" s="87">
        <f>COLUMN('2016-17'!K5)</f>
        <v>11</v>
      </c>
      <c r="K14" s="87">
        <f>COLUMN('2017-18'!G5)</f>
        <v>7</v>
      </c>
      <c r="L14" s="87">
        <f>COLUMN('2018-19'!G5)</f>
        <v>7</v>
      </c>
      <c r="M14" s="23">
        <f>COLUMN('2019-20'!G5)</f>
        <v>7</v>
      </c>
    </row>
    <row r="15" spans="2:13" x14ac:dyDescent="0.25">
      <c r="B15" s="8" t="s">
        <v>15</v>
      </c>
      <c r="C15" s="128">
        <v>0</v>
      </c>
      <c r="D15" s="128">
        <f>VLOOKUP($I$4,'2016-17'!$A:$P,'Core Spending Power - detail'!J15,0)</f>
        <v>0</v>
      </c>
      <c r="E15" s="128">
        <f>VLOOKUP($I$4,'2017-18'!A:M,'Core Spending Power - detail'!K15,0)</f>
        <v>104.99999700000005</v>
      </c>
      <c r="F15" s="128">
        <f>VLOOKUP($I$4,'2018-19'!A:K,'Core Spending Power - detail'!L15,0)</f>
        <v>824.99999800000012</v>
      </c>
      <c r="G15" s="129">
        <f>VLOOKUP($I$4,'2019-20'!A:K,'Core Spending Power - detail'!M15,0)</f>
        <v>1500.0000009999999</v>
      </c>
      <c r="J15" s="87">
        <f>COLUMN('2016-17'!L5)</f>
        <v>12</v>
      </c>
      <c r="K15" s="87">
        <f>COLUMN('2017-18'!H5)</f>
        <v>8</v>
      </c>
      <c r="L15" s="87">
        <f>COLUMN('2018-19'!H5)</f>
        <v>8</v>
      </c>
      <c r="M15" s="23">
        <f>COLUMN('2019-20'!H5)</f>
        <v>8</v>
      </c>
    </row>
    <row r="16" spans="2:13" x14ac:dyDescent="0.25">
      <c r="B16" s="8" t="s">
        <v>16</v>
      </c>
      <c r="C16" s="128">
        <f>VLOOKUP($I$4,'2016-17'!$A:$P,'Core Spending Power - detail'!I16,0)</f>
        <v>1199.9999999999995</v>
      </c>
      <c r="D16" s="128">
        <f>VLOOKUP($I$4,'2016-17'!$A:$P,'Core Spending Power - detail'!J16,0)</f>
        <v>1484.9999999999998</v>
      </c>
      <c r="E16" s="128">
        <f>VLOOKUP($I$4,'2017-18'!A:M,'Core Spending Power - detail'!K16,0)</f>
        <v>1251.9275938676283</v>
      </c>
      <c r="F16" s="128">
        <f>VLOOKUP($I$4,'2018-19'!A:K,'Core Spending Power - detail'!L16,0)</f>
        <v>938.00000000000159</v>
      </c>
      <c r="G16" s="129">
        <f>VLOOKUP($I$4,'2019-20'!A:K,'Core Spending Power - detail'!M16,0)</f>
        <v>899.99999999999966</v>
      </c>
      <c r="I16" s="87">
        <f>COLUMN('2016-17'!E5)</f>
        <v>5</v>
      </c>
      <c r="J16" s="87">
        <f>COLUMN('2016-17'!M5)</f>
        <v>13</v>
      </c>
      <c r="K16" s="87">
        <f>COLUMN('2017-18'!J5)</f>
        <v>10</v>
      </c>
      <c r="L16" s="87">
        <f>COLUMN('2018-19'!I5)</f>
        <v>9</v>
      </c>
      <c r="M16" s="23">
        <f>COLUMN('2019-20'!I5)</f>
        <v>9</v>
      </c>
    </row>
    <row r="17" spans="1:14" x14ac:dyDescent="0.25">
      <c r="B17" s="8" t="s">
        <v>17</v>
      </c>
      <c r="C17" s="128">
        <f>VLOOKUP($I$4,'2016-17'!$A:$P,'Core Spending Power - detail'!I17,0)</f>
        <v>15.500000000000007</v>
      </c>
      <c r="D17" s="128">
        <f>VLOOKUP($I$4,'2016-17'!$A:$P,'Core Spending Power - detail'!J17,0)</f>
        <v>80.5</v>
      </c>
      <c r="E17" s="128">
        <f>VLOOKUP($I$4,'2017-18'!A:M,'Core Spending Power - detail'!K17,0)</f>
        <v>65</v>
      </c>
      <c r="F17" s="128">
        <f>VLOOKUP($I$4,'2018-19'!A:K,'Core Spending Power - detail'!L17,0)</f>
        <v>50.000000000000014</v>
      </c>
      <c r="G17" s="129">
        <f>VLOOKUP($I$4,'2019-20'!A:K,'Core Spending Power - detail'!M17,0)</f>
        <v>65</v>
      </c>
      <c r="I17" s="87">
        <f>COLUMN('2016-17'!F5)</f>
        <v>6</v>
      </c>
      <c r="J17" s="87">
        <f>COLUMN('2016-17'!N5)</f>
        <v>14</v>
      </c>
      <c r="K17" s="87">
        <f>COLUMN('2017-18'!K5)</f>
        <v>11</v>
      </c>
      <c r="L17" s="87">
        <f>COLUMN('2018-19'!J5)</f>
        <v>10</v>
      </c>
      <c r="M17" s="23">
        <f>COLUMN('2019-20'!J5)</f>
        <v>10</v>
      </c>
    </row>
    <row r="18" spans="1:14" x14ac:dyDescent="0.25">
      <c r="B18" s="8" t="s">
        <v>18</v>
      </c>
      <c r="C18" s="128">
        <v>0</v>
      </c>
      <c r="D18" s="128">
        <f>VLOOKUP($I$4,'2016-17'!$A:$P,'Core Spending Power - detail'!J18,0)</f>
        <v>150.00000000000014</v>
      </c>
      <c r="E18" s="128">
        <f>VLOOKUP($I$4,'2017-18'!A:M,'Core Spending Power - detail'!K18,0)</f>
        <v>149.99999999999994</v>
      </c>
      <c r="F18" s="128">
        <v>0</v>
      </c>
      <c r="G18" s="129">
        <v>0</v>
      </c>
      <c r="I18" s="101"/>
      <c r="J18" s="87">
        <f>COLUMN('2016-17'!O5)</f>
        <v>15</v>
      </c>
      <c r="K18" s="87">
        <f>COLUMN('2017-18'!L5)</f>
        <v>12</v>
      </c>
      <c r="L18" s="101"/>
    </row>
    <row r="19" spans="1:14" ht="15.75" thickBot="1" x14ac:dyDescent="0.3">
      <c r="B19" s="8" t="str">
        <f>[12]Parameters!B44</f>
        <v>The 2017-18 Adult Social Care Support Grant</v>
      </c>
      <c r="C19" s="128">
        <v>0</v>
      </c>
      <c r="D19" s="128">
        <v>0</v>
      </c>
      <c r="E19" s="128">
        <f>VLOOKUP($I$4,'2017-18'!A:M,'Core Spending Power - detail'!K19,0)</f>
        <v>241.07240800000005</v>
      </c>
      <c r="F19" s="128">
        <v>0</v>
      </c>
      <c r="G19" s="129">
        <v>0</v>
      </c>
      <c r="K19" s="23">
        <f>COLUMN('2017-18'!I5)</f>
        <v>9</v>
      </c>
    </row>
    <row r="20" spans="1:14" ht="15.75" thickBot="1" x14ac:dyDescent="0.3">
      <c r="B20" s="130" t="s">
        <v>19</v>
      </c>
      <c r="C20" s="131">
        <f>VLOOKUP($I$4,'2016-17'!$A:$P,'Core Spending Power - detail'!I20,0)</f>
        <v>44501.321258722914</v>
      </c>
      <c r="D20" s="132">
        <f>VLOOKUP($I$4,'2016-17'!$A:$P,'Core Spending Power - detail'!J20,0)</f>
        <v>43564.214356517288</v>
      </c>
      <c r="E20" s="132">
        <f>VLOOKUP($I$4,'2017-18'!A:M,'Core Spending Power - detail'!K20,0)</f>
        <v>43068.644770719635</v>
      </c>
      <c r="F20" s="132">
        <f>VLOOKUP($I$4,'2018-19'!A:K,'Core Spending Power - detail'!L20,0)</f>
        <v>43493.839751579057</v>
      </c>
      <c r="G20" s="133">
        <f>VLOOKUP($I$4,'2019-20'!A:K,'Core Spending Power - detail'!M20,0)</f>
        <v>44678.296524177131</v>
      </c>
      <c r="I20" s="87">
        <f>COLUMN('2016-17'!G5)</f>
        <v>7</v>
      </c>
      <c r="J20" s="87">
        <f>COLUMN('2016-17'!P5)</f>
        <v>16</v>
      </c>
      <c r="K20" s="87">
        <f>COLUMN('2017-18'!M5)</f>
        <v>13</v>
      </c>
      <c r="L20" s="87">
        <f>COLUMN('2018-19'!K5)</f>
        <v>11</v>
      </c>
      <c r="M20" s="23">
        <f>COLUMN('2019-20'!K5)</f>
        <v>11</v>
      </c>
    </row>
    <row r="21" spans="1:14" x14ac:dyDescent="0.25">
      <c r="B21" s="134" t="s">
        <v>20</v>
      </c>
      <c r="C21" s="135"/>
      <c r="D21" s="136"/>
      <c r="E21" s="136"/>
      <c r="F21" s="136"/>
      <c r="G21" s="137">
        <f>G20-$C$20</f>
        <v>176.97526545421715</v>
      </c>
    </row>
    <row r="22" spans="1:14" ht="15.75" thickBot="1" x14ac:dyDescent="0.3">
      <c r="B22" s="138" t="s">
        <v>21</v>
      </c>
      <c r="C22" s="139"/>
      <c r="D22" s="140"/>
      <c r="E22" s="140"/>
      <c r="F22" s="140"/>
      <c r="G22" s="141">
        <f>G21/$C$20</f>
        <v>3.9768541797964574E-3</v>
      </c>
    </row>
    <row r="23" spans="1:14" x14ac:dyDescent="0.25">
      <c r="B23" s="134" t="s">
        <v>22</v>
      </c>
      <c r="C23" s="142"/>
      <c r="D23" s="142"/>
      <c r="E23" s="142"/>
      <c r="F23" s="142"/>
      <c r="G23" s="143"/>
    </row>
    <row r="24" spans="1:14" x14ac:dyDescent="0.25">
      <c r="B24" s="144" t="s">
        <v>23</v>
      </c>
      <c r="C24" s="145"/>
      <c r="D24" s="145"/>
      <c r="E24" s="145"/>
      <c r="F24" s="145"/>
      <c r="G24" s="146"/>
    </row>
    <row r="25" spans="1:14" ht="46.5" customHeight="1" thickBot="1" x14ac:dyDescent="0.3">
      <c r="B25" s="153" t="str">
        <f>IF(B4="Greater London Authority","In addition, a Transport Grant payable directly to the Greater London Authority for the purposes of Transport for London, as provided for under Section 101 of the Greater London Authority Act, will continue to be paid by the Department for Transport.","")</f>
        <v/>
      </c>
      <c r="C25" s="154"/>
      <c r="D25" s="154"/>
      <c r="E25" s="154"/>
      <c r="F25" s="154"/>
      <c r="G25" s="155"/>
      <c r="J25" s="99"/>
      <c r="K25" s="99"/>
      <c r="L25" s="99"/>
      <c r="M25" s="99"/>
      <c r="N25" s="119"/>
    </row>
    <row r="26" spans="1:14" x14ac:dyDescent="0.25">
      <c r="B26" s="120"/>
      <c r="J26" s="99"/>
      <c r="K26" s="99"/>
      <c r="L26" s="99"/>
      <c r="M26" s="99"/>
      <c r="N26" s="119"/>
    </row>
    <row r="27" spans="1:14" s="23" customFormat="1" x14ac:dyDescent="0.25">
      <c r="A27" s="23" t="s">
        <v>24</v>
      </c>
      <c r="B27" s="13" t="s">
        <v>2</v>
      </c>
      <c r="C27" s="13" t="s">
        <v>24</v>
      </c>
      <c r="E27" s="98"/>
      <c r="F27" s="98"/>
      <c r="J27" s="99"/>
      <c r="K27" s="99"/>
      <c r="L27" s="99"/>
      <c r="M27" s="99"/>
      <c r="N27" s="99"/>
    </row>
    <row r="28" spans="1:14" s="23" customFormat="1" x14ac:dyDescent="0.25">
      <c r="B28" s="13"/>
      <c r="C28" s="13"/>
      <c r="J28" s="99"/>
      <c r="K28" s="99"/>
      <c r="L28" s="99"/>
      <c r="M28" s="99"/>
      <c r="N28" s="99"/>
    </row>
    <row r="29" spans="1:14" s="23" customFormat="1" x14ac:dyDescent="0.25">
      <c r="A29" s="23" t="s">
        <v>25</v>
      </c>
      <c r="B29" s="13" t="s">
        <v>26</v>
      </c>
      <c r="C29" s="13" t="str">
        <f>A29</f>
        <v>R285</v>
      </c>
      <c r="E29" s="98"/>
      <c r="J29" s="99"/>
      <c r="K29" s="99"/>
      <c r="L29" s="99"/>
      <c r="M29" s="99"/>
      <c r="N29" s="99"/>
    </row>
    <row r="30" spans="1:14" s="23" customFormat="1" x14ac:dyDescent="0.25">
      <c r="A30" s="23" t="s">
        <v>27</v>
      </c>
      <c r="B30" s="13" t="s">
        <v>28</v>
      </c>
      <c r="C30" s="13" t="str">
        <f t="shared" ref="C30:C93" si="1">A30</f>
        <v>R46</v>
      </c>
      <c r="E30" s="98"/>
      <c r="J30" s="99"/>
      <c r="K30" s="99"/>
      <c r="L30" s="99"/>
      <c r="M30" s="99"/>
      <c r="N30" s="99"/>
    </row>
    <row r="31" spans="1:14" s="23" customFormat="1" x14ac:dyDescent="0.25">
      <c r="A31" s="23" t="s">
        <v>29</v>
      </c>
      <c r="B31" s="13" t="s">
        <v>30</v>
      </c>
      <c r="C31" s="13" t="str">
        <f t="shared" si="1"/>
        <v>R52</v>
      </c>
      <c r="J31" s="99"/>
      <c r="K31" s="99"/>
      <c r="L31" s="99"/>
      <c r="M31" s="99"/>
      <c r="N31" s="99"/>
    </row>
    <row r="32" spans="1:14" s="23" customFormat="1" x14ac:dyDescent="0.25">
      <c r="A32" s="23" t="s">
        <v>31</v>
      </c>
      <c r="B32" s="13" t="s">
        <v>32</v>
      </c>
      <c r="C32" s="13" t="str">
        <f t="shared" si="1"/>
        <v>R286</v>
      </c>
      <c r="J32" s="99"/>
      <c r="K32" s="99"/>
      <c r="L32" s="99"/>
      <c r="M32" s="99"/>
      <c r="N32" s="99"/>
    </row>
    <row r="33" spans="1:14" s="23" customFormat="1" x14ac:dyDescent="0.25">
      <c r="A33" s="23" t="s">
        <v>33</v>
      </c>
      <c r="B33" s="13" t="s">
        <v>34</v>
      </c>
      <c r="C33" s="13" t="str">
        <f t="shared" si="1"/>
        <v>R229</v>
      </c>
      <c r="J33" s="99"/>
      <c r="K33" s="99"/>
      <c r="L33" s="99"/>
      <c r="M33" s="99"/>
      <c r="N33" s="99"/>
    </row>
    <row r="34" spans="1:14" s="23" customFormat="1" x14ac:dyDescent="0.25">
      <c r="A34" s="23" t="s">
        <v>35</v>
      </c>
      <c r="B34" s="13" t="s">
        <v>36</v>
      </c>
      <c r="C34" s="13" t="str">
        <f t="shared" si="1"/>
        <v>R157</v>
      </c>
      <c r="J34" s="99"/>
      <c r="K34" s="99"/>
      <c r="L34" s="99"/>
      <c r="M34" s="99"/>
      <c r="N34" s="99"/>
    </row>
    <row r="35" spans="1:14" s="23" customFormat="1" x14ac:dyDescent="0.25">
      <c r="A35" s="23" t="s">
        <v>37</v>
      </c>
      <c r="B35" s="13" t="s">
        <v>38</v>
      </c>
      <c r="C35" s="13" t="str">
        <f t="shared" si="1"/>
        <v>R950</v>
      </c>
      <c r="J35" s="99"/>
      <c r="K35" s="99"/>
      <c r="L35" s="99"/>
      <c r="M35" s="99"/>
      <c r="N35" s="99"/>
    </row>
    <row r="36" spans="1:14" s="23" customFormat="1" x14ac:dyDescent="0.25">
      <c r="A36" s="23" t="s">
        <v>39</v>
      </c>
      <c r="B36" s="13" t="s">
        <v>40</v>
      </c>
      <c r="C36" s="13" t="str">
        <f t="shared" si="1"/>
        <v>R17</v>
      </c>
      <c r="J36" s="99"/>
      <c r="K36" s="99"/>
      <c r="L36" s="99"/>
      <c r="M36" s="99"/>
      <c r="N36" s="99"/>
    </row>
    <row r="37" spans="1:14" s="23" customFormat="1" x14ac:dyDescent="0.25">
      <c r="A37" s="23" t="s">
        <v>41</v>
      </c>
      <c r="B37" s="13" t="s">
        <v>42</v>
      </c>
      <c r="C37" s="13" t="str">
        <f t="shared" si="1"/>
        <v>R262</v>
      </c>
      <c r="J37" s="99"/>
      <c r="K37" s="99"/>
      <c r="L37" s="99"/>
      <c r="M37" s="99"/>
      <c r="N37" s="99"/>
    </row>
    <row r="38" spans="1:14" s="23" customFormat="1" x14ac:dyDescent="0.25">
      <c r="A38" s="23" t="s">
        <v>43</v>
      </c>
      <c r="B38" s="13" t="s">
        <v>44</v>
      </c>
      <c r="C38" s="13" t="str">
        <f t="shared" si="1"/>
        <v>R383</v>
      </c>
    </row>
    <row r="39" spans="1:14" s="23" customFormat="1" x14ac:dyDescent="0.25">
      <c r="A39" s="23" t="s">
        <v>45</v>
      </c>
      <c r="B39" s="13" t="s">
        <v>46</v>
      </c>
      <c r="C39" s="13" t="str">
        <f t="shared" si="1"/>
        <v>R384</v>
      </c>
    </row>
    <row r="40" spans="1:14" s="23" customFormat="1" x14ac:dyDescent="0.25">
      <c r="A40" s="23" t="s">
        <v>47</v>
      </c>
      <c r="B40" s="13" t="s">
        <v>48</v>
      </c>
      <c r="C40" s="13" t="str">
        <f t="shared" si="1"/>
        <v>R349</v>
      </c>
    </row>
    <row r="41" spans="1:14" s="23" customFormat="1" x14ac:dyDescent="0.25">
      <c r="A41" s="23" t="s">
        <v>49</v>
      </c>
      <c r="B41" s="13" t="s">
        <v>50</v>
      </c>
      <c r="C41" s="13" t="str">
        <f t="shared" si="1"/>
        <v>R47</v>
      </c>
    </row>
    <row r="42" spans="1:14" s="23" customFormat="1" x14ac:dyDescent="0.25">
      <c r="A42" s="23" t="s">
        <v>51</v>
      </c>
      <c r="B42" s="13" t="s">
        <v>52</v>
      </c>
      <c r="C42" s="13" t="str">
        <f t="shared" si="1"/>
        <v>R94</v>
      </c>
    </row>
    <row r="43" spans="1:14" s="23" customFormat="1" x14ac:dyDescent="0.25">
      <c r="A43" s="23" t="s">
        <v>53</v>
      </c>
      <c r="B43" s="13" t="s">
        <v>54</v>
      </c>
      <c r="C43" s="13" t="str">
        <f t="shared" si="1"/>
        <v>R114</v>
      </c>
    </row>
    <row r="44" spans="1:14" s="23" customFormat="1" x14ac:dyDescent="0.25">
      <c r="A44" s="23" t="s">
        <v>55</v>
      </c>
      <c r="B44" s="13" t="s">
        <v>56</v>
      </c>
      <c r="C44" s="13" t="str">
        <f t="shared" si="1"/>
        <v>R230</v>
      </c>
    </row>
    <row r="45" spans="1:14" s="23" customFormat="1" x14ac:dyDescent="0.25">
      <c r="A45" s="23" t="s">
        <v>57</v>
      </c>
      <c r="B45" s="13" t="s">
        <v>58</v>
      </c>
      <c r="C45" s="13" t="str">
        <f t="shared" si="1"/>
        <v>R602</v>
      </c>
    </row>
    <row r="46" spans="1:14" s="23" customFormat="1" x14ac:dyDescent="0.25">
      <c r="A46" s="23" t="s">
        <v>59</v>
      </c>
      <c r="B46" s="13" t="s">
        <v>60</v>
      </c>
      <c r="C46" s="13" t="str">
        <f t="shared" si="1"/>
        <v>R679</v>
      </c>
    </row>
    <row r="47" spans="1:14" s="23" customFormat="1" x14ac:dyDescent="0.25">
      <c r="A47" s="23" t="s">
        <v>61</v>
      </c>
      <c r="B47" s="13" t="s">
        <v>62</v>
      </c>
      <c r="C47" s="13" t="str">
        <f t="shared" si="1"/>
        <v>R954</v>
      </c>
    </row>
    <row r="48" spans="1:14" s="23" customFormat="1" x14ac:dyDescent="0.25">
      <c r="A48" s="23" t="s">
        <v>63</v>
      </c>
      <c r="B48" s="13" t="s">
        <v>64</v>
      </c>
      <c r="C48" s="13" t="str">
        <f t="shared" si="1"/>
        <v>R964</v>
      </c>
    </row>
    <row r="49" spans="1:3" s="23" customFormat="1" x14ac:dyDescent="0.25">
      <c r="A49" s="23" t="s">
        <v>65</v>
      </c>
      <c r="B49" s="13" t="s">
        <v>66</v>
      </c>
      <c r="C49" s="13" t="str">
        <f t="shared" si="1"/>
        <v>R385</v>
      </c>
    </row>
    <row r="50" spans="1:3" s="23" customFormat="1" x14ac:dyDescent="0.25">
      <c r="A50" s="23" t="s">
        <v>67</v>
      </c>
      <c r="B50" s="13" t="s">
        <v>68</v>
      </c>
      <c r="C50" s="13" t="str">
        <f t="shared" si="1"/>
        <v>R358</v>
      </c>
    </row>
    <row r="51" spans="1:3" s="23" customFormat="1" x14ac:dyDescent="0.25">
      <c r="A51" s="23" t="s">
        <v>69</v>
      </c>
      <c r="B51" s="13" t="s">
        <v>70</v>
      </c>
      <c r="C51" s="13" t="str">
        <f t="shared" si="1"/>
        <v>R185</v>
      </c>
    </row>
    <row r="52" spans="1:3" s="23" customFormat="1" x14ac:dyDescent="0.25">
      <c r="A52" s="23" t="s">
        <v>71</v>
      </c>
      <c r="B52" s="13" t="s">
        <v>72</v>
      </c>
      <c r="C52" s="13" t="str">
        <f t="shared" si="1"/>
        <v>R659</v>
      </c>
    </row>
    <row r="53" spans="1:3" s="23" customFormat="1" x14ac:dyDescent="0.25">
      <c r="A53" s="23" t="s">
        <v>73</v>
      </c>
      <c r="B53" s="13" t="s">
        <v>74</v>
      </c>
      <c r="C53" s="13" t="str">
        <f t="shared" si="1"/>
        <v>R660</v>
      </c>
    </row>
    <row r="54" spans="1:3" s="23" customFormat="1" x14ac:dyDescent="0.25">
      <c r="A54" s="23" t="s">
        <v>75</v>
      </c>
      <c r="B54" s="13" t="s">
        <v>76</v>
      </c>
      <c r="C54" s="13" t="str">
        <f t="shared" si="1"/>
        <v>R53</v>
      </c>
    </row>
    <row r="55" spans="1:3" s="23" customFormat="1" x14ac:dyDescent="0.25">
      <c r="A55" s="23" t="s">
        <v>77</v>
      </c>
      <c r="B55" s="13" t="s">
        <v>78</v>
      </c>
      <c r="C55" s="13" t="str">
        <f t="shared" si="1"/>
        <v>R334</v>
      </c>
    </row>
    <row r="56" spans="1:3" s="23" customFormat="1" x14ac:dyDescent="0.25">
      <c r="A56" s="23" t="s">
        <v>79</v>
      </c>
      <c r="B56" s="13" t="s">
        <v>80</v>
      </c>
      <c r="C56" s="13" t="str">
        <f t="shared" si="1"/>
        <v>R194</v>
      </c>
    </row>
    <row r="57" spans="1:3" s="23" customFormat="1" x14ac:dyDescent="0.25">
      <c r="A57" s="23" t="s">
        <v>81</v>
      </c>
      <c r="B57" s="13" t="s">
        <v>82</v>
      </c>
      <c r="C57" s="13" t="str">
        <f t="shared" si="1"/>
        <v>R622</v>
      </c>
    </row>
    <row r="58" spans="1:3" s="23" customFormat="1" x14ac:dyDescent="0.25">
      <c r="A58" s="23" t="s">
        <v>83</v>
      </c>
      <c r="B58" s="13" t="s">
        <v>84</v>
      </c>
      <c r="C58" s="13" t="str">
        <f t="shared" si="1"/>
        <v>R642</v>
      </c>
    </row>
    <row r="59" spans="1:3" s="23" customFormat="1" x14ac:dyDescent="0.25">
      <c r="A59" s="23" t="s">
        <v>85</v>
      </c>
      <c r="B59" s="13" t="s">
        <v>86</v>
      </c>
      <c r="C59" s="13" t="str">
        <f t="shared" si="1"/>
        <v>R365</v>
      </c>
    </row>
    <row r="60" spans="1:3" s="23" customFormat="1" x14ac:dyDescent="0.25">
      <c r="A60" s="23" t="s">
        <v>87</v>
      </c>
      <c r="B60" s="13" t="s">
        <v>88</v>
      </c>
      <c r="C60" s="13" t="str">
        <f t="shared" si="1"/>
        <v>R95</v>
      </c>
    </row>
    <row r="61" spans="1:3" s="23" customFormat="1" x14ac:dyDescent="0.25">
      <c r="A61" s="23" t="s">
        <v>89</v>
      </c>
      <c r="B61" s="13" t="s">
        <v>90</v>
      </c>
      <c r="C61" s="13" t="str">
        <f t="shared" si="1"/>
        <v>R201</v>
      </c>
    </row>
    <row r="62" spans="1:3" s="23" customFormat="1" x14ac:dyDescent="0.25">
      <c r="A62" s="23" t="s">
        <v>91</v>
      </c>
      <c r="B62" s="13" t="s">
        <v>92</v>
      </c>
      <c r="C62" s="13" t="str">
        <f t="shared" si="1"/>
        <v>R386</v>
      </c>
    </row>
    <row r="63" spans="1:3" s="23" customFormat="1" x14ac:dyDescent="0.25">
      <c r="A63" s="23" t="s">
        <v>93</v>
      </c>
      <c r="B63" s="13" t="s">
        <v>94</v>
      </c>
      <c r="C63" s="13" t="str">
        <f t="shared" si="1"/>
        <v>R96</v>
      </c>
    </row>
    <row r="64" spans="1:3" s="23" customFormat="1" x14ac:dyDescent="0.25">
      <c r="A64" s="23" t="s">
        <v>95</v>
      </c>
      <c r="B64" s="13" t="s">
        <v>96</v>
      </c>
      <c r="C64" s="13" t="str">
        <f t="shared" si="1"/>
        <v>R625</v>
      </c>
    </row>
    <row r="65" spans="1:3" s="23" customFormat="1" x14ac:dyDescent="0.25">
      <c r="A65" s="23" t="s">
        <v>97</v>
      </c>
      <c r="B65" s="13" t="s">
        <v>98</v>
      </c>
      <c r="C65" s="13" t="str">
        <f t="shared" si="1"/>
        <v>R603</v>
      </c>
    </row>
    <row r="66" spans="1:3" s="23" customFormat="1" x14ac:dyDescent="0.25">
      <c r="A66" s="23" t="s">
        <v>99</v>
      </c>
      <c r="B66" s="13" t="s">
        <v>100</v>
      </c>
      <c r="C66" s="13" t="str">
        <f t="shared" si="1"/>
        <v>R202</v>
      </c>
    </row>
    <row r="67" spans="1:3" s="23" customFormat="1" x14ac:dyDescent="0.25">
      <c r="A67" s="23" t="s">
        <v>101</v>
      </c>
      <c r="B67" s="13" t="s">
        <v>102</v>
      </c>
      <c r="C67" s="13" t="str">
        <f t="shared" si="1"/>
        <v>R387</v>
      </c>
    </row>
    <row r="68" spans="1:3" s="23" customFormat="1" x14ac:dyDescent="0.25">
      <c r="A68" s="23" t="s">
        <v>103</v>
      </c>
      <c r="B68" s="13" t="s">
        <v>104</v>
      </c>
      <c r="C68" s="13" t="str">
        <f t="shared" si="1"/>
        <v>R127</v>
      </c>
    </row>
    <row r="69" spans="1:3" s="23" customFormat="1" x14ac:dyDescent="0.25">
      <c r="A69" s="23" t="s">
        <v>105</v>
      </c>
      <c r="B69" s="13" t="s">
        <v>106</v>
      </c>
      <c r="C69" s="13" t="str">
        <f t="shared" si="1"/>
        <v>R136</v>
      </c>
    </row>
    <row r="70" spans="1:3" s="23" customFormat="1" x14ac:dyDescent="0.25">
      <c r="A70" s="23" t="s">
        <v>107</v>
      </c>
      <c r="B70" s="13" t="s">
        <v>108</v>
      </c>
      <c r="C70" s="13" t="str">
        <f t="shared" si="1"/>
        <v>R231</v>
      </c>
    </row>
    <row r="71" spans="1:3" s="23" customFormat="1" x14ac:dyDescent="0.25">
      <c r="A71" s="23" t="s">
        <v>109</v>
      </c>
      <c r="B71" s="13" t="s">
        <v>110</v>
      </c>
      <c r="C71" s="13" t="str">
        <f t="shared" si="1"/>
        <v>R633</v>
      </c>
    </row>
    <row r="72" spans="1:3" s="23" customFormat="1" x14ac:dyDescent="0.25">
      <c r="A72" s="23" t="s">
        <v>111</v>
      </c>
      <c r="B72" s="13" t="s">
        <v>112</v>
      </c>
      <c r="C72" s="13" t="str">
        <f t="shared" si="1"/>
        <v>R955</v>
      </c>
    </row>
    <row r="73" spans="1:3" s="23" customFormat="1" x14ac:dyDescent="0.25">
      <c r="A73" s="23" t="s">
        <v>113</v>
      </c>
      <c r="B73" s="13" t="s">
        <v>114</v>
      </c>
      <c r="C73" s="13" t="str">
        <f t="shared" si="1"/>
        <v>R173</v>
      </c>
    </row>
    <row r="74" spans="1:3" s="23" customFormat="1" x14ac:dyDescent="0.25">
      <c r="A74" s="23" t="s">
        <v>115</v>
      </c>
      <c r="B74" s="13" t="s">
        <v>116</v>
      </c>
      <c r="C74" s="13" t="str">
        <f t="shared" si="1"/>
        <v>R335</v>
      </c>
    </row>
    <row r="75" spans="1:3" s="23" customFormat="1" x14ac:dyDescent="0.25">
      <c r="A75" s="23" t="s">
        <v>117</v>
      </c>
      <c r="B75" s="13" t="s">
        <v>118</v>
      </c>
      <c r="C75" s="13" t="str">
        <f t="shared" si="1"/>
        <v>R366</v>
      </c>
    </row>
    <row r="76" spans="1:3" s="23" customFormat="1" x14ac:dyDescent="0.25">
      <c r="A76" s="23" t="s">
        <v>119</v>
      </c>
      <c r="B76" s="13" t="s">
        <v>120</v>
      </c>
      <c r="C76" s="13" t="str">
        <f t="shared" si="1"/>
        <v>R22</v>
      </c>
    </row>
    <row r="77" spans="1:3" s="23" customFormat="1" x14ac:dyDescent="0.25">
      <c r="A77" s="23" t="s">
        <v>121</v>
      </c>
      <c r="B77" s="13" t="s">
        <v>122</v>
      </c>
      <c r="C77" s="13" t="str">
        <f t="shared" si="1"/>
        <v>R663</v>
      </c>
    </row>
    <row r="78" spans="1:3" s="23" customFormat="1" x14ac:dyDescent="0.25">
      <c r="A78" s="23" t="s">
        <v>123</v>
      </c>
      <c r="B78" s="13" t="s">
        <v>124</v>
      </c>
      <c r="C78" s="13" t="str">
        <f t="shared" si="1"/>
        <v>R965</v>
      </c>
    </row>
    <row r="79" spans="1:3" s="23" customFormat="1" x14ac:dyDescent="0.25">
      <c r="A79" s="23" t="s">
        <v>125</v>
      </c>
      <c r="B79" s="13" t="s">
        <v>126</v>
      </c>
      <c r="C79" s="13" t="str">
        <f t="shared" si="1"/>
        <v>R371</v>
      </c>
    </row>
    <row r="80" spans="1:3" s="23" customFormat="1" x14ac:dyDescent="0.25">
      <c r="A80" s="23" t="s">
        <v>127</v>
      </c>
      <c r="B80" s="13" t="s">
        <v>128</v>
      </c>
      <c r="C80" s="13" t="str">
        <f t="shared" si="1"/>
        <v>R253</v>
      </c>
    </row>
    <row r="81" spans="1:3" s="23" customFormat="1" x14ac:dyDescent="0.25">
      <c r="A81" s="23" t="s">
        <v>129</v>
      </c>
      <c r="B81" s="13" t="s">
        <v>130</v>
      </c>
      <c r="C81" s="13" t="str">
        <f t="shared" si="1"/>
        <v>R158</v>
      </c>
    </row>
    <row r="82" spans="1:3" s="23" customFormat="1" x14ac:dyDescent="0.25">
      <c r="A82" s="23" t="s">
        <v>131</v>
      </c>
      <c r="B82" s="13" t="s">
        <v>132</v>
      </c>
      <c r="C82" s="13" t="str">
        <f t="shared" si="1"/>
        <v>R48</v>
      </c>
    </row>
    <row r="83" spans="1:3" s="23" customFormat="1" x14ac:dyDescent="0.25">
      <c r="A83" s="23" t="s">
        <v>133</v>
      </c>
      <c r="B83" s="13" t="s">
        <v>134</v>
      </c>
      <c r="C83" s="13" t="str">
        <f t="shared" si="1"/>
        <v>R97</v>
      </c>
    </row>
    <row r="84" spans="1:3" s="23" customFormat="1" x14ac:dyDescent="0.25">
      <c r="A84" s="23" t="s">
        <v>135</v>
      </c>
      <c r="B84" s="13" t="s">
        <v>136</v>
      </c>
      <c r="C84" s="13" t="str">
        <f t="shared" si="1"/>
        <v>R680</v>
      </c>
    </row>
    <row r="85" spans="1:3" s="23" customFormat="1" x14ac:dyDescent="0.25">
      <c r="A85" s="23" t="s">
        <v>137</v>
      </c>
      <c r="B85" s="13" t="s">
        <v>138</v>
      </c>
      <c r="C85" s="13" t="str">
        <f t="shared" si="1"/>
        <v>R186</v>
      </c>
    </row>
    <row r="86" spans="1:3" s="23" customFormat="1" x14ac:dyDescent="0.25">
      <c r="A86" s="23" t="s">
        <v>139</v>
      </c>
      <c r="B86" s="13" t="s">
        <v>140</v>
      </c>
      <c r="C86" s="13" t="str">
        <f t="shared" si="1"/>
        <v>R98</v>
      </c>
    </row>
    <row r="87" spans="1:3" s="23" customFormat="1" x14ac:dyDescent="0.25">
      <c r="A87" s="23" t="s">
        <v>141</v>
      </c>
      <c r="B87" s="13" t="s">
        <v>142</v>
      </c>
      <c r="C87" s="13" t="str">
        <f t="shared" si="1"/>
        <v>R108</v>
      </c>
    </row>
    <row r="88" spans="1:3" s="23" customFormat="1" x14ac:dyDescent="0.25">
      <c r="A88" s="23" t="s">
        <v>143</v>
      </c>
      <c r="B88" s="13" t="s">
        <v>144</v>
      </c>
      <c r="C88" s="13" t="str">
        <f t="shared" si="1"/>
        <v>R237</v>
      </c>
    </row>
    <row r="89" spans="1:3" s="23" customFormat="1" x14ac:dyDescent="0.25">
      <c r="A89" s="23" t="s">
        <v>145</v>
      </c>
      <c r="B89" s="13" t="s">
        <v>146</v>
      </c>
      <c r="C89" s="13" t="str">
        <f t="shared" si="1"/>
        <v>R677</v>
      </c>
    </row>
    <row r="90" spans="1:3" s="23" customFormat="1" x14ac:dyDescent="0.25">
      <c r="A90" s="23" t="s">
        <v>147</v>
      </c>
      <c r="B90" s="13" t="s">
        <v>148</v>
      </c>
      <c r="C90" s="13" t="str">
        <f t="shared" si="1"/>
        <v>R966</v>
      </c>
    </row>
    <row r="91" spans="1:3" s="23" customFormat="1" x14ac:dyDescent="0.25">
      <c r="A91" s="23" t="s">
        <v>149</v>
      </c>
      <c r="B91" s="13" t="s">
        <v>150</v>
      </c>
      <c r="C91" s="13" t="str">
        <f t="shared" si="1"/>
        <v>R678</v>
      </c>
    </row>
    <row r="92" spans="1:3" s="23" customFormat="1" x14ac:dyDescent="0.25">
      <c r="A92" s="23" t="s">
        <v>151</v>
      </c>
      <c r="B92" s="13" t="s">
        <v>152</v>
      </c>
      <c r="C92" s="13" t="str">
        <f t="shared" si="1"/>
        <v>R54</v>
      </c>
    </row>
    <row r="93" spans="1:3" s="23" customFormat="1" x14ac:dyDescent="0.25">
      <c r="A93" s="23" t="s">
        <v>153</v>
      </c>
      <c r="B93" s="13" t="s">
        <v>154</v>
      </c>
      <c r="C93" s="13" t="str">
        <f t="shared" si="1"/>
        <v>R287</v>
      </c>
    </row>
    <row r="94" spans="1:3" s="23" customFormat="1" x14ac:dyDescent="0.25">
      <c r="A94" s="23" t="s">
        <v>155</v>
      </c>
      <c r="B94" s="13" t="s">
        <v>156</v>
      </c>
      <c r="C94" s="13" t="str">
        <f t="shared" ref="C94:C157" si="2">A94</f>
        <v>R19</v>
      </c>
    </row>
    <row r="95" spans="1:3" s="23" customFormat="1" x14ac:dyDescent="0.25">
      <c r="A95" s="23" t="s">
        <v>157</v>
      </c>
      <c r="B95" s="13" t="s">
        <v>158</v>
      </c>
      <c r="C95" s="13" t="str">
        <f t="shared" si="2"/>
        <v>R174</v>
      </c>
    </row>
    <row r="96" spans="1:3" s="23" customFormat="1" x14ac:dyDescent="0.25">
      <c r="A96" s="23" t="s">
        <v>159</v>
      </c>
      <c r="B96" s="13" t="s">
        <v>160</v>
      </c>
      <c r="C96" s="13" t="str">
        <f t="shared" si="2"/>
        <v>R72</v>
      </c>
    </row>
    <row r="97" spans="1:3" s="23" customFormat="1" x14ac:dyDescent="0.25">
      <c r="A97" s="23" t="s">
        <v>161</v>
      </c>
      <c r="B97" s="13" t="s">
        <v>162</v>
      </c>
      <c r="C97" s="13" t="str">
        <f t="shared" si="2"/>
        <v>R370</v>
      </c>
    </row>
    <row r="98" spans="1:3" s="23" customFormat="1" x14ac:dyDescent="0.25">
      <c r="A98" s="23" t="s">
        <v>163</v>
      </c>
      <c r="B98" s="13" t="s">
        <v>164</v>
      </c>
      <c r="C98" s="13" t="str">
        <f t="shared" si="2"/>
        <v>R951</v>
      </c>
    </row>
    <row r="99" spans="1:3" s="23" customFormat="1" x14ac:dyDescent="0.25">
      <c r="A99" s="23" t="s">
        <v>165</v>
      </c>
      <c r="B99" s="13" t="s">
        <v>166</v>
      </c>
      <c r="C99" s="13" t="str">
        <f t="shared" si="2"/>
        <v>R99</v>
      </c>
    </row>
    <row r="100" spans="1:3" s="23" customFormat="1" x14ac:dyDescent="0.25">
      <c r="A100" s="23" t="s">
        <v>167</v>
      </c>
      <c r="B100" s="13" t="s">
        <v>168</v>
      </c>
      <c r="C100" s="13" t="str">
        <f t="shared" si="2"/>
        <v>R49</v>
      </c>
    </row>
    <row r="101" spans="1:3" s="23" customFormat="1" x14ac:dyDescent="0.25">
      <c r="A101" s="23" t="s">
        <v>169</v>
      </c>
      <c r="B101" s="13" t="s">
        <v>170</v>
      </c>
      <c r="C101" s="13" t="str">
        <f t="shared" si="2"/>
        <v>R208</v>
      </c>
    </row>
    <row r="102" spans="1:3" s="23" customFormat="1" x14ac:dyDescent="0.25">
      <c r="A102" s="23" t="s">
        <v>171</v>
      </c>
      <c r="B102" s="13" t="s">
        <v>172</v>
      </c>
      <c r="C102" s="13" t="str">
        <f t="shared" si="2"/>
        <v>R672</v>
      </c>
    </row>
    <row r="103" spans="1:3" s="23" customFormat="1" x14ac:dyDescent="0.25">
      <c r="A103" s="23" t="s">
        <v>173</v>
      </c>
      <c r="B103" s="13" t="s">
        <v>174</v>
      </c>
      <c r="C103" s="13" t="str">
        <f t="shared" si="2"/>
        <v>R109</v>
      </c>
    </row>
    <row r="104" spans="1:3" s="23" customFormat="1" x14ac:dyDescent="0.25">
      <c r="A104" s="23" t="s">
        <v>175</v>
      </c>
      <c r="B104" s="13" t="s">
        <v>176</v>
      </c>
      <c r="C104" s="13" t="str">
        <f t="shared" si="2"/>
        <v>R359</v>
      </c>
    </row>
    <row r="105" spans="1:3" s="23" customFormat="1" x14ac:dyDescent="0.25">
      <c r="A105" s="23" t="s">
        <v>177</v>
      </c>
      <c r="B105" s="13" t="s">
        <v>178</v>
      </c>
      <c r="C105" s="13" t="str">
        <f t="shared" si="2"/>
        <v>R221</v>
      </c>
    </row>
    <row r="106" spans="1:3" s="23" customFormat="1" x14ac:dyDescent="0.25">
      <c r="A106" s="23" t="s">
        <v>179</v>
      </c>
      <c r="B106" s="13" t="s">
        <v>180</v>
      </c>
      <c r="C106" s="13" t="str">
        <f t="shared" si="2"/>
        <v>R288</v>
      </c>
    </row>
    <row r="107" spans="1:3" s="23" customFormat="1" x14ac:dyDescent="0.25">
      <c r="A107" s="23" t="s">
        <v>181</v>
      </c>
      <c r="B107" s="13" t="s">
        <v>182</v>
      </c>
      <c r="C107" s="13" t="str">
        <f t="shared" si="2"/>
        <v>R388</v>
      </c>
    </row>
    <row r="108" spans="1:3" s="23" customFormat="1" x14ac:dyDescent="0.25">
      <c r="A108" s="23" t="s">
        <v>183</v>
      </c>
      <c r="B108" s="13" t="s">
        <v>184</v>
      </c>
      <c r="C108" s="13" t="str">
        <f t="shared" si="2"/>
        <v>R412</v>
      </c>
    </row>
    <row r="109" spans="1:3" s="23" customFormat="1" x14ac:dyDescent="0.25">
      <c r="A109" s="23" t="s">
        <v>185</v>
      </c>
      <c r="B109" s="13" t="s">
        <v>186</v>
      </c>
      <c r="C109" s="13" t="str">
        <f t="shared" si="2"/>
        <v>R137</v>
      </c>
    </row>
    <row r="110" spans="1:3" s="23" customFormat="1" x14ac:dyDescent="0.25">
      <c r="A110" s="23" t="s">
        <v>187</v>
      </c>
      <c r="B110" s="13" t="s">
        <v>188</v>
      </c>
      <c r="C110" s="13" t="str">
        <f t="shared" si="2"/>
        <v>R624</v>
      </c>
    </row>
    <row r="111" spans="1:3" s="23" customFormat="1" x14ac:dyDescent="0.25">
      <c r="A111" s="23" t="s">
        <v>189</v>
      </c>
      <c r="B111" s="13" t="s">
        <v>190</v>
      </c>
      <c r="C111" s="13" t="str">
        <f t="shared" si="2"/>
        <v>R159</v>
      </c>
    </row>
    <row r="112" spans="1:3" s="23" customFormat="1" x14ac:dyDescent="0.25">
      <c r="A112" s="23" t="s">
        <v>191</v>
      </c>
      <c r="B112" s="13" t="s">
        <v>192</v>
      </c>
      <c r="C112" s="13" t="str">
        <f t="shared" si="2"/>
        <v>R209</v>
      </c>
    </row>
    <row r="113" spans="1:3" s="23" customFormat="1" x14ac:dyDescent="0.25">
      <c r="A113" s="23" t="s">
        <v>193</v>
      </c>
      <c r="B113" s="13" t="s">
        <v>194</v>
      </c>
      <c r="C113" s="13" t="str">
        <f t="shared" si="2"/>
        <v>R621</v>
      </c>
    </row>
    <row r="114" spans="1:3" s="23" customFormat="1" x14ac:dyDescent="0.25">
      <c r="A114" s="23" t="s">
        <v>195</v>
      </c>
      <c r="B114" s="13" t="s">
        <v>196</v>
      </c>
      <c r="C114" s="13" t="str">
        <f t="shared" si="2"/>
        <v>R634</v>
      </c>
    </row>
    <row r="115" spans="1:3" s="23" customFormat="1" x14ac:dyDescent="0.25">
      <c r="A115" s="23" t="s">
        <v>197</v>
      </c>
      <c r="B115" s="13" t="s">
        <v>198</v>
      </c>
      <c r="C115" s="13" t="str">
        <f t="shared" si="2"/>
        <v>R60</v>
      </c>
    </row>
    <row r="116" spans="1:3" s="23" customFormat="1" x14ac:dyDescent="0.25">
      <c r="A116" s="23" t="s">
        <v>199</v>
      </c>
      <c r="B116" s="13" t="s">
        <v>200</v>
      </c>
      <c r="C116" s="13" t="str">
        <f t="shared" si="2"/>
        <v>R956</v>
      </c>
    </row>
    <row r="117" spans="1:3" s="23" customFormat="1" x14ac:dyDescent="0.25">
      <c r="A117" s="23" t="s">
        <v>201</v>
      </c>
      <c r="B117" s="13" t="s">
        <v>202</v>
      </c>
      <c r="C117" s="13" t="str">
        <f t="shared" si="2"/>
        <v>R665</v>
      </c>
    </row>
    <row r="118" spans="1:3" s="23" customFormat="1" x14ac:dyDescent="0.25">
      <c r="A118" s="23" t="s">
        <v>203</v>
      </c>
      <c r="B118" s="13" t="s">
        <v>204</v>
      </c>
      <c r="C118" s="13" t="str">
        <f t="shared" si="2"/>
        <v>R751</v>
      </c>
    </row>
    <row r="119" spans="1:3" s="23" customFormat="1" x14ac:dyDescent="0.25">
      <c r="A119" s="23" t="s">
        <v>205</v>
      </c>
      <c r="B119" s="13" t="s">
        <v>206</v>
      </c>
      <c r="C119" s="13" t="str">
        <f t="shared" si="2"/>
        <v>R350</v>
      </c>
    </row>
    <row r="120" spans="1:3" s="23" customFormat="1" x14ac:dyDescent="0.25">
      <c r="A120" s="23" t="s">
        <v>207</v>
      </c>
      <c r="B120" s="13" t="s">
        <v>208</v>
      </c>
      <c r="C120" s="13" t="str">
        <f t="shared" si="2"/>
        <v>R635</v>
      </c>
    </row>
    <row r="121" spans="1:3" s="23" customFormat="1" x14ac:dyDescent="0.25">
      <c r="A121" s="23" t="s">
        <v>209</v>
      </c>
      <c r="B121" s="13" t="s">
        <v>210</v>
      </c>
      <c r="C121" s="13" t="str">
        <f t="shared" si="2"/>
        <v>R753</v>
      </c>
    </row>
    <row r="122" spans="1:3" s="23" customFormat="1" x14ac:dyDescent="0.25">
      <c r="A122" s="23" t="s">
        <v>211</v>
      </c>
      <c r="B122" s="13" t="s">
        <v>212</v>
      </c>
      <c r="C122" s="13" t="str">
        <f t="shared" si="2"/>
        <v>R160</v>
      </c>
    </row>
    <row r="123" spans="1:3" s="23" customFormat="1" x14ac:dyDescent="0.25">
      <c r="A123" s="23" t="s">
        <v>213</v>
      </c>
      <c r="B123" s="13" t="s">
        <v>214</v>
      </c>
      <c r="C123" s="13" t="str">
        <f t="shared" si="2"/>
        <v>R360</v>
      </c>
    </row>
    <row r="124" spans="1:3" s="23" customFormat="1" x14ac:dyDescent="0.25">
      <c r="A124" s="23" t="s">
        <v>215</v>
      </c>
      <c r="B124" s="13" t="s">
        <v>216</v>
      </c>
      <c r="C124" s="13" t="str">
        <f t="shared" si="2"/>
        <v>R673</v>
      </c>
    </row>
    <row r="125" spans="1:3" s="23" customFormat="1" x14ac:dyDescent="0.25">
      <c r="A125" s="23" t="s">
        <v>217</v>
      </c>
      <c r="B125" s="13" t="s">
        <v>218</v>
      </c>
      <c r="C125" s="13" t="str">
        <f t="shared" si="2"/>
        <v>R958</v>
      </c>
    </row>
    <row r="126" spans="1:3" s="23" customFormat="1" x14ac:dyDescent="0.25">
      <c r="A126" s="23" t="s">
        <v>219</v>
      </c>
      <c r="B126" s="13" t="s">
        <v>220</v>
      </c>
      <c r="C126" s="13" t="str">
        <f t="shared" si="2"/>
        <v>R389</v>
      </c>
    </row>
    <row r="127" spans="1:3" s="23" customFormat="1" x14ac:dyDescent="0.25">
      <c r="A127" s="23" t="s">
        <v>221</v>
      </c>
      <c r="B127" s="13" t="s">
        <v>222</v>
      </c>
      <c r="C127" s="13" t="str">
        <f t="shared" si="2"/>
        <v>R23</v>
      </c>
    </row>
    <row r="128" spans="1:3" s="23" customFormat="1" x14ac:dyDescent="0.25">
      <c r="A128" s="23" t="s">
        <v>223</v>
      </c>
      <c r="B128" s="13" t="s">
        <v>224</v>
      </c>
      <c r="C128" s="13" t="str">
        <f t="shared" si="2"/>
        <v>R61</v>
      </c>
    </row>
    <row r="129" spans="1:3" s="23" customFormat="1" x14ac:dyDescent="0.25">
      <c r="A129" s="23" t="s">
        <v>225</v>
      </c>
      <c r="B129" s="13" t="s">
        <v>226</v>
      </c>
      <c r="C129" s="13" t="str">
        <f t="shared" si="2"/>
        <v>R78</v>
      </c>
    </row>
    <row r="130" spans="1:3" s="23" customFormat="1" x14ac:dyDescent="0.25">
      <c r="A130" s="23" t="s">
        <v>227</v>
      </c>
      <c r="B130" s="13" t="s">
        <v>228</v>
      </c>
      <c r="C130" s="13" t="str">
        <f t="shared" si="2"/>
        <v>R115</v>
      </c>
    </row>
    <row r="131" spans="1:3" s="23" customFormat="1" x14ac:dyDescent="0.25">
      <c r="A131" s="23" t="s">
        <v>229</v>
      </c>
      <c r="B131" s="13" t="s">
        <v>230</v>
      </c>
      <c r="C131" s="13" t="str">
        <f t="shared" si="2"/>
        <v>R138</v>
      </c>
    </row>
    <row r="132" spans="1:3" s="23" customFormat="1" x14ac:dyDescent="0.25">
      <c r="A132" s="23" t="s">
        <v>231</v>
      </c>
      <c r="B132" s="13" t="s">
        <v>232</v>
      </c>
      <c r="C132" s="13" t="str">
        <f t="shared" si="2"/>
        <v>R195</v>
      </c>
    </row>
    <row r="133" spans="1:3" s="23" customFormat="1" x14ac:dyDescent="0.25">
      <c r="A133" s="23" t="s">
        <v>233</v>
      </c>
      <c r="B133" s="13" t="s">
        <v>234</v>
      </c>
      <c r="C133" s="13" t="str">
        <f t="shared" si="2"/>
        <v>R210</v>
      </c>
    </row>
    <row r="134" spans="1:3" s="23" customFormat="1" x14ac:dyDescent="0.25">
      <c r="A134" s="23" t="s">
        <v>235</v>
      </c>
      <c r="B134" s="13" t="s">
        <v>236</v>
      </c>
      <c r="C134" s="13" t="str">
        <f t="shared" si="2"/>
        <v>R610</v>
      </c>
    </row>
    <row r="135" spans="1:3" s="23" customFormat="1" x14ac:dyDescent="0.25">
      <c r="A135" s="23" t="s">
        <v>237</v>
      </c>
      <c r="B135" s="13" t="s">
        <v>238</v>
      </c>
      <c r="C135" s="13" t="str">
        <f t="shared" si="2"/>
        <v>R254</v>
      </c>
    </row>
    <row r="136" spans="1:3" s="23" customFormat="1" x14ac:dyDescent="0.25">
      <c r="A136" s="23" t="s">
        <v>239</v>
      </c>
      <c r="B136" s="13" t="s">
        <v>240</v>
      </c>
      <c r="C136" s="13" t="str">
        <f t="shared" si="2"/>
        <v>R637</v>
      </c>
    </row>
    <row r="137" spans="1:3" s="23" customFormat="1" x14ac:dyDescent="0.25">
      <c r="A137" s="23" t="s">
        <v>241</v>
      </c>
      <c r="B137" s="13" t="s">
        <v>242</v>
      </c>
      <c r="C137" s="13" t="str">
        <f t="shared" si="2"/>
        <v>R959</v>
      </c>
    </row>
    <row r="138" spans="1:3" s="23" customFormat="1" x14ac:dyDescent="0.25">
      <c r="A138" s="23" t="s">
        <v>243</v>
      </c>
      <c r="B138" s="13" t="s">
        <v>244</v>
      </c>
      <c r="C138" s="13" t="str">
        <f t="shared" si="2"/>
        <v>R88</v>
      </c>
    </row>
    <row r="139" spans="1:3" s="23" customFormat="1" x14ac:dyDescent="0.25">
      <c r="A139" s="23" t="s">
        <v>245</v>
      </c>
      <c r="B139" s="13" t="s">
        <v>246</v>
      </c>
      <c r="C139" s="13" t="str">
        <f t="shared" si="2"/>
        <v>R116</v>
      </c>
    </row>
    <row r="140" spans="1:3" s="23" customFormat="1" x14ac:dyDescent="0.25">
      <c r="A140" s="23" t="s">
        <v>247</v>
      </c>
      <c r="B140" s="13" t="s">
        <v>248</v>
      </c>
      <c r="C140" s="13" t="str">
        <f t="shared" si="2"/>
        <v>R50</v>
      </c>
    </row>
    <row r="141" spans="1:3" s="23" customFormat="1" x14ac:dyDescent="0.25">
      <c r="A141" s="23" t="s">
        <v>249</v>
      </c>
      <c r="B141" s="13" t="s">
        <v>250</v>
      </c>
      <c r="C141" s="13" t="str">
        <f t="shared" si="2"/>
        <v>R269</v>
      </c>
    </row>
    <row r="142" spans="1:3" s="23" customFormat="1" x14ac:dyDescent="0.25">
      <c r="A142" s="23" t="s">
        <v>251</v>
      </c>
      <c r="B142" s="13" t="s">
        <v>252</v>
      </c>
      <c r="C142" s="13" t="str">
        <f t="shared" si="2"/>
        <v>R390</v>
      </c>
    </row>
    <row r="143" spans="1:3" s="23" customFormat="1" x14ac:dyDescent="0.25">
      <c r="A143" s="23" t="s">
        <v>253</v>
      </c>
      <c r="B143" s="13" t="s">
        <v>254</v>
      </c>
      <c r="C143" s="13" t="str">
        <f t="shared" si="2"/>
        <v>R100</v>
      </c>
    </row>
    <row r="144" spans="1:3" s="23" customFormat="1" x14ac:dyDescent="0.25">
      <c r="A144" s="23" t="s">
        <v>255</v>
      </c>
      <c r="B144" s="13" t="s">
        <v>256</v>
      </c>
      <c r="C144" s="13" t="str">
        <f t="shared" si="2"/>
        <v>R270</v>
      </c>
    </row>
    <row r="145" spans="1:3" s="23" customFormat="1" x14ac:dyDescent="0.25">
      <c r="A145" s="23" t="s">
        <v>257</v>
      </c>
      <c r="B145" s="13" t="s">
        <v>258</v>
      </c>
      <c r="C145" s="13" t="str">
        <f t="shared" si="2"/>
        <v>R56</v>
      </c>
    </row>
    <row r="146" spans="1:3" s="23" customFormat="1" x14ac:dyDescent="0.25">
      <c r="A146" s="23" t="s">
        <v>259</v>
      </c>
      <c r="B146" s="13" t="s">
        <v>260</v>
      </c>
      <c r="C146" s="13" t="str">
        <f t="shared" si="2"/>
        <v>R666</v>
      </c>
    </row>
    <row r="147" spans="1:3" s="23" customFormat="1" x14ac:dyDescent="0.25">
      <c r="A147" s="23" t="s">
        <v>261</v>
      </c>
      <c r="B147" s="13" t="s">
        <v>262</v>
      </c>
      <c r="C147" s="13" t="str">
        <f t="shared" si="2"/>
        <v>R968</v>
      </c>
    </row>
    <row r="148" spans="1:3" s="23" customFormat="1" x14ac:dyDescent="0.25">
      <c r="A148" s="23" t="s">
        <v>263</v>
      </c>
      <c r="B148" s="13" t="s">
        <v>264</v>
      </c>
      <c r="C148" s="13" t="str">
        <f t="shared" si="2"/>
        <v>R62</v>
      </c>
    </row>
    <row r="149" spans="1:3" s="23" customFormat="1" x14ac:dyDescent="0.25">
      <c r="A149" s="23" t="s">
        <v>265</v>
      </c>
      <c r="B149" s="13" t="s">
        <v>266</v>
      </c>
      <c r="C149" s="13" t="str">
        <f t="shared" si="2"/>
        <v>R117</v>
      </c>
    </row>
    <row r="150" spans="1:3" s="23" customFormat="1" x14ac:dyDescent="0.25">
      <c r="A150" s="23" t="s">
        <v>267</v>
      </c>
      <c r="B150" s="13" t="s">
        <v>268</v>
      </c>
      <c r="C150" s="13" t="str">
        <f t="shared" si="2"/>
        <v>R24</v>
      </c>
    </row>
    <row r="151" spans="1:3" s="23" customFormat="1" x14ac:dyDescent="0.25">
      <c r="A151" s="23" t="s">
        <v>269</v>
      </c>
      <c r="B151" s="13" t="s">
        <v>270</v>
      </c>
      <c r="C151" s="13" t="str">
        <f t="shared" si="2"/>
        <v>R263</v>
      </c>
    </row>
    <row r="152" spans="1:3" s="23" customFormat="1" x14ac:dyDescent="0.25">
      <c r="A152" s="23" t="s">
        <v>271</v>
      </c>
      <c r="B152" s="13" t="s">
        <v>272</v>
      </c>
      <c r="C152" s="13" t="str">
        <f t="shared" si="2"/>
        <v>R110</v>
      </c>
    </row>
    <row r="153" spans="1:3" s="23" customFormat="1" x14ac:dyDescent="0.25">
      <c r="A153" s="23" t="s">
        <v>273</v>
      </c>
      <c r="B153" s="13" t="s">
        <v>274</v>
      </c>
      <c r="C153" s="13" t="str">
        <f t="shared" si="2"/>
        <v>R175</v>
      </c>
    </row>
    <row r="154" spans="1:3" s="23" customFormat="1" x14ac:dyDescent="0.25">
      <c r="A154" s="23" t="s">
        <v>275</v>
      </c>
      <c r="B154" s="13" t="s">
        <v>276</v>
      </c>
      <c r="C154" s="13" t="str">
        <f t="shared" si="2"/>
        <v>R353</v>
      </c>
    </row>
    <row r="155" spans="1:3" s="23" customFormat="1" x14ac:dyDescent="0.25">
      <c r="A155" s="23" t="s">
        <v>277</v>
      </c>
      <c r="B155" s="13" t="s">
        <v>278</v>
      </c>
      <c r="C155" s="13" t="str">
        <f t="shared" si="2"/>
        <v>R232</v>
      </c>
    </row>
    <row r="156" spans="1:3" s="23" customFormat="1" x14ac:dyDescent="0.25">
      <c r="A156" s="100" t="s">
        <v>279</v>
      </c>
      <c r="B156" s="13" t="s">
        <v>280</v>
      </c>
      <c r="C156" s="13" t="str">
        <f t="shared" si="2"/>
        <v>R111</v>
      </c>
    </row>
    <row r="157" spans="1:3" s="23" customFormat="1" x14ac:dyDescent="0.25">
      <c r="A157" s="23" t="s">
        <v>281</v>
      </c>
      <c r="B157" s="13" t="s">
        <v>282</v>
      </c>
      <c r="C157" s="13" t="str">
        <f t="shared" si="2"/>
        <v>R419</v>
      </c>
    </row>
    <row r="158" spans="1:3" s="23" customFormat="1" x14ac:dyDescent="0.25">
      <c r="A158" s="23" t="s">
        <v>283</v>
      </c>
      <c r="B158" s="13" t="s">
        <v>284</v>
      </c>
      <c r="C158" s="13" t="str">
        <f t="shared" ref="C158:C221" si="3">A158</f>
        <v>R118</v>
      </c>
    </row>
    <row r="159" spans="1:3" s="23" customFormat="1" x14ac:dyDescent="0.25">
      <c r="A159" s="23" t="s">
        <v>285</v>
      </c>
      <c r="B159" s="13" t="s">
        <v>286</v>
      </c>
      <c r="C159" s="13" t="str">
        <f t="shared" si="3"/>
        <v>R162</v>
      </c>
    </row>
    <row r="160" spans="1:3" s="23" customFormat="1" x14ac:dyDescent="0.25">
      <c r="A160" s="23" t="s">
        <v>287</v>
      </c>
      <c r="B160" s="13" t="s">
        <v>288</v>
      </c>
      <c r="C160" s="13" t="str">
        <f t="shared" si="3"/>
        <v>R203</v>
      </c>
    </row>
    <row r="161" spans="1:3" s="23" customFormat="1" x14ac:dyDescent="0.25">
      <c r="A161" s="23" t="s">
        <v>289</v>
      </c>
      <c r="B161" s="13" t="s">
        <v>290</v>
      </c>
      <c r="C161" s="13" t="str">
        <f t="shared" si="3"/>
        <v>R570</v>
      </c>
    </row>
    <row r="162" spans="1:3" s="23" customFormat="1" x14ac:dyDescent="0.25">
      <c r="A162" s="23" t="s">
        <v>291</v>
      </c>
      <c r="B162" s="13" t="s">
        <v>292</v>
      </c>
      <c r="C162" s="13" t="str">
        <f t="shared" si="3"/>
        <v>R301</v>
      </c>
    </row>
    <row r="163" spans="1:3" s="23" customFormat="1" x14ac:dyDescent="0.25">
      <c r="A163" s="23" t="s">
        <v>293</v>
      </c>
      <c r="B163" s="13" t="s">
        <v>294</v>
      </c>
      <c r="C163" s="13" t="str">
        <f t="shared" si="3"/>
        <v>R372</v>
      </c>
    </row>
    <row r="164" spans="1:3" s="23" customFormat="1" x14ac:dyDescent="0.25">
      <c r="A164" s="23" t="s">
        <v>295</v>
      </c>
      <c r="B164" s="13" t="s">
        <v>296</v>
      </c>
      <c r="C164" s="13" t="str">
        <f t="shared" si="3"/>
        <v>R271</v>
      </c>
    </row>
    <row r="165" spans="1:3" s="23" customFormat="1" x14ac:dyDescent="0.25">
      <c r="A165" s="23" t="s">
        <v>297</v>
      </c>
      <c r="B165" s="13" t="s">
        <v>298</v>
      </c>
      <c r="C165" s="13" t="str">
        <f t="shared" si="3"/>
        <v>R373</v>
      </c>
    </row>
    <row r="166" spans="1:3" s="23" customFormat="1" x14ac:dyDescent="0.25">
      <c r="A166" s="23" t="s">
        <v>299</v>
      </c>
      <c r="B166" s="13" t="s">
        <v>300</v>
      </c>
      <c r="C166" s="13" t="str">
        <f t="shared" si="3"/>
        <v>R650</v>
      </c>
    </row>
    <row r="167" spans="1:3" s="23" customFormat="1" x14ac:dyDescent="0.25">
      <c r="A167" s="23" t="s">
        <v>301</v>
      </c>
      <c r="B167" s="13" t="s">
        <v>302</v>
      </c>
      <c r="C167" s="13" t="str">
        <f t="shared" si="3"/>
        <v>R222</v>
      </c>
    </row>
    <row r="168" spans="1:3" s="23" customFormat="1" x14ac:dyDescent="0.25">
      <c r="A168" s="23" t="s">
        <v>303</v>
      </c>
      <c r="B168" s="13" t="s">
        <v>304</v>
      </c>
      <c r="C168" s="13" t="str">
        <f t="shared" si="3"/>
        <v>R374</v>
      </c>
    </row>
    <row r="169" spans="1:3" s="23" customFormat="1" x14ac:dyDescent="0.25">
      <c r="A169" s="23" t="s">
        <v>305</v>
      </c>
      <c r="B169" s="13" t="s">
        <v>306</v>
      </c>
      <c r="C169" s="13" t="str">
        <f t="shared" si="3"/>
        <v>R638</v>
      </c>
    </row>
    <row r="170" spans="1:3" s="23" customFormat="1" x14ac:dyDescent="0.25">
      <c r="A170" s="23" t="s">
        <v>307</v>
      </c>
      <c r="B170" s="13" t="s">
        <v>308</v>
      </c>
      <c r="C170" s="13" t="str">
        <f t="shared" si="3"/>
        <v>R960</v>
      </c>
    </row>
    <row r="171" spans="1:3" s="23" customFormat="1" x14ac:dyDescent="0.25">
      <c r="A171" s="23" t="s">
        <v>309</v>
      </c>
      <c r="B171" s="13" t="s">
        <v>310</v>
      </c>
      <c r="C171" s="13" t="str">
        <f t="shared" si="3"/>
        <v>R187</v>
      </c>
    </row>
    <row r="172" spans="1:3" s="23" customFormat="1" x14ac:dyDescent="0.25">
      <c r="A172" s="23" t="s">
        <v>311</v>
      </c>
      <c r="B172" s="13" t="s">
        <v>312</v>
      </c>
      <c r="C172" s="13" t="str">
        <f t="shared" si="3"/>
        <v>R391</v>
      </c>
    </row>
    <row r="173" spans="1:3" s="23" customFormat="1" x14ac:dyDescent="0.25">
      <c r="A173" s="23" t="s">
        <v>313</v>
      </c>
      <c r="B173" s="13" t="s">
        <v>314</v>
      </c>
      <c r="C173" s="13" t="str">
        <f t="shared" si="3"/>
        <v>R101</v>
      </c>
    </row>
    <row r="174" spans="1:3" s="23" customFormat="1" x14ac:dyDescent="0.25">
      <c r="A174" s="23" t="s">
        <v>315</v>
      </c>
      <c r="B174" s="13" t="s">
        <v>316</v>
      </c>
      <c r="C174" s="13" t="str">
        <f t="shared" si="3"/>
        <v>R614</v>
      </c>
    </row>
    <row r="175" spans="1:3" s="23" customFormat="1" x14ac:dyDescent="0.25">
      <c r="A175" s="23" t="s">
        <v>317</v>
      </c>
      <c r="B175" s="13" t="s">
        <v>318</v>
      </c>
      <c r="C175" s="13" t="str">
        <f t="shared" si="3"/>
        <v>R392</v>
      </c>
    </row>
    <row r="176" spans="1:3" s="23" customFormat="1" x14ac:dyDescent="0.25">
      <c r="A176" s="23" t="s">
        <v>319</v>
      </c>
      <c r="B176" s="13" t="s">
        <v>320</v>
      </c>
      <c r="C176" s="13" t="str">
        <f t="shared" si="3"/>
        <v>R119</v>
      </c>
    </row>
    <row r="177" spans="1:3" s="23" customFormat="1" x14ac:dyDescent="0.25">
      <c r="A177" s="23" t="s">
        <v>321</v>
      </c>
      <c r="B177" s="13" t="s">
        <v>322</v>
      </c>
      <c r="C177" s="13" t="str">
        <f t="shared" si="3"/>
        <v>R606</v>
      </c>
    </row>
    <row r="178" spans="1:3" s="23" customFormat="1" x14ac:dyDescent="0.25">
      <c r="A178" s="23" t="s">
        <v>323</v>
      </c>
      <c r="B178" s="13" t="s">
        <v>324</v>
      </c>
      <c r="C178" s="13" t="str">
        <f t="shared" si="3"/>
        <v>R89</v>
      </c>
    </row>
    <row r="179" spans="1:3" s="23" customFormat="1" x14ac:dyDescent="0.25">
      <c r="A179" s="23" t="s">
        <v>325</v>
      </c>
      <c r="B179" s="13" t="s">
        <v>326</v>
      </c>
      <c r="C179" s="13" t="str">
        <f t="shared" si="3"/>
        <v>R120</v>
      </c>
    </row>
    <row r="180" spans="1:3" s="23" customFormat="1" x14ac:dyDescent="0.25">
      <c r="A180" s="23" t="s">
        <v>327</v>
      </c>
      <c r="B180" s="13" t="s">
        <v>328</v>
      </c>
      <c r="C180" s="13" t="str">
        <f t="shared" si="3"/>
        <v>R393</v>
      </c>
    </row>
    <row r="181" spans="1:3" s="23" customFormat="1" x14ac:dyDescent="0.25">
      <c r="A181" s="23" t="s">
        <v>329</v>
      </c>
      <c r="B181" s="13" t="s">
        <v>330</v>
      </c>
      <c r="C181" s="13" t="str">
        <f t="shared" si="3"/>
        <v>R969</v>
      </c>
    </row>
    <row r="182" spans="1:3" s="23" customFormat="1" x14ac:dyDescent="0.25">
      <c r="A182" s="23" t="s">
        <v>331</v>
      </c>
      <c r="B182" s="13" t="s">
        <v>332</v>
      </c>
      <c r="C182" s="13" t="str">
        <f t="shared" si="3"/>
        <v>R656</v>
      </c>
    </row>
    <row r="183" spans="1:3" s="23" customFormat="1" x14ac:dyDescent="0.25">
      <c r="A183" s="23" t="s">
        <v>333</v>
      </c>
      <c r="B183" s="13" t="s">
        <v>334</v>
      </c>
      <c r="C183" s="13" t="str">
        <f t="shared" si="3"/>
        <v>R422</v>
      </c>
    </row>
    <row r="184" spans="1:3" s="23" customFormat="1" x14ac:dyDescent="0.25">
      <c r="A184" s="23" t="s">
        <v>335</v>
      </c>
      <c r="B184" s="13" t="s">
        <v>336</v>
      </c>
      <c r="C184" s="13" t="str">
        <f t="shared" si="3"/>
        <v>R139</v>
      </c>
    </row>
    <row r="185" spans="1:3" s="23" customFormat="1" x14ac:dyDescent="0.25">
      <c r="A185" s="23" t="s">
        <v>337</v>
      </c>
      <c r="B185" s="13" t="s">
        <v>338</v>
      </c>
      <c r="C185" s="13" t="str">
        <f t="shared" si="3"/>
        <v>R57</v>
      </c>
    </row>
    <row r="186" spans="1:3" s="23" customFormat="1" x14ac:dyDescent="0.25">
      <c r="A186" s="23" t="s">
        <v>339</v>
      </c>
      <c r="B186" s="13" t="s">
        <v>340</v>
      </c>
      <c r="C186" s="13" t="str">
        <f t="shared" si="3"/>
        <v>R394</v>
      </c>
    </row>
    <row r="187" spans="1:3" s="23" customFormat="1" x14ac:dyDescent="0.25">
      <c r="A187" s="23" t="s">
        <v>341</v>
      </c>
      <c r="B187" s="13" t="s">
        <v>342</v>
      </c>
      <c r="C187" s="13" t="str">
        <f t="shared" si="3"/>
        <v>R188</v>
      </c>
    </row>
    <row r="188" spans="1:3" s="23" customFormat="1" x14ac:dyDescent="0.25">
      <c r="A188" s="23" t="s">
        <v>343</v>
      </c>
      <c r="B188" s="13" t="s">
        <v>344</v>
      </c>
      <c r="C188" s="13" t="str">
        <f t="shared" si="3"/>
        <v>R289</v>
      </c>
    </row>
    <row r="189" spans="1:3" s="23" customFormat="1" x14ac:dyDescent="0.25">
      <c r="A189" s="23" t="s">
        <v>345</v>
      </c>
      <c r="B189" s="13" t="s">
        <v>346</v>
      </c>
      <c r="C189" s="13" t="str">
        <f t="shared" si="3"/>
        <v>R395</v>
      </c>
    </row>
    <row r="190" spans="1:3" s="23" customFormat="1" x14ac:dyDescent="0.25">
      <c r="A190" s="23" t="s">
        <v>347</v>
      </c>
      <c r="B190" s="13" t="s">
        <v>348</v>
      </c>
      <c r="C190" s="13" t="str">
        <f t="shared" si="3"/>
        <v>R952</v>
      </c>
    </row>
    <row r="191" spans="1:3" s="23" customFormat="1" x14ac:dyDescent="0.25">
      <c r="A191" s="23" t="s">
        <v>349</v>
      </c>
      <c r="B191" s="13" t="s">
        <v>350</v>
      </c>
      <c r="C191" s="13" t="str">
        <f t="shared" si="3"/>
        <v>R648</v>
      </c>
    </row>
    <row r="192" spans="1:3" s="23" customFormat="1" x14ac:dyDescent="0.25">
      <c r="A192" s="23" t="s">
        <v>351</v>
      </c>
      <c r="B192" s="13" t="s">
        <v>352</v>
      </c>
      <c r="C192" s="13" t="str">
        <f t="shared" si="3"/>
        <v>R176</v>
      </c>
    </row>
    <row r="193" spans="1:3" s="23" customFormat="1" x14ac:dyDescent="0.25">
      <c r="A193" s="23" t="s">
        <v>353</v>
      </c>
      <c r="B193" s="13" t="s">
        <v>354</v>
      </c>
      <c r="C193" s="13" t="str">
        <f t="shared" si="3"/>
        <v>R264</v>
      </c>
    </row>
    <row r="194" spans="1:3" s="23" customFormat="1" x14ac:dyDescent="0.25">
      <c r="A194" s="23" t="s">
        <v>355</v>
      </c>
      <c r="B194" s="13" t="s">
        <v>356</v>
      </c>
      <c r="C194" s="13" t="str">
        <f t="shared" si="3"/>
        <v>R601</v>
      </c>
    </row>
    <row r="195" spans="1:3" s="23" customFormat="1" x14ac:dyDescent="0.25">
      <c r="A195" s="23" t="s">
        <v>357</v>
      </c>
      <c r="B195" s="13" t="s">
        <v>358</v>
      </c>
      <c r="C195" s="13" t="str">
        <f t="shared" si="3"/>
        <v>R403</v>
      </c>
    </row>
    <row r="196" spans="1:3" s="23" customFormat="1" x14ac:dyDescent="0.25">
      <c r="A196" s="23" t="s">
        <v>359</v>
      </c>
      <c r="B196" s="13" t="s">
        <v>360</v>
      </c>
      <c r="C196" s="13" t="str">
        <f t="shared" si="3"/>
        <v>R375</v>
      </c>
    </row>
    <row r="197" spans="1:3" s="23" customFormat="1" x14ac:dyDescent="0.25">
      <c r="A197" s="23" t="s">
        <v>361</v>
      </c>
      <c r="B197" s="13" t="s">
        <v>362</v>
      </c>
      <c r="C197" s="13" t="str">
        <f t="shared" si="3"/>
        <v>R376</v>
      </c>
    </row>
    <row r="198" spans="1:3" s="23" customFormat="1" x14ac:dyDescent="0.25">
      <c r="A198" s="23" t="s">
        <v>363</v>
      </c>
      <c r="B198" s="13" t="s">
        <v>364</v>
      </c>
      <c r="C198" s="13" t="str">
        <f t="shared" si="3"/>
        <v>R667</v>
      </c>
    </row>
    <row r="199" spans="1:3" s="23" customFormat="1" x14ac:dyDescent="0.25">
      <c r="A199" s="23" t="s">
        <v>365</v>
      </c>
      <c r="B199" s="13" t="s">
        <v>366</v>
      </c>
      <c r="C199" s="13" t="str">
        <f t="shared" si="3"/>
        <v>R970</v>
      </c>
    </row>
    <row r="200" spans="1:3" s="23" customFormat="1" x14ac:dyDescent="0.25">
      <c r="A200" s="23" t="s">
        <v>367</v>
      </c>
      <c r="B200" s="13" t="s">
        <v>368</v>
      </c>
      <c r="C200" s="13" t="str">
        <f t="shared" si="3"/>
        <v>R211</v>
      </c>
    </row>
    <row r="201" spans="1:3" s="23" customFormat="1" x14ac:dyDescent="0.25">
      <c r="A201" s="23" t="s">
        <v>369</v>
      </c>
      <c r="B201" s="13" t="s">
        <v>370</v>
      </c>
      <c r="C201" s="13" t="str">
        <f t="shared" si="3"/>
        <v>R207</v>
      </c>
    </row>
    <row r="202" spans="1:3" s="23" customFormat="1" x14ac:dyDescent="0.25">
      <c r="A202" s="23" t="s">
        <v>371</v>
      </c>
      <c r="B202" s="13" t="s">
        <v>372</v>
      </c>
      <c r="C202" s="13" t="str">
        <f t="shared" si="3"/>
        <v>R611</v>
      </c>
    </row>
    <row r="203" spans="1:3" s="23" customFormat="1" x14ac:dyDescent="0.25">
      <c r="A203" s="23" t="s">
        <v>373</v>
      </c>
      <c r="B203" s="13" t="s">
        <v>374</v>
      </c>
      <c r="C203" s="13" t="str">
        <f t="shared" si="3"/>
        <v>R396</v>
      </c>
    </row>
    <row r="204" spans="1:3" s="23" customFormat="1" x14ac:dyDescent="0.25">
      <c r="A204" s="23" t="s">
        <v>375</v>
      </c>
      <c r="B204" s="13" t="s">
        <v>376</v>
      </c>
      <c r="C204" s="13" t="str">
        <f t="shared" si="3"/>
        <v>R367</v>
      </c>
    </row>
    <row r="205" spans="1:3" s="23" customFormat="1" x14ac:dyDescent="0.25">
      <c r="A205" s="23" t="s">
        <v>377</v>
      </c>
      <c r="B205" s="13" t="s">
        <v>378</v>
      </c>
      <c r="C205" s="13" t="str">
        <f t="shared" si="3"/>
        <v>R344</v>
      </c>
    </row>
    <row r="206" spans="1:3" s="23" customFormat="1" x14ac:dyDescent="0.25">
      <c r="A206" s="23" t="s">
        <v>379</v>
      </c>
      <c r="B206" s="13" t="s">
        <v>380</v>
      </c>
      <c r="C206" s="13" t="str">
        <f t="shared" si="3"/>
        <v>R377</v>
      </c>
    </row>
    <row r="207" spans="1:3" s="23" customFormat="1" x14ac:dyDescent="0.25">
      <c r="A207" s="23" t="s">
        <v>381</v>
      </c>
      <c r="B207" s="13" t="s">
        <v>382</v>
      </c>
      <c r="C207" s="13" t="str">
        <f t="shared" si="3"/>
        <v>R668</v>
      </c>
    </row>
    <row r="208" spans="1:3" s="23" customFormat="1" x14ac:dyDescent="0.25">
      <c r="A208" s="23" t="s">
        <v>383</v>
      </c>
      <c r="B208" s="13" t="s">
        <v>384</v>
      </c>
      <c r="C208" s="13" t="str">
        <f t="shared" si="3"/>
        <v>R971</v>
      </c>
    </row>
    <row r="209" spans="1:3" s="23" customFormat="1" x14ac:dyDescent="0.25">
      <c r="A209" s="23" t="s">
        <v>385</v>
      </c>
      <c r="B209" s="13" t="s">
        <v>386</v>
      </c>
      <c r="C209" s="13" t="str">
        <f t="shared" si="3"/>
        <v>R177</v>
      </c>
    </row>
    <row r="210" spans="1:3" s="23" customFormat="1" x14ac:dyDescent="0.25">
      <c r="A210" s="23" t="s">
        <v>387</v>
      </c>
      <c r="B210" s="13" t="s">
        <v>388</v>
      </c>
      <c r="C210" s="13" t="str">
        <f t="shared" si="3"/>
        <v>R368</v>
      </c>
    </row>
    <row r="211" spans="1:3" s="23" customFormat="1" x14ac:dyDescent="0.25">
      <c r="A211" s="23" t="s">
        <v>389</v>
      </c>
      <c r="B211" s="13" t="s">
        <v>390</v>
      </c>
      <c r="C211" s="13" t="str">
        <f t="shared" si="3"/>
        <v>R628</v>
      </c>
    </row>
    <row r="212" spans="1:3" s="23" customFormat="1" x14ac:dyDescent="0.25">
      <c r="A212" s="23" t="s">
        <v>391</v>
      </c>
      <c r="B212" s="13" t="s">
        <v>392</v>
      </c>
      <c r="C212" s="13" t="str">
        <f t="shared" si="3"/>
        <v>R639</v>
      </c>
    </row>
    <row r="213" spans="1:3" s="23" customFormat="1" x14ac:dyDescent="0.25">
      <c r="A213" s="23" t="s">
        <v>393</v>
      </c>
      <c r="B213" s="13" t="s">
        <v>394</v>
      </c>
      <c r="C213" s="13" t="str">
        <f t="shared" si="3"/>
        <v>R961</v>
      </c>
    </row>
    <row r="214" spans="1:3" s="23" customFormat="1" x14ac:dyDescent="0.25">
      <c r="A214" s="23" t="s">
        <v>395</v>
      </c>
      <c r="B214" s="13" t="s">
        <v>396</v>
      </c>
      <c r="C214" s="13" t="str">
        <f t="shared" si="3"/>
        <v>R91</v>
      </c>
    </row>
    <row r="215" spans="1:3" s="23" customFormat="1" x14ac:dyDescent="0.25">
      <c r="A215" s="23" t="s">
        <v>397</v>
      </c>
      <c r="B215" s="13" t="s">
        <v>398</v>
      </c>
      <c r="C215" s="13" t="str">
        <f t="shared" si="3"/>
        <v>R378</v>
      </c>
    </row>
    <row r="216" spans="1:3" s="23" customFormat="1" x14ac:dyDescent="0.25">
      <c r="A216" s="23" t="s">
        <v>399</v>
      </c>
      <c r="B216" s="13" t="s">
        <v>400</v>
      </c>
      <c r="C216" s="13" t="str">
        <f t="shared" si="3"/>
        <v>R255</v>
      </c>
    </row>
    <row r="217" spans="1:3" s="23" customFormat="1" x14ac:dyDescent="0.25">
      <c r="A217" s="23" t="s">
        <v>401</v>
      </c>
      <c r="B217" s="13" t="s">
        <v>402</v>
      </c>
      <c r="C217" s="13" t="str">
        <f t="shared" si="3"/>
        <v>R196</v>
      </c>
    </row>
    <row r="218" spans="1:3" s="23" customFormat="1" x14ac:dyDescent="0.25">
      <c r="A218" s="23" t="s">
        <v>403</v>
      </c>
      <c r="B218" s="13" t="s">
        <v>404</v>
      </c>
      <c r="C218" s="13" t="str">
        <f t="shared" si="3"/>
        <v>R428</v>
      </c>
    </row>
    <row r="219" spans="1:3" s="23" customFormat="1" x14ac:dyDescent="0.25">
      <c r="A219" s="23" t="s">
        <v>405</v>
      </c>
      <c r="B219" s="13" t="s">
        <v>406</v>
      </c>
      <c r="C219" s="13" t="str">
        <f t="shared" si="3"/>
        <v>R345</v>
      </c>
    </row>
    <row r="220" spans="1:3" s="23" customFormat="1" x14ac:dyDescent="0.25">
      <c r="A220" s="23" t="s">
        <v>407</v>
      </c>
      <c r="B220" s="13" t="s">
        <v>408</v>
      </c>
      <c r="C220" s="13" t="str">
        <f t="shared" si="3"/>
        <v>R619</v>
      </c>
    </row>
    <row r="221" spans="1:3" s="23" customFormat="1" x14ac:dyDescent="0.25">
      <c r="A221" s="23" t="s">
        <v>409</v>
      </c>
      <c r="B221" s="13" t="s">
        <v>410</v>
      </c>
      <c r="C221" s="13" t="str">
        <f t="shared" si="3"/>
        <v>R163</v>
      </c>
    </row>
    <row r="222" spans="1:3" s="23" customFormat="1" x14ac:dyDescent="0.25">
      <c r="A222" s="23" t="s">
        <v>411</v>
      </c>
      <c r="B222" s="13" t="s">
        <v>412</v>
      </c>
      <c r="C222" s="13" t="str">
        <f t="shared" ref="C222:C285" si="4">A222</f>
        <v>R102</v>
      </c>
    </row>
    <row r="223" spans="1:3" s="23" customFormat="1" x14ac:dyDescent="0.25">
      <c r="A223" s="23" t="s">
        <v>413</v>
      </c>
      <c r="B223" s="13" t="s">
        <v>414</v>
      </c>
      <c r="C223" s="13" t="str">
        <f t="shared" si="4"/>
        <v>R657</v>
      </c>
    </row>
    <row r="224" spans="1:3" s="23" customFormat="1" x14ac:dyDescent="0.25">
      <c r="A224" s="23" t="s">
        <v>415</v>
      </c>
      <c r="B224" s="13" t="s">
        <v>416</v>
      </c>
      <c r="C224" s="13" t="str">
        <f t="shared" si="4"/>
        <v>R336</v>
      </c>
    </row>
    <row r="225" spans="1:3" s="23" customFormat="1" x14ac:dyDescent="0.25">
      <c r="A225" s="23" t="s">
        <v>417</v>
      </c>
      <c r="B225" s="13" t="s">
        <v>418</v>
      </c>
      <c r="C225" s="13" t="str">
        <f t="shared" si="4"/>
        <v>R233</v>
      </c>
    </row>
    <row r="226" spans="1:3" s="23" customFormat="1" x14ac:dyDescent="0.25">
      <c r="A226" s="23" t="s">
        <v>419</v>
      </c>
      <c r="B226" s="13" t="s">
        <v>420</v>
      </c>
      <c r="C226" s="13" t="str">
        <f t="shared" si="4"/>
        <v>R658</v>
      </c>
    </row>
    <row r="227" spans="1:3" s="23" customFormat="1" x14ac:dyDescent="0.25">
      <c r="A227" s="23" t="s">
        <v>421</v>
      </c>
      <c r="B227" s="13" t="s">
        <v>422</v>
      </c>
      <c r="C227" s="13" t="str">
        <f t="shared" si="4"/>
        <v>R190</v>
      </c>
    </row>
    <row r="228" spans="1:3" s="23" customFormat="1" x14ac:dyDescent="0.25">
      <c r="A228" s="23" t="s">
        <v>423</v>
      </c>
      <c r="B228" s="13" t="s">
        <v>424</v>
      </c>
      <c r="C228" s="13" t="str">
        <f t="shared" si="4"/>
        <v>R248</v>
      </c>
    </row>
    <row r="229" spans="1:3" s="23" customFormat="1" x14ac:dyDescent="0.25">
      <c r="A229" s="23" t="s">
        <v>425</v>
      </c>
      <c r="B229" s="13" t="s">
        <v>426</v>
      </c>
      <c r="C229" s="13" t="str">
        <f t="shared" si="4"/>
        <v>R302</v>
      </c>
    </row>
    <row r="230" spans="1:3" s="23" customFormat="1" x14ac:dyDescent="0.25">
      <c r="A230" s="23" t="s">
        <v>427</v>
      </c>
      <c r="B230" s="13" t="s">
        <v>428</v>
      </c>
      <c r="C230" s="13" t="str">
        <f t="shared" si="4"/>
        <v>R397</v>
      </c>
    </row>
    <row r="231" spans="1:3" s="23" customFormat="1" x14ac:dyDescent="0.25">
      <c r="A231" s="23" t="s">
        <v>429</v>
      </c>
      <c r="B231" s="13" t="s">
        <v>430</v>
      </c>
      <c r="C231" s="13" t="str">
        <f t="shared" si="4"/>
        <v>R67</v>
      </c>
    </row>
    <row r="232" spans="1:3" s="23" customFormat="1" x14ac:dyDescent="0.25">
      <c r="A232" s="23" t="s">
        <v>431</v>
      </c>
      <c r="B232" s="13" t="s">
        <v>432</v>
      </c>
      <c r="C232" s="13" t="str">
        <f t="shared" si="4"/>
        <v>R265</v>
      </c>
    </row>
    <row r="233" spans="1:3" s="23" customFormat="1" x14ac:dyDescent="0.25">
      <c r="A233" s="23" t="s">
        <v>433</v>
      </c>
      <c r="B233" s="13" t="s">
        <v>434</v>
      </c>
      <c r="C233" s="13" t="str">
        <f t="shared" si="4"/>
        <v>R290</v>
      </c>
    </row>
    <row r="234" spans="1:3" s="23" customFormat="1" x14ac:dyDescent="0.25">
      <c r="A234" s="23" t="s">
        <v>435</v>
      </c>
      <c r="B234" s="13" t="s">
        <v>436</v>
      </c>
      <c r="C234" s="13" t="str">
        <f t="shared" si="4"/>
        <v>R607</v>
      </c>
    </row>
    <row r="235" spans="1:3" s="23" customFormat="1" x14ac:dyDescent="0.25">
      <c r="A235" s="23" t="s">
        <v>437</v>
      </c>
      <c r="B235" s="13" t="s">
        <v>438</v>
      </c>
      <c r="C235" s="13" t="str">
        <f t="shared" si="4"/>
        <v>R620</v>
      </c>
    </row>
    <row r="236" spans="1:3" s="23" customFormat="1" x14ac:dyDescent="0.25">
      <c r="A236" s="23" t="s">
        <v>439</v>
      </c>
      <c r="B236" s="13" t="s">
        <v>440</v>
      </c>
      <c r="C236" s="13" t="str">
        <f t="shared" si="4"/>
        <v>R272</v>
      </c>
    </row>
    <row r="237" spans="1:3" s="23" customFormat="1" x14ac:dyDescent="0.25">
      <c r="A237" s="23" t="s">
        <v>441</v>
      </c>
      <c r="B237" s="13" t="s">
        <v>442</v>
      </c>
      <c r="C237" s="13" t="str">
        <f t="shared" si="4"/>
        <v>R121</v>
      </c>
    </row>
    <row r="238" spans="1:3" s="23" customFormat="1" x14ac:dyDescent="0.25">
      <c r="A238" s="23" t="s">
        <v>443</v>
      </c>
      <c r="B238" s="13" t="s">
        <v>444</v>
      </c>
      <c r="C238" s="13" t="str">
        <f t="shared" si="4"/>
        <v>R234</v>
      </c>
    </row>
    <row r="239" spans="1:3" s="23" customFormat="1" x14ac:dyDescent="0.25">
      <c r="A239" s="23" t="s">
        <v>445</v>
      </c>
      <c r="B239" s="13" t="s">
        <v>446</v>
      </c>
      <c r="C239" s="13" t="str">
        <f t="shared" si="4"/>
        <v>R354</v>
      </c>
    </row>
    <row r="240" spans="1:3" s="23" customFormat="1" x14ac:dyDescent="0.25">
      <c r="A240" s="23" t="s">
        <v>447</v>
      </c>
      <c r="B240" s="13" t="s">
        <v>448</v>
      </c>
      <c r="C240" s="13" t="str">
        <f t="shared" si="4"/>
        <v>R256</v>
      </c>
    </row>
    <row r="241" spans="1:3" s="23" customFormat="1" x14ac:dyDescent="0.25">
      <c r="A241" s="23" t="s">
        <v>449</v>
      </c>
      <c r="B241" s="13" t="s">
        <v>450</v>
      </c>
      <c r="C241" s="13" t="str">
        <f t="shared" si="4"/>
        <v>R398</v>
      </c>
    </row>
    <row r="242" spans="1:3" s="23" customFormat="1" x14ac:dyDescent="0.25">
      <c r="A242" s="23" t="s">
        <v>451</v>
      </c>
      <c r="B242" s="13" t="s">
        <v>452</v>
      </c>
      <c r="C242" s="13" t="str">
        <f t="shared" si="4"/>
        <v>R429</v>
      </c>
    </row>
    <row r="243" spans="1:3" s="23" customFormat="1" x14ac:dyDescent="0.25">
      <c r="A243" s="23" t="s">
        <v>453</v>
      </c>
      <c r="B243" s="13" t="s">
        <v>454</v>
      </c>
      <c r="C243" s="13" t="str">
        <f t="shared" si="4"/>
        <v>R63</v>
      </c>
    </row>
    <row r="244" spans="1:3" s="23" customFormat="1" x14ac:dyDescent="0.25">
      <c r="A244" s="23" t="s">
        <v>455</v>
      </c>
      <c r="B244" s="13" t="s">
        <v>456</v>
      </c>
      <c r="C244" s="13" t="str">
        <f t="shared" si="4"/>
        <v>R73</v>
      </c>
    </row>
    <row r="245" spans="1:3" s="23" customFormat="1" x14ac:dyDescent="0.25">
      <c r="A245" s="23" t="s">
        <v>457</v>
      </c>
      <c r="B245" s="13" t="s">
        <v>458</v>
      </c>
      <c r="C245" s="13" t="str">
        <f t="shared" si="4"/>
        <v>R58</v>
      </c>
    </row>
    <row r="246" spans="1:3" s="23" customFormat="1" x14ac:dyDescent="0.25">
      <c r="A246" s="23" t="s">
        <v>459</v>
      </c>
      <c r="B246" s="13" t="s">
        <v>460</v>
      </c>
      <c r="C246" s="13" t="str">
        <f t="shared" si="4"/>
        <v>R612</v>
      </c>
    </row>
    <row r="247" spans="1:3" s="23" customFormat="1" x14ac:dyDescent="0.25">
      <c r="A247" s="23" t="s">
        <v>461</v>
      </c>
      <c r="B247" s="13" t="s">
        <v>462</v>
      </c>
      <c r="C247" s="13" t="str">
        <f t="shared" si="4"/>
        <v>R140</v>
      </c>
    </row>
    <row r="248" spans="1:3" s="23" customFormat="1" x14ac:dyDescent="0.25">
      <c r="A248" s="23" t="s">
        <v>463</v>
      </c>
      <c r="B248" s="13" t="s">
        <v>464</v>
      </c>
      <c r="C248" s="13" t="str">
        <f t="shared" si="4"/>
        <v>R197</v>
      </c>
    </row>
    <row r="249" spans="1:3" s="23" customFormat="1" x14ac:dyDescent="0.25">
      <c r="A249" s="23" t="s">
        <v>465</v>
      </c>
      <c r="B249" s="13" t="s">
        <v>466</v>
      </c>
      <c r="C249" s="13" t="str">
        <f t="shared" si="4"/>
        <v>R613</v>
      </c>
    </row>
    <row r="250" spans="1:3" s="23" customFormat="1" x14ac:dyDescent="0.25">
      <c r="A250" s="23" t="s">
        <v>467</v>
      </c>
      <c r="B250" s="13" t="s">
        <v>468</v>
      </c>
      <c r="C250" s="13" t="str">
        <f t="shared" si="4"/>
        <v>R204</v>
      </c>
    </row>
    <row r="251" spans="1:3" s="23" customFormat="1" x14ac:dyDescent="0.25">
      <c r="A251" s="23" t="s">
        <v>469</v>
      </c>
      <c r="B251" s="13" t="s">
        <v>470</v>
      </c>
      <c r="C251" s="13" t="str">
        <f t="shared" si="4"/>
        <v>R605</v>
      </c>
    </row>
    <row r="252" spans="1:3" s="23" customFormat="1" x14ac:dyDescent="0.25">
      <c r="A252" s="23" t="s">
        <v>471</v>
      </c>
      <c r="B252" s="13" t="s">
        <v>472</v>
      </c>
      <c r="C252" s="13" t="str">
        <f t="shared" si="4"/>
        <v>R355</v>
      </c>
    </row>
    <row r="253" spans="1:3" s="23" customFormat="1" x14ac:dyDescent="0.25">
      <c r="A253" s="23" t="s">
        <v>473</v>
      </c>
      <c r="B253" s="13" t="s">
        <v>474</v>
      </c>
      <c r="C253" s="13" t="str">
        <f t="shared" si="4"/>
        <v>R280</v>
      </c>
    </row>
    <row r="254" spans="1:3" s="23" customFormat="1" x14ac:dyDescent="0.25">
      <c r="A254" s="23" t="s">
        <v>475</v>
      </c>
      <c r="B254" s="13" t="s">
        <v>476</v>
      </c>
      <c r="C254" s="13" t="str">
        <f t="shared" si="4"/>
        <v>R191</v>
      </c>
    </row>
    <row r="255" spans="1:3" s="23" customFormat="1" x14ac:dyDescent="0.25">
      <c r="A255" s="23" t="s">
        <v>477</v>
      </c>
      <c r="B255" s="13" t="s">
        <v>478</v>
      </c>
      <c r="C255" s="13" t="str">
        <f t="shared" si="4"/>
        <v>R618</v>
      </c>
    </row>
    <row r="256" spans="1:3" s="23" customFormat="1" x14ac:dyDescent="0.25">
      <c r="A256" s="23" t="s">
        <v>479</v>
      </c>
      <c r="B256" s="13" t="s">
        <v>480</v>
      </c>
      <c r="C256" s="13" t="str">
        <f t="shared" si="4"/>
        <v>R953</v>
      </c>
    </row>
    <row r="257" spans="1:3" s="23" customFormat="1" x14ac:dyDescent="0.25">
      <c r="A257" s="23" t="s">
        <v>481</v>
      </c>
      <c r="B257" s="13" t="s">
        <v>482</v>
      </c>
      <c r="C257" s="13" t="str">
        <f t="shared" si="4"/>
        <v>R212</v>
      </c>
    </row>
    <row r="258" spans="1:3" s="23" customFormat="1" x14ac:dyDescent="0.25">
      <c r="A258" s="23" t="s">
        <v>483</v>
      </c>
      <c r="B258" s="13" t="s">
        <v>484</v>
      </c>
      <c r="C258" s="13" t="str">
        <f t="shared" si="4"/>
        <v>R430</v>
      </c>
    </row>
    <row r="259" spans="1:3" s="23" customFormat="1" x14ac:dyDescent="0.25">
      <c r="A259" s="23" t="s">
        <v>485</v>
      </c>
      <c r="B259" s="13" t="s">
        <v>486</v>
      </c>
      <c r="C259" s="13" t="str">
        <f t="shared" si="4"/>
        <v>R674</v>
      </c>
    </row>
    <row r="260" spans="1:3" s="23" customFormat="1" x14ac:dyDescent="0.25">
      <c r="A260" s="23" t="s">
        <v>487</v>
      </c>
      <c r="B260" s="13" t="s">
        <v>488</v>
      </c>
      <c r="C260" s="13" t="str">
        <f t="shared" si="4"/>
        <v>R205</v>
      </c>
    </row>
    <row r="261" spans="1:3" s="23" customFormat="1" x14ac:dyDescent="0.25">
      <c r="A261" s="23" t="s">
        <v>489</v>
      </c>
      <c r="B261" s="13" t="s">
        <v>490</v>
      </c>
      <c r="C261" s="13" t="str">
        <f t="shared" si="4"/>
        <v>R661</v>
      </c>
    </row>
    <row r="262" spans="1:3" s="23" customFormat="1" x14ac:dyDescent="0.25">
      <c r="A262" s="23" t="s">
        <v>491</v>
      </c>
      <c r="B262" s="13" t="s">
        <v>492</v>
      </c>
      <c r="C262" s="13" t="str">
        <f t="shared" si="4"/>
        <v>R669</v>
      </c>
    </row>
    <row r="263" spans="1:3" s="23" customFormat="1" x14ac:dyDescent="0.25">
      <c r="A263" s="23" t="s">
        <v>493</v>
      </c>
      <c r="B263" s="13" t="s">
        <v>494</v>
      </c>
      <c r="C263" s="13" t="str">
        <f t="shared" si="4"/>
        <v>R972</v>
      </c>
    </row>
    <row r="264" spans="1:3" s="23" customFormat="1" x14ac:dyDescent="0.25">
      <c r="A264" s="23" t="s">
        <v>495</v>
      </c>
      <c r="B264" s="13" t="s">
        <v>496</v>
      </c>
      <c r="C264" s="13" t="str">
        <f t="shared" si="4"/>
        <v>R281</v>
      </c>
    </row>
    <row r="265" spans="1:3" s="23" customFormat="1" x14ac:dyDescent="0.25">
      <c r="A265" s="23" t="s">
        <v>497</v>
      </c>
      <c r="B265" s="13" t="s">
        <v>498</v>
      </c>
      <c r="C265" s="13" t="str">
        <f t="shared" si="4"/>
        <v>R192</v>
      </c>
    </row>
    <row r="266" spans="1:3" s="23" customFormat="1" x14ac:dyDescent="0.25">
      <c r="A266" s="23" t="s">
        <v>499</v>
      </c>
      <c r="B266" s="13" t="s">
        <v>500</v>
      </c>
      <c r="C266" s="13" t="str">
        <f t="shared" si="4"/>
        <v>R337</v>
      </c>
    </row>
    <row r="267" spans="1:3" s="23" customFormat="1" x14ac:dyDescent="0.25">
      <c r="A267" s="23" t="s">
        <v>501</v>
      </c>
      <c r="B267" s="13" t="s">
        <v>502</v>
      </c>
      <c r="C267" s="13" t="str">
        <f t="shared" si="4"/>
        <v>R238</v>
      </c>
    </row>
    <row r="268" spans="1:3" s="23" customFormat="1" x14ac:dyDescent="0.25">
      <c r="A268" s="23" t="s">
        <v>503</v>
      </c>
      <c r="B268" s="13" t="s">
        <v>504</v>
      </c>
      <c r="C268" s="13" t="str">
        <f t="shared" si="4"/>
        <v>R434</v>
      </c>
    </row>
    <row r="269" spans="1:3" s="23" customFormat="1" x14ac:dyDescent="0.25">
      <c r="A269" s="23" t="s">
        <v>505</v>
      </c>
      <c r="B269" s="13" t="s">
        <v>506</v>
      </c>
      <c r="C269" s="13" t="str">
        <f t="shared" si="4"/>
        <v>R178</v>
      </c>
    </row>
    <row r="270" spans="1:3" s="23" customFormat="1" x14ac:dyDescent="0.25">
      <c r="A270" s="23" t="s">
        <v>507</v>
      </c>
      <c r="B270" s="13" t="s">
        <v>508</v>
      </c>
      <c r="C270" s="13" t="str">
        <f t="shared" si="4"/>
        <v>R649</v>
      </c>
    </row>
    <row r="271" spans="1:3" s="23" customFormat="1" x14ac:dyDescent="0.25">
      <c r="A271" s="23" t="s">
        <v>509</v>
      </c>
      <c r="B271" s="13" t="s">
        <v>510</v>
      </c>
      <c r="C271" s="13" t="str">
        <f t="shared" si="4"/>
        <v>R652</v>
      </c>
    </row>
    <row r="272" spans="1:3" s="23" customFormat="1" x14ac:dyDescent="0.25">
      <c r="A272" s="23" t="s">
        <v>511</v>
      </c>
      <c r="B272" s="13" t="s">
        <v>512</v>
      </c>
      <c r="C272" s="13" t="str">
        <f t="shared" si="4"/>
        <v>R623</v>
      </c>
    </row>
    <row r="273" spans="1:3" s="23" customFormat="1" x14ac:dyDescent="0.25">
      <c r="A273" s="23" t="s">
        <v>513</v>
      </c>
      <c r="B273" s="13" t="s">
        <v>514</v>
      </c>
      <c r="C273" s="13" t="str">
        <f t="shared" si="4"/>
        <v>R626</v>
      </c>
    </row>
    <row r="274" spans="1:3" s="23" customFormat="1" x14ac:dyDescent="0.25">
      <c r="A274" s="23" t="s">
        <v>515</v>
      </c>
      <c r="B274" s="13" t="s">
        <v>516</v>
      </c>
      <c r="C274" s="13" t="str">
        <f t="shared" si="4"/>
        <v>R179</v>
      </c>
    </row>
    <row r="275" spans="1:3" s="23" customFormat="1" x14ac:dyDescent="0.25">
      <c r="A275" s="23" t="s">
        <v>517</v>
      </c>
      <c r="B275" s="13" t="s">
        <v>518</v>
      </c>
      <c r="C275" s="13" t="str">
        <f t="shared" si="4"/>
        <v>R75</v>
      </c>
    </row>
    <row r="276" spans="1:3" s="23" customFormat="1" x14ac:dyDescent="0.25">
      <c r="A276" s="23" t="s">
        <v>519</v>
      </c>
      <c r="B276" s="13" t="s">
        <v>520</v>
      </c>
      <c r="C276" s="13" t="str">
        <f t="shared" si="4"/>
        <v>R644</v>
      </c>
    </row>
    <row r="277" spans="1:3" s="23" customFormat="1" x14ac:dyDescent="0.25">
      <c r="A277" s="23" t="s">
        <v>521</v>
      </c>
      <c r="B277" s="13" t="s">
        <v>522</v>
      </c>
      <c r="C277" s="13" t="str">
        <f t="shared" si="4"/>
        <v>R399</v>
      </c>
    </row>
    <row r="278" spans="1:3" s="23" customFormat="1" x14ac:dyDescent="0.25">
      <c r="A278" s="23" t="s">
        <v>523</v>
      </c>
      <c r="B278" s="13" t="s">
        <v>524</v>
      </c>
      <c r="C278" s="13" t="str">
        <f t="shared" si="4"/>
        <v>R608</v>
      </c>
    </row>
    <row r="279" spans="1:3" s="23" customFormat="1" x14ac:dyDescent="0.25">
      <c r="A279" s="23" t="s">
        <v>525</v>
      </c>
      <c r="B279" s="13" t="s">
        <v>526</v>
      </c>
      <c r="C279" s="13" t="str">
        <f t="shared" si="4"/>
        <v>R131</v>
      </c>
    </row>
    <row r="280" spans="1:3" s="23" customFormat="1" x14ac:dyDescent="0.25">
      <c r="A280" s="23" t="s">
        <v>527</v>
      </c>
      <c r="B280" s="13" t="s">
        <v>528</v>
      </c>
      <c r="C280" s="13" t="str">
        <f t="shared" si="4"/>
        <v>R273</v>
      </c>
    </row>
    <row r="281" spans="1:3" s="23" customFormat="1" x14ac:dyDescent="0.25">
      <c r="A281" s="23" t="s">
        <v>529</v>
      </c>
      <c r="B281" s="13" t="s">
        <v>530</v>
      </c>
      <c r="C281" s="13" t="str">
        <f t="shared" si="4"/>
        <v>R180</v>
      </c>
    </row>
    <row r="282" spans="1:3" s="23" customFormat="1" x14ac:dyDescent="0.25">
      <c r="A282" s="23" t="s">
        <v>531</v>
      </c>
      <c r="B282" s="13" t="s">
        <v>532</v>
      </c>
      <c r="C282" s="13" t="str">
        <f t="shared" si="4"/>
        <v>R400</v>
      </c>
    </row>
    <row r="283" spans="1:3" s="23" customFormat="1" x14ac:dyDescent="0.25">
      <c r="A283" s="23" t="s">
        <v>533</v>
      </c>
      <c r="B283" s="13" t="s">
        <v>534</v>
      </c>
      <c r="C283" s="13" t="str">
        <f t="shared" si="4"/>
        <v>R224</v>
      </c>
    </row>
    <row r="284" spans="1:3" s="23" customFormat="1" x14ac:dyDescent="0.25">
      <c r="A284" s="23" t="s">
        <v>535</v>
      </c>
      <c r="B284" s="13" t="s">
        <v>536</v>
      </c>
      <c r="C284" s="13" t="str">
        <f t="shared" si="4"/>
        <v>R338</v>
      </c>
    </row>
    <row r="285" spans="1:3" s="23" customFormat="1" x14ac:dyDescent="0.25">
      <c r="A285" s="23" t="s">
        <v>537</v>
      </c>
      <c r="B285" s="13" t="s">
        <v>538</v>
      </c>
      <c r="C285" s="13" t="str">
        <f t="shared" si="4"/>
        <v>R103</v>
      </c>
    </row>
    <row r="286" spans="1:3" s="23" customFormat="1" x14ac:dyDescent="0.25">
      <c r="A286" s="23" t="s">
        <v>539</v>
      </c>
      <c r="B286" s="13" t="s">
        <v>540</v>
      </c>
      <c r="C286" s="13" t="str">
        <f t="shared" ref="C286:C349" si="5">A286</f>
        <v>R181</v>
      </c>
    </row>
    <row r="287" spans="1:3" s="23" customFormat="1" x14ac:dyDescent="0.25">
      <c r="A287" s="23" t="s">
        <v>541</v>
      </c>
      <c r="B287" s="13" t="s">
        <v>542</v>
      </c>
      <c r="C287" s="13" t="str">
        <f t="shared" si="5"/>
        <v>R92</v>
      </c>
    </row>
    <row r="288" spans="1:3" s="23" customFormat="1" x14ac:dyDescent="0.25">
      <c r="A288" s="23" t="s">
        <v>543</v>
      </c>
      <c r="B288" s="13" t="s">
        <v>544</v>
      </c>
      <c r="C288" s="13" t="str">
        <f t="shared" si="5"/>
        <v>R351</v>
      </c>
    </row>
    <row r="289" spans="1:3" s="23" customFormat="1" x14ac:dyDescent="0.25">
      <c r="A289" s="23" t="s">
        <v>545</v>
      </c>
      <c r="B289" s="13" t="s">
        <v>546</v>
      </c>
      <c r="C289" s="13" t="str">
        <f t="shared" si="5"/>
        <v>R282</v>
      </c>
    </row>
    <row r="290" spans="1:3" s="23" customFormat="1" x14ac:dyDescent="0.25">
      <c r="A290" s="23" t="s">
        <v>547</v>
      </c>
      <c r="B290" s="13" t="s">
        <v>548</v>
      </c>
      <c r="C290" s="13" t="str">
        <f t="shared" si="5"/>
        <v>R274</v>
      </c>
    </row>
    <row r="291" spans="1:3" s="23" customFormat="1" x14ac:dyDescent="0.25">
      <c r="A291" s="23" t="s">
        <v>549</v>
      </c>
      <c r="B291" s="13" t="s">
        <v>550</v>
      </c>
      <c r="C291" s="13" t="str">
        <f t="shared" si="5"/>
        <v>R236</v>
      </c>
    </row>
    <row r="292" spans="1:3" s="23" customFormat="1" x14ac:dyDescent="0.25">
      <c r="A292" s="23" t="s">
        <v>551</v>
      </c>
      <c r="B292" s="13" t="s">
        <v>552</v>
      </c>
      <c r="C292" s="13" t="str">
        <f t="shared" si="5"/>
        <v>R123</v>
      </c>
    </row>
    <row r="293" spans="1:3" s="23" customFormat="1" x14ac:dyDescent="0.25">
      <c r="A293" s="23" t="s">
        <v>553</v>
      </c>
      <c r="B293" s="13" t="s">
        <v>554</v>
      </c>
      <c r="C293" s="13" t="str">
        <f t="shared" si="5"/>
        <v>R629</v>
      </c>
    </row>
    <row r="294" spans="1:3" s="23" customFormat="1" x14ac:dyDescent="0.25">
      <c r="A294" s="23" t="s">
        <v>555</v>
      </c>
      <c r="B294" s="13" t="s">
        <v>556</v>
      </c>
      <c r="C294" s="13" t="str">
        <f t="shared" si="5"/>
        <v>R615</v>
      </c>
    </row>
    <row r="295" spans="1:3" s="23" customFormat="1" x14ac:dyDescent="0.25">
      <c r="A295" s="23" t="s">
        <v>557</v>
      </c>
      <c r="B295" s="13" t="s">
        <v>558</v>
      </c>
      <c r="C295" s="13" t="str">
        <f t="shared" si="5"/>
        <v>R339</v>
      </c>
    </row>
    <row r="296" spans="1:3" s="23" customFormat="1" x14ac:dyDescent="0.25">
      <c r="A296" s="23" t="s">
        <v>559</v>
      </c>
      <c r="B296" s="13" t="s">
        <v>560</v>
      </c>
      <c r="C296" s="13" t="str">
        <f t="shared" si="5"/>
        <v>R361</v>
      </c>
    </row>
    <row r="297" spans="1:3" s="23" customFormat="1" x14ac:dyDescent="0.25">
      <c r="A297" s="23" t="s">
        <v>561</v>
      </c>
      <c r="B297" s="13" t="s">
        <v>562</v>
      </c>
      <c r="C297" s="13" t="str">
        <f t="shared" si="5"/>
        <v>R226</v>
      </c>
    </row>
    <row r="298" spans="1:3" s="23" customFormat="1" x14ac:dyDescent="0.25">
      <c r="A298" s="23" t="s">
        <v>563</v>
      </c>
      <c r="B298" s="13" t="s">
        <v>564</v>
      </c>
      <c r="C298" s="13" t="str">
        <f t="shared" si="5"/>
        <v>R249</v>
      </c>
    </row>
    <row r="299" spans="1:3" s="23" customFormat="1" x14ac:dyDescent="0.25">
      <c r="A299" s="23" t="s">
        <v>565</v>
      </c>
      <c r="B299" s="13" t="s">
        <v>566</v>
      </c>
      <c r="C299" s="13" t="str">
        <f t="shared" si="5"/>
        <v>R347</v>
      </c>
    </row>
    <row r="300" spans="1:3" s="23" customFormat="1" x14ac:dyDescent="0.25">
      <c r="A300" s="23" t="s">
        <v>567</v>
      </c>
      <c r="B300" s="13" t="s">
        <v>568</v>
      </c>
      <c r="C300" s="13" t="str">
        <f t="shared" si="5"/>
        <v>R616</v>
      </c>
    </row>
    <row r="301" spans="1:3" s="23" customFormat="1" x14ac:dyDescent="0.25">
      <c r="A301" s="23" t="s">
        <v>569</v>
      </c>
      <c r="B301" s="13" t="s">
        <v>570</v>
      </c>
      <c r="C301" s="13" t="str">
        <f t="shared" si="5"/>
        <v>R165</v>
      </c>
    </row>
    <row r="302" spans="1:3" s="23" customFormat="1" x14ac:dyDescent="0.25">
      <c r="A302" s="23" t="s">
        <v>571</v>
      </c>
      <c r="B302" s="13" t="s">
        <v>572</v>
      </c>
      <c r="C302" s="13" t="str">
        <f t="shared" si="5"/>
        <v>R352</v>
      </c>
    </row>
    <row r="303" spans="1:3" s="23" customFormat="1" x14ac:dyDescent="0.25">
      <c r="A303" s="23" t="s">
        <v>573</v>
      </c>
      <c r="B303" s="13" t="s">
        <v>574</v>
      </c>
      <c r="C303" s="13" t="str">
        <f t="shared" si="5"/>
        <v>R166</v>
      </c>
    </row>
    <row r="304" spans="1:3" s="23" customFormat="1" x14ac:dyDescent="0.25">
      <c r="A304" s="23" t="s">
        <v>575</v>
      </c>
      <c r="B304" s="13" t="s">
        <v>576</v>
      </c>
      <c r="C304" s="13" t="str">
        <f t="shared" si="5"/>
        <v>R675</v>
      </c>
    </row>
    <row r="305" spans="1:3" s="23" customFormat="1" x14ac:dyDescent="0.25">
      <c r="A305" s="23" t="s">
        <v>577</v>
      </c>
      <c r="B305" s="13" t="s">
        <v>578</v>
      </c>
      <c r="C305" s="13" t="str">
        <f t="shared" si="5"/>
        <v>R973</v>
      </c>
    </row>
    <row r="306" spans="1:3" s="23" customFormat="1" x14ac:dyDescent="0.25">
      <c r="A306" s="23" t="s">
        <v>579</v>
      </c>
      <c r="B306" s="13" t="s">
        <v>580</v>
      </c>
      <c r="C306" s="13" t="str">
        <f t="shared" si="5"/>
        <v>R645</v>
      </c>
    </row>
    <row r="307" spans="1:3" s="23" customFormat="1" x14ac:dyDescent="0.25">
      <c r="A307" s="23" t="s">
        <v>581</v>
      </c>
      <c r="B307" s="13" t="s">
        <v>582</v>
      </c>
      <c r="C307" s="13" t="str">
        <f t="shared" si="5"/>
        <v>R362</v>
      </c>
    </row>
    <row r="308" spans="1:3" s="23" customFormat="1" x14ac:dyDescent="0.25">
      <c r="A308" s="23" t="s">
        <v>583</v>
      </c>
      <c r="B308" s="13" t="s">
        <v>584</v>
      </c>
      <c r="C308" s="13" t="str">
        <f t="shared" si="5"/>
        <v>R436</v>
      </c>
    </row>
    <row r="309" spans="1:3" s="23" customFormat="1" x14ac:dyDescent="0.25">
      <c r="A309" s="23" t="s">
        <v>585</v>
      </c>
      <c r="B309" s="13" t="s">
        <v>586</v>
      </c>
      <c r="C309" s="13" t="str">
        <f t="shared" si="5"/>
        <v>R18</v>
      </c>
    </row>
    <row r="310" spans="1:3" s="23" customFormat="1" x14ac:dyDescent="0.25">
      <c r="A310" s="23" t="s">
        <v>587</v>
      </c>
      <c r="B310" s="13" t="s">
        <v>588</v>
      </c>
      <c r="C310" s="13" t="str">
        <f t="shared" si="5"/>
        <v>R27</v>
      </c>
    </row>
    <row r="311" spans="1:3" s="23" customFormat="1" x14ac:dyDescent="0.25">
      <c r="A311" s="23" t="s">
        <v>589</v>
      </c>
      <c r="B311" s="13" t="s">
        <v>590</v>
      </c>
      <c r="C311" s="13" t="str">
        <f t="shared" si="5"/>
        <v>R59</v>
      </c>
    </row>
    <row r="312" spans="1:3" s="23" customFormat="1" x14ac:dyDescent="0.25">
      <c r="A312" s="23" t="s">
        <v>591</v>
      </c>
      <c r="B312" s="13" t="s">
        <v>592</v>
      </c>
      <c r="C312" s="13" t="str">
        <f t="shared" si="5"/>
        <v>R604</v>
      </c>
    </row>
    <row r="313" spans="1:3" s="23" customFormat="1" x14ac:dyDescent="0.25">
      <c r="A313" s="23" t="s">
        <v>593</v>
      </c>
      <c r="B313" s="13" t="s">
        <v>594</v>
      </c>
      <c r="C313" s="13" t="str">
        <f t="shared" si="5"/>
        <v>R65</v>
      </c>
    </row>
    <row r="314" spans="1:3" s="23" customFormat="1" x14ac:dyDescent="0.25">
      <c r="A314" s="23" t="s">
        <v>595</v>
      </c>
      <c r="B314" s="13" t="s">
        <v>596</v>
      </c>
      <c r="C314" s="13" t="str">
        <f t="shared" si="5"/>
        <v>R198</v>
      </c>
    </row>
    <row r="315" spans="1:3" s="23" customFormat="1" x14ac:dyDescent="0.25">
      <c r="A315" s="23" t="s">
        <v>597</v>
      </c>
      <c r="B315" s="13" t="s">
        <v>598</v>
      </c>
      <c r="C315" s="13" t="str">
        <f t="shared" si="5"/>
        <v>R199</v>
      </c>
    </row>
    <row r="316" spans="1:3" s="23" customFormat="1" x14ac:dyDescent="0.25">
      <c r="A316" s="23" t="s">
        <v>599</v>
      </c>
      <c r="B316" s="13" t="s">
        <v>600</v>
      </c>
      <c r="C316" s="13" t="str">
        <f t="shared" si="5"/>
        <v>R51</v>
      </c>
    </row>
    <row r="317" spans="1:3" s="23" customFormat="1" x14ac:dyDescent="0.25">
      <c r="A317" s="23" t="s">
        <v>601</v>
      </c>
      <c r="B317" s="13" t="s">
        <v>602</v>
      </c>
      <c r="C317" s="13" t="str">
        <f t="shared" si="5"/>
        <v>R206</v>
      </c>
    </row>
    <row r="318" spans="1:3" s="23" customFormat="1" x14ac:dyDescent="0.25">
      <c r="A318" s="23" t="s">
        <v>603</v>
      </c>
      <c r="B318" s="13" t="s">
        <v>604</v>
      </c>
      <c r="C318" s="13" t="str">
        <f t="shared" si="5"/>
        <v>R213</v>
      </c>
    </row>
    <row r="319" spans="1:3" s="23" customFormat="1" x14ac:dyDescent="0.25">
      <c r="A319" s="23" t="s">
        <v>605</v>
      </c>
      <c r="B319" s="13" t="s">
        <v>606</v>
      </c>
      <c r="C319" s="13" t="str">
        <f t="shared" si="5"/>
        <v>R239</v>
      </c>
    </row>
    <row r="320" spans="1:3" s="23" customFormat="1" x14ac:dyDescent="0.25">
      <c r="A320" s="23" t="s">
        <v>607</v>
      </c>
      <c r="B320" s="13" t="s">
        <v>608</v>
      </c>
      <c r="C320" s="13" t="str">
        <f t="shared" si="5"/>
        <v>R182</v>
      </c>
    </row>
    <row r="321" spans="1:3" s="23" customFormat="1" x14ac:dyDescent="0.25">
      <c r="A321" s="23" t="s">
        <v>609</v>
      </c>
      <c r="B321" s="13" t="s">
        <v>610</v>
      </c>
      <c r="C321" s="13" t="str">
        <f t="shared" si="5"/>
        <v>R252</v>
      </c>
    </row>
    <row r="322" spans="1:3" s="23" customFormat="1" x14ac:dyDescent="0.25">
      <c r="A322" s="23" t="s">
        <v>611</v>
      </c>
      <c r="B322" s="13" t="s">
        <v>612</v>
      </c>
      <c r="C322" s="13" t="str">
        <f t="shared" si="5"/>
        <v>R257</v>
      </c>
    </row>
    <row r="323" spans="1:3" s="23" customFormat="1" x14ac:dyDescent="0.25">
      <c r="A323" s="23" t="s">
        <v>613</v>
      </c>
      <c r="B323" s="13" t="s">
        <v>614</v>
      </c>
      <c r="C323" s="13" t="str">
        <f t="shared" si="5"/>
        <v>R356</v>
      </c>
    </row>
    <row r="324" spans="1:3" s="23" customFormat="1" x14ac:dyDescent="0.25">
      <c r="A324" s="23" t="s">
        <v>615</v>
      </c>
      <c r="B324" s="13" t="s">
        <v>616</v>
      </c>
      <c r="C324" s="13" t="str">
        <f t="shared" si="5"/>
        <v>R303</v>
      </c>
    </row>
    <row r="325" spans="1:3" s="23" customFormat="1" x14ac:dyDescent="0.25">
      <c r="A325" s="23" t="s">
        <v>617</v>
      </c>
      <c r="B325" s="13" t="s">
        <v>618</v>
      </c>
      <c r="C325" s="13" t="str">
        <f t="shared" si="5"/>
        <v>R627</v>
      </c>
    </row>
    <row r="326" spans="1:3" s="23" customFormat="1" x14ac:dyDescent="0.25">
      <c r="A326" s="23" t="s">
        <v>619</v>
      </c>
      <c r="B326" s="13" t="s">
        <v>620</v>
      </c>
      <c r="C326" s="13" t="str">
        <f t="shared" si="5"/>
        <v>R654</v>
      </c>
    </row>
    <row r="327" spans="1:3" s="23" customFormat="1" x14ac:dyDescent="0.25">
      <c r="A327" s="23" t="s">
        <v>621</v>
      </c>
      <c r="B327" s="13" t="s">
        <v>622</v>
      </c>
      <c r="C327" s="13" t="str">
        <f t="shared" si="5"/>
        <v>R379</v>
      </c>
    </row>
    <row r="328" spans="1:3" s="23" customFormat="1" x14ac:dyDescent="0.25">
      <c r="A328" s="23" t="s">
        <v>623</v>
      </c>
      <c r="B328" s="13" t="s">
        <v>624</v>
      </c>
      <c r="C328" s="13" t="str">
        <f t="shared" si="5"/>
        <v>R275</v>
      </c>
    </row>
    <row r="329" spans="1:3" s="23" customFormat="1" x14ac:dyDescent="0.25">
      <c r="A329" s="23" t="s">
        <v>625</v>
      </c>
      <c r="B329" s="13" t="s">
        <v>626</v>
      </c>
      <c r="C329" s="13" t="str">
        <f t="shared" si="5"/>
        <v>R141</v>
      </c>
    </row>
    <row r="330" spans="1:3" s="23" customFormat="1" x14ac:dyDescent="0.25">
      <c r="A330" s="23" t="s">
        <v>627</v>
      </c>
      <c r="B330" s="13" t="s">
        <v>628</v>
      </c>
      <c r="C330" s="13" t="str">
        <f t="shared" si="5"/>
        <v>R266</v>
      </c>
    </row>
    <row r="331" spans="1:3" s="23" customFormat="1" x14ac:dyDescent="0.25">
      <c r="A331" s="23" t="s">
        <v>629</v>
      </c>
      <c r="B331" s="13" t="s">
        <v>630</v>
      </c>
      <c r="C331" s="13" t="str">
        <f t="shared" si="5"/>
        <v>R346</v>
      </c>
    </row>
    <row r="332" spans="1:3" s="23" customFormat="1" x14ac:dyDescent="0.25">
      <c r="A332" s="23" t="s">
        <v>631</v>
      </c>
      <c r="B332" s="13" t="s">
        <v>632</v>
      </c>
      <c r="C332" s="13" t="str">
        <f t="shared" si="5"/>
        <v>R258</v>
      </c>
    </row>
    <row r="333" spans="1:3" s="23" customFormat="1" x14ac:dyDescent="0.25">
      <c r="A333" s="23" t="s">
        <v>633</v>
      </c>
      <c r="B333" s="13" t="s">
        <v>634</v>
      </c>
      <c r="C333" s="13" t="str">
        <f t="shared" si="5"/>
        <v>R640</v>
      </c>
    </row>
    <row r="334" spans="1:3" s="23" customFormat="1" x14ac:dyDescent="0.25">
      <c r="A334" s="23" t="s">
        <v>635</v>
      </c>
      <c r="B334" s="13" t="s">
        <v>636</v>
      </c>
      <c r="C334" s="13" t="str">
        <f t="shared" si="5"/>
        <v>R962</v>
      </c>
    </row>
    <row r="335" spans="1:3" s="23" customFormat="1" x14ac:dyDescent="0.25">
      <c r="A335" s="23" t="s">
        <v>637</v>
      </c>
      <c r="B335" s="13" t="s">
        <v>638</v>
      </c>
      <c r="C335" s="13" t="str">
        <f t="shared" si="5"/>
        <v>R259</v>
      </c>
    </row>
    <row r="336" spans="1:3" s="23" customFormat="1" x14ac:dyDescent="0.25">
      <c r="A336" s="23" t="s">
        <v>639</v>
      </c>
      <c r="B336" s="13" t="s">
        <v>640</v>
      </c>
      <c r="C336" s="13" t="str">
        <f t="shared" si="5"/>
        <v>R142</v>
      </c>
    </row>
    <row r="337" spans="1:3" s="23" customFormat="1" x14ac:dyDescent="0.25">
      <c r="A337" s="23" t="s">
        <v>641</v>
      </c>
      <c r="B337" s="13" t="s">
        <v>642</v>
      </c>
      <c r="C337" s="13" t="str">
        <f t="shared" si="5"/>
        <v>R340</v>
      </c>
    </row>
    <row r="338" spans="1:3" s="23" customFormat="1" x14ac:dyDescent="0.25">
      <c r="A338" s="23" t="s">
        <v>643</v>
      </c>
      <c r="B338" s="13" t="s">
        <v>644</v>
      </c>
      <c r="C338" s="13" t="str">
        <f t="shared" si="5"/>
        <v>R609</v>
      </c>
    </row>
    <row r="339" spans="1:3" s="23" customFormat="1" x14ac:dyDescent="0.25">
      <c r="A339" s="23" t="s">
        <v>645</v>
      </c>
      <c r="B339" s="13" t="s">
        <v>646</v>
      </c>
      <c r="C339" s="13" t="str">
        <f t="shared" si="5"/>
        <v>R630</v>
      </c>
    </row>
    <row r="340" spans="1:3" s="23" customFormat="1" x14ac:dyDescent="0.25">
      <c r="A340" s="23" t="s">
        <v>647</v>
      </c>
      <c r="B340" s="13" t="s">
        <v>648</v>
      </c>
      <c r="C340" s="13" t="str">
        <f t="shared" si="5"/>
        <v>R283</v>
      </c>
    </row>
    <row r="341" spans="1:3" s="23" customFormat="1" x14ac:dyDescent="0.25">
      <c r="A341" s="23" t="s">
        <v>649</v>
      </c>
      <c r="B341" s="13" t="s">
        <v>650</v>
      </c>
      <c r="C341" s="13" t="str">
        <f t="shared" si="5"/>
        <v>R112</v>
      </c>
    </row>
    <row r="342" spans="1:3" s="23" customFormat="1" x14ac:dyDescent="0.25">
      <c r="A342" s="23" t="s">
        <v>651</v>
      </c>
      <c r="B342" s="13" t="s">
        <v>652</v>
      </c>
      <c r="C342" s="13" t="str">
        <f t="shared" si="5"/>
        <v>R438</v>
      </c>
    </row>
    <row r="343" spans="1:3" s="23" customFormat="1" x14ac:dyDescent="0.25">
      <c r="A343" s="23" t="s">
        <v>653</v>
      </c>
      <c r="B343" s="13" t="s">
        <v>654</v>
      </c>
      <c r="C343" s="13" t="str">
        <f t="shared" si="5"/>
        <v>R267</v>
      </c>
    </row>
    <row r="344" spans="1:3" s="23" customFormat="1" x14ac:dyDescent="0.25">
      <c r="A344" s="23" t="s">
        <v>655</v>
      </c>
      <c r="B344" s="13" t="s">
        <v>656</v>
      </c>
      <c r="C344" s="13" t="str">
        <f t="shared" si="5"/>
        <v>R357</v>
      </c>
    </row>
    <row r="345" spans="1:3" s="23" customFormat="1" x14ac:dyDescent="0.25">
      <c r="A345" s="23" t="s">
        <v>657</v>
      </c>
      <c r="B345" s="13" t="s">
        <v>658</v>
      </c>
      <c r="C345" s="13" t="str">
        <f t="shared" si="5"/>
        <v>R439</v>
      </c>
    </row>
    <row r="346" spans="1:3" s="23" customFormat="1" x14ac:dyDescent="0.25">
      <c r="A346" s="23" t="s">
        <v>659</v>
      </c>
      <c r="B346" s="13" t="s">
        <v>660</v>
      </c>
      <c r="C346" s="13" t="str">
        <f t="shared" si="5"/>
        <v>R276</v>
      </c>
    </row>
    <row r="347" spans="1:3" s="23" customFormat="1" x14ac:dyDescent="0.25">
      <c r="A347" s="23" t="s">
        <v>661</v>
      </c>
      <c r="B347" s="13" t="s">
        <v>662</v>
      </c>
      <c r="C347" s="13" t="str">
        <f t="shared" si="5"/>
        <v>R401</v>
      </c>
    </row>
    <row r="348" spans="1:3" s="23" customFormat="1" x14ac:dyDescent="0.25">
      <c r="A348" s="23" t="s">
        <v>663</v>
      </c>
      <c r="B348" s="13" t="s">
        <v>664</v>
      </c>
      <c r="C348" s="13" t="str">
        <f t="shared" si="5"/>
        <v>R167</v>
      </c>
    </row>
    <row r="349" spans="1:3" s="23" customFormat="1" x14ac:dyDescent="0.25">
      <c r="A349" s="23" t="s">
        <v>665</v>
      </c>
      <c r="B349" s="13" t="s">
        <v>666</v>
      </c>
      <c r="C349" s="13" t="str">
        <f t="shared" si="5"/>
        <v>R631</v>
      </c>
    </row>
    <row r="350" spans="1:3" s="23" customFormat="1" x14ac:dyDescent="0.25">
      <c r="A350" s="23" t="s">
        <v>667</v>
      </c>
      <c r="B350" s="13" t="s">
        <v>668</v>
      </c>
      <c r="C350" s="13" t="str">
        <f t="shared" ref="C350:C411" si="6">A350</f>
        <v>R341</v>
      </c>
    </row>
    <row r="351" spans="1:3" s="23" customFormat="1" x14ac:dyDescent="0.25">
      <c r="A351" s="23" t="s">
        <v>669</v>
      </c>
      <c r="B351" s="13" t="s">
        <v>670</v>
      </c>
      <c r="C351" s="13" t="str">
        <f t="shared" si="6"/>
        <v>R261</v>
      </c>
    </row>
    <row r="352" spans="1:3" s="23" customFormat="1" x14ac:dyDescent="0.25">
      <c r="A352" s="23" t="s">
        <v>671</v>
      </c>
      <c r="B352" s="13" t="s">
        <v>672</v>
      </c>
      <c r="C352" s="13" t="str">
        <f t="shared" si="6"/>
        <v>R277</v>
      </c>
    </row>
    <row r="353" spans="1:3" s="23" customFormat="1" x14ac:dyDescent="0.25">
      <c r="A353" s="23" t="s">
        <v>673</v>
      </c>
      <c r="B353" s="13" t="s">
        <v>674</v>
      </c>
      <c r="C353" s="13" t="str">
        <f t="shared" si="6"/>
        <v>R250</v>
      </c>
    </row>
    <row r="354" spans="1:3" s="23" customFormat="1" x14ac:dyDescent="0.25">
      <c r="A354" s="23" t="s">
        <v>675</v>
      </c>
      <c r="B354" s="13" t="s">
        <v>676</v>
      </c>
      <c r="C354" s="13" t="str">
        <f t="shared" si="6"/>
        <v>R66</v>
      </c>
    </row>
    <row r="355" spans="1:3" s="23" customFormat="1" x14ac:dyDescent="0.25">
      <c r="A355" s="23" t="s">
        <v>677</v>
      </c>
      <c r="B355" s="13" t="s">
        <v>678</v>
      </c>
      <c r="C355" s="13" t="str">
        <f t="shared" si="6"/>
        <v>R662</v>
      </c>
    </row>
    <row r="356" spans="1:3" s="23" customFormat="1" x14ac:dyDescent="0.25">
      <c r="A356" s="23" t="s">
        <v>679</v>
      </c>
      <c r="B356" s="13" t="s">
        <v>680</v>
      </c>
      <c r="C356" s="13" t="str">
        <f t="shared" si="6"/>
        <v>R105</v>
      </c>
    </row>
    <row r="357" spans="1:3" s="23" customFormat="1" x14ac:dyDescent="0.25">
      <c r="A357" s="23" t="s">
        <v>681</v>
      </c>
      <c r="B357" s="13" t="s">
        <v>682</v>
      </c>
      <c r="C357" s="13" t="str">
        <f t="shared" si="6"/>
        <v>R125</v>
      </c>
    </row>
    <row r="358" spans="1:3" s="23" customFormat="1" x14ac:dyDescent="0.25">
      <c r="A358" s="23" t="s">
        <v>683</v>
      </c>
      <c r="B358" s="13" t="s">
        <v>684</v>
      </c>
      <c r="C358" s="13" t="str">
        <f t="shared" si="6"/>
        <v>R113</v>
      </c>
    </row>
    <row r="359" spans="1:3" s="23" customFormat="1" x14ac:dyDescent="0.25">
      <c r="A359" s="23" t="s">
        <v>685</v>
      </c>
      <c r="B359" s="13" t="s">
        <v>686</v>
      </c>
      <c r="C359" s="13" t="str">
        <f t="shared" si="6"/>
        <v>R168</v>
      </c>
    </row>
    <row r="360" spans="1:3" s="23" customFormat="1" x14ac:dyDescent="0.25">
      <c r="A360" s="23" t="s">
        <v>687</v>
      </c>
      <c r="B360" s="13" t="s">
        <v>688</v>
      </c>
      <c r="C360" s="13" t="str">
        <f t="shared" si="6"/>
        <v>R143</v>
      </c>
    </row>
    <row r="361" spans="1:3" s="23" customFormat="1" x14ac:dyDescent="0.25">
      <c r="A361" s="23" t="s">
        <v>689</v>
      </c>
      <c r="B361" s="13" t="s">
        <v>690</v>
      </c>
      <c r="C361" s="13" t="str">
        <f t="shared" si="6"/>
        <v>R655</v>
      </c>
    </row>
    <row r="362" spans="1:3" s="23" customFormat="1" x14ac:dyDescent="0.25">
      <c r="A362" s="23" t="s">
        <v>691</v>
      </c>
      <c r="B362" s="13" t="s">
        <v>692</v>
      </c>
      <c r="C362" s="13" t="str">
        <f t="shared" si="6"/>
        <v>R169</v>
      </c>
    </row>
    <row r="363" spans="1:3" s="23" customFormat="1" x14ac:dyDescent="0.25">
      <c r="A363" s="23" t="s">
        <v>693</v>
      </c>
      <c r="B363" s="13" t="s">
        <v>694</v>
      </c>
      <c r="C363" s="13" t="str">
        <f t="shared" si="6"/>
        <v>R653</v>
      </c>
    </row>
    <row r="364" spans="1:3" s="23" customFormat="1" x14ac:dyDescent="0.25">
      <c r="A364" s="23" t="s">
        <v>695</v>
      </c>
      <c r="B364" s="13" t="s">
        <v>696</v>
      </c>
      <c r="C364" s="13" t="str">
        <f t="shared" si="6"/>
        <v>R69</v>
      </c>
    </row>
    <row r="365" spans="1:3" s="23" customFormat="1" x14ac:dyDescent="0.25">
      <c r="A365" s="23" t="s">
        <v>697</v>
      </c>
      <c r="B365" s="13" t="s">
        <v>698</v>
      </c>
      <c r="C365" s="13" t="str">
        <f t="shared" si="6"/>
        <v>R380</v>
      </c>
    </row>
    <row r="366" spans="1:3" s="23" customFormat="1" x14ac:dyDescent="0.25">
      <c r="A366" s="23" t="s">
        <v>699</v>
      </c>
      <c r="B366" s="13" t="s">
        <v>700</v>
      </c>
      <c r="C366" s="13" t="str">
        <f t="shared" si="6"/>
        <v>R342</v>
      </c>
    </row>
    <row r="367" spans="1:3" s="23" customFormat="1" x14ac:dyDescent="0.25">
      <c r="A367" s="23" t="s">
        <v>701</v>
      </c>
      <c r="B367" s="13" t="s">
        <v>702</v>
      </c>
      <c r="C367" s="13" t="str">
        <f t="shared" si="6"/>
        <v>R170</v>
      </c>
    </row>
    <row r="368" spans="1:3" s="23" customFormat="1" x14ac:dyDescent="0.25">
      <c r="A368" s="23" t="s">
        <v>703</v>
      </c>
      <c r="B368" s="13" t="s">
        <v>704</v>
      </c>
      <c r="C368" s="13" t="str">
        <f t="shared" si="6"/>
        <v>R304</v>
      </c>
    </row>
    <row r="369" spans="1:3" s="23" customFormat="1" x14ac:dyDescent="0.25">
      <c r="A369" s="23" t="s">
        <v>705</v>
      </c>
      <c r="B369" s="13" t="s">
        <v>706</v>
      </c>
      <c r="C369" s="13" t="str">
        <f t="shared" si="6"/>
        <v>R107</v>
      </c>
    </row>
    <row r="370" spans="1:3" s="23" customFormat="1" x14ac:dyDescent="0.25">
      <c r="A370" s="23" t="s">
        <v>707</v>
      </c>
      <c r="B370" s="13" t="s">
        <v>708</v>
      </c>
      <c r="C370" s="13" t="str">
        <f t="shared" si="6"/>
        <v>R240</v>
      </c>
    </row>
    <row r="371" spans="1:3" s="23" customFormat="1" x14ac:dyDescent="0.25">
      <c r="A371" s="23" t="s">
        <v>709</v>
      </c>
      <c r="B371" s="13" t="s">
        <v>710</v>
      </c>
      <c r="C371" s="13" t="str">
        <f t="shared" si="6"/>
        <v>R369</v>
      </c>
    </row>
    <row r="372" spans="1:3" s="23" customFormat="1" x14ac:dyDescent="0.25">
      <c r="A372" s="23" t="s">
        <v>711</v>
      </c>
      <c r="B372" s="13" t="s">
        <v>712</v>
      </c>
      <c r="C372" s="13" t="str">
        <f t="shared" si="6"/>
        <v>R363</v>
      </c>
    </row>
    <row r="373" spans="1:3" s="23" customFormat="1" x14ac:dyDescent="0.25">
      <c r="A373" s="23" t="s">
        <v>713</v>
      </c>
      <c r="B373" s="13" t="s">
        <v>714</v>
      </c>
      <c r="C373" s="13" t="str">
        <f t="shared" si="6"/>
        <v>R402</v>
      </c>
    </row>
    <row r="374" spans="1:3" s="23" customFormat="1" x14ac:dyDescent="0.25">
      <c r="A374" s="23" t="s">
        <v>715</v>
      </c>
      <c r="B374" s="13" t="s">
        <v>716</v>
      </c>
      <c r="C374" s="13" t="str">
        <f t="shared" si="6"/>
        <v>R381</v>
      </c>
    </row>
    <row r="375" spans="1:3" s="23" customFormat="1" x14ac:dyDescent="0.25">
      <c r="A375" s="23" t="s">
        <v>717</v>
      </c>
      <c r="B375" s="13" t="s">
        <v>718</v>
      </c>
      <c r="C375" s="13" t="str">
        <f t="shared" si="6"/>
        <v>R651</v>
      </c>
    </row>
    <row r="376" spans="1:3" s="23" customFormat="1" x14ac:dyDescent="0.25">
      <c r="A376" s="23" t="s">
        <v>719</v>
      </c>
      <c r="B376" s="13" t="s">
        <v>720</v>
      </c>
      <c r="C376" s="13" t="str">
        <f t="shared" si="6"/>
        <v>R284</v>
      </c>
    </row>
    <row r="377" spans="1:3" s="23" customFormat="1" x14ac:dyDescent="0.25">
      <c r="A377" s="23" t="s">
        <v>721</v>
      </c>
      <c r="B377" s="13" t="s">
        <v>722</v>
      </c>
      <c r="C377" s="13" t="str">
        <f t="shared" si="6"/>
        <v>R440</v>
      </c>
    </row>
    <row r="378" spans="1:3" s="23" customFormat="1" x14ac:dyDescent="0.25">
      <c r="A378" s="23" t="s">
        <v>723</v>
      </c>
      <c r="B378" s="13" t="s">
        <v>724</v>
      </c>
      <c r="C378" s="13" t="str">
        <f t="shared" si="6"/>
        <v>R144</v>
      </c>
    </row>
    <row r="379" spans="1:3" s="23" customFormat="1" x14ac:dyDescent="0.25">
      <c r="A379" s="23" t="s">
        <v>725</v>
      </c>
      <c r="B379" s="13" t="s">
        <v>726</v>
      </c>
      <c r="C379" s="13" t="str">
        <f t="shared" si="6"/>
        <v>R268</v>
      </c>
    </row>
    <row r="380" spans="1:3" s="23" customFormat="1" x14ac:dyDescent="0.25">
      <c r="A380" s="23" t="s">
        <v>727</v>
      </c>
      <c r="B380" s="13" t="s">
        <v>728</v>
      </c>
      <c r="C380" s="13" t="str">
        <f t="shared" si="6"/>
        <v>R278</v>
      </c>
    </row>
    <row r="381" spans="1:3" s="23" customFormat="1" x14ac:dyDescent="0.25">
      <c r="A381" s="23" t="s">
        <v>729</v>
      </c>
      <c r="B381" s="13" t="s">
        <v>730</v>
      </c>
      <c r="C381" s="13" t="str">
        <f t="shared" si="6"/>
        <v>R93</v>
      </c>
    </row>
    <row r="382" spans="1:3" s="23" customFormat="1" x14ac:dyDescent="0.25">
      <c r="A382" s="23" t="s">
        <v>731</v>
      </c>
      <c r="B382" s="13" t="s">
        <v>732</v>
      </c>
      <c r="C382" s="13" t="str">
        <f t="shared" si="6"/>
        <v>R214</v>
      </c>
    </row>
    <row r="383" spans="1:3" s="23" customFormat="1" x14ac:dyDescent="0.25">
      <c r="A383" s="23" t="s">
        <v>733</v>
      </c>
      <c r="B383" s="13" t="s">
        <v>734</v>
      </c>
      <c r="C383" s="13" t="str">
        <f t="shared" si="6"/>
        <v>R145</v>
      </c>
    </row>
    <row r="384" spans="1:3" s="23" customFormat="1" x14ac:dyDescent="0.25">
      <c r="A384" s="23" t="s">
        <v>735</v>
      </c>
      <c r="B384" s="13" t="s">
        <v>736</v>
      </c>
      <c r="C384" s="13" t="str">
        <f t="shared" si="6"/>
        <v>R643</v>
      </c>
    </row>
    <row r="385" spans="1:3" s="23" customFormat="1" x14ac:dyDescent="0.25">
      <c r="A385" s="23" t="s">
        <v>737</v>
      </c>
      <c r="B385" s="13" t="s">
        <v>738</v>
      </c>
      <c r="C385" s="13" t="str">
        <f t="shared" si="6"/>
        <v>R70</v>
      </c>
    </row>
    <row r="386" spans="1:3" s="23" customFormat="1" x14ac:dyDescent="0.25">
      <c r="A386" s="23" t="s">
        <v>739</v>
      </c>
      <c r="B386" s="13" t="s">
        <v>740</v>
      </c>
      <c r="C386" s="13" t="str">
        <f t="shared" si="6"/>
        <v>R76</v>
      </c>
    </row>
    <row r="387" spans="1:3" s="23" customFormat="1" x14ac:dyDescent="0.25">
      <c r="A387" s="23" t="s">
        <v>741</v>
      </c>
      <c r="B387" s="13" t="s">
        <v>742</v>
      </c>
      <c r="C387" s="13" t="str">
        <f t="shared" si="6"/>
        <v>R183</v>
      </c>
    </row>
    <row r="388" spans="1:3" s="23" customFormat="1" x14ac:dyDescent="0.25">
      <c r="A388" s="23" t="s">
        <v>743</v>
      </c>
      <c r="B388" s="13" t="s">
        <v>744</v>
      </c>
      <c r="C388" s="13" t="str">
        <f t="shared" si="6"/>
        <v>R200</v>
      </c>
    </row>
    <row r="389" spans="1:3" s="23" customFormat="1" x14ac:dyDescent="0.25">
      <c r="A389" s="23" t="s">
        <v>745</v>
      </c>
      <c r="B389" s="13" t="s">
        <v>746</v>
      </c>
      <c r="C389" s="13" t="str">
        <f t="shared" si="6"/>
        <v>R305</v>
      </c>
    </row>
    <row r="390" spans="1:3" s="23" customFormat="1" x14ac:dyDescent="0.25">
      <c r="A390" s="23" t="s">
        <v>747</v>
      </c>
      <c r="B390" s="13" t="s">
        <v>748</v>
      </c>
      <c r="C390" s="13" t="str">
        <f t="shared" si="6"/>
        <v>R241</v>
      </c>
    </row>
    <row r="391" spans="1:3" s="23" customFormat="1" x14ac:dyDescent="0.25">
      <c r="A391" s="23" t="s">
        <v>749</v>
      </c>
      <c r="B391" s="13" t="s">
        <v>750</v>
      </c>
      <c r="C391" s="13" t="str">
        <f t="shared" si="6"/>
        <v>R251</v>
      </c>
    </row>
    <row r="392" spans="1:3" s="23" customFormat="1" x14ac:dyDescent="0.25">
      <c r="A392" s="23" t="s">
        <v>751</v>
      </c>
      <c r="B392" s="13" t="s">
        <v>752</v>
      </c>
      <c r="C392" s="13" t="str">
        <f t="shared" si="6"/>
        <v>R441</v>
      </c>
    </row>
    <row r="393" spans="1:3" s="23" customFormat="1" x14ac:dyDescent="0.25">
      <c r="A393" s="23" t="s">
        <v>753</v>
      </c>
      <c r="B393" s="13" t="s">
        <v>754</v>
      </c>
      <c r="C393" s="13" t="str">
        <f t="shared" si="6"/>
        <v>R306</v>
      </c>
    </row>
    <row r="394" spans="1:3" s="23" customFormat="1" x14ac:dyDescent="0.25">
      <c r="A394" s="23" t="s">
        <v>755</v>
      </c>
      <c r="B394" s="13" t="s">
        <v>756</v>
      </c>
      <c r="C394" s="13" t="str">
        <f t="shared" si="6"/>
        <v>R382</v>
      </c>
    </row>
    <row r="395" spans="1:3" s="23" customFormat="1" x14ac:dyDescent="0.25">
      <c r="A395" s="23" t="s">
        <v>757</v>
      </c>
      <c r="B395" s="13" t="s">
        <v>758</v>
      </c>
      <c r="C395" s="13" t="str">
        <f t="shared" si="6"/>
        <v>R77</v>
      </c>
    </row>
    <row r="396" spans="1:3" s="23" customFormat="1" x14ac:dyDescent="0.25">
      <c r="A396" s="23" t="s">
        <v>759</v>
      </c>
      <c r="B396" s="13" t="s">
        <v>760</v>
      </c>
      <c r="C396" s="13" t="str">
        <f t="shared" si="6"/>
        <v>R343</v>
      </c>
    </row>
    <row r="397" spans="1:3" s="23" customFormat="1" x14ac:dyDescent="0.25">
      <c r="A397" s="23" t="s">
        <v>761</v>
      </c>
      <c r="B397" s="13" t="s">
        <v>762</v>
      </c>
      <c r="C397" s="13" t="str">
        <f t="shared" si="6"/>
        <v>R676</v>
      </c>
    </row>
    <row r="398" spans="1:3" s="23" customFormat="1" x14ac:dyDescent="0.25">
      <c r="A398" s="23" t="s">
        <v>763</v>
      </c>
      <c r="B398" s="13" t="s">
        <v>764</v>
      </c>
      <c r="C398" s="13" t="str">
        <f t="shared" si="6"/>
        <v>R126</v>
      </c>
    </row>
    <row r="399" spans="1:3" s="23" customFormat="1" x14ac:dyDescent="0.25">
      <c r="A399" s="23" t="s">
        <v>765</v>
      </c>
      <c r="B399" s="13" t="s">
        <v>766</v>
      </c>
      <c r="C399" s="13" t="str">
        <f t="shared" si="6"/>
        <v>R646</v>
      </c>
    </row>
    <row r="400" spans="1:3" s="23" customFormat="1" x14ac:dyDescent="0.25">
      <c r="A400" s="23" t="s">
        <v>767</v>
      </c>
      <c r="B400" s="13" t="s">
        <v>768</v>
      </c>
      <c r="C400" s="13" t="str">
        <f t="shared" si="6"/>
        <v>R348</v>
      </c>
    </row>
    <row r="401" spans="1:3" s="23" customFormat="1" x14ac:dyDescent="0.25">
      <c r="A401" s="23" t="s">
        <v>769</v>
      </c>
      <c r="B401" s="13" t="s">
        <v>770</v>
      </c>
      <c r="C401" s="13" t="str">
        <f t="shared" si="6"/>
        <v>R279</v>
      </c>
    </row>
    <row r="402" spans="1:3" s="23" customFormat="1" x14ac:dyDescent="0.25">
      <c r="A402" s="23" t="s">
        <v>771</v>
      </c>
      <c r="B402" s="13" t="s">
        <v>772</v>
      </c>
      <c r="C402" s="13" t="str">
        <f t="shared" si="6"/>
        <v>R647</v>
      </c>
    </row>
    <row r="403" spans="1:3" s="23" customFormat="1" x14ac:dyDescent="0.25">
      <c r="A403" s="23" t="s">
        <v>773</v>
      </c>
      <c r="B403" s="13" t="s">
        <v>774</v>
      </c>
      <c r="C403" s="13" t="str">
        <f t="shared" si="6"/>
        <v>R364</v>
      </c>
    </row>
    <row r="404" spans="1:3" s="23" customFormat="1" x14ac:dyDescent="0.25">
      <c r="A404" s="23" t="s">
        <v>775</v>
      </c>
      <c r="B404" s="13" t="s">
        <v>776</v>
      </c>
      <c r="C404" s="13" t="str">
        <f t="shared" si="6"/>
        <v>R133</v>
      </c>
    </row>
    <row r="405" spans="1:3" s="23" customFormat="1" x14ac:dyDescent="0.25">
      <c r="A405" s="23" t="s">
        <v>777</v>
      </c>
      <c r="B405" s="13" t="s">
        <v>778</v>
      </c>
      <c r="C405" s="13" t="str">
        <f t="shared" si="6"/>
        <v>R671</v>
      </c>
    </row>
    <row r="406" spans="1:3" s="23" customFormat="1" x14ac:dyDescent="0.25">
      <c r="A406" s="23" t="s">
        <v>779</v>
      </c>
      <c r="B406" s="13" t="s">
        <v>780</v>
      </c>
      <c r="C406" s="13" t="str">
        <f t="shared" si="6"/>
        <v>R291</v>
      </c>
    </row>
    <row r="407" spans="1:3" s="23" customFormat="1" x14ac:dyDescent="0.25">
      <c r="A407" s="23" t="s">
        <v>781</v>
      </c>
      <c r="B407" s="13" t="s">
        <v>782</v>
      </c>
      <c r="C407" s="13" t="str">
        <f t="shared" si="6"/>
        <v>R134</v>
      </c>
    </row>
    <row r="408" spans="1:3" s="23" customFormat="1" x14ac:dyDescent="0.25">
      <c r="A408" s="23" t="s">
        <v>783</v>
      </c>
      <c r="B408" s="13" t="s">
        <v>784</v>
      </c>
      <c r="C408" s="13" t="str">
        <f t="shared" si="6"/>
        <v>R21</v>
      </c>
    </row>
    <row r="409" spans="1:3" s="23" customFormat="1" x14ac:dyDescent="0.25">
      <c r="A409" s="23" t="s">
        <v>785</v>
      </c>
      <c r="B409" s="13" t="s">
        <v>786</v>
      </c>
      <c r="C409" s="13" t="str">
        <f t="shared" si="6"/>
        <v>R184</v>
      </c>
    </row>
    <row r="410" spans="1:3" s="23" customFormat="1" x14ac:dyDescent="0.25">
      <c r="A410" s="23" t="s">
        <v>787</v>
      </c>
      <c r="B410" s="13" t="s">
        <v>788</v>
      </c>
      <c r="C410" s="13" t="str">
        <f t="shared" si="6"/>
        <v>R135</v>
      </c>
    </row>
    <row r="411" spans="1:3" s="23" customFormat="1" x14ac:dyDescent="0.25">
      <c r="A411" s="23" t="s">
        <v>789</v>
      </c>
      <c r="B411" s="13" t="s">
        <v>790</v>
      </c>
      <c r="C411" s="13" t="str">
        <f t="shared" si="6"/>
        <v>R617</v>
      </c>
    </row>
  </sheetData>
  <mergeCells count="3">
    <mergeCell ref="B2:G2"/>
    <mergeCell ref="B4:G4"/>
    <mergeCell ref="B25:G25"/>
  </mergeCells>
  <dataValidations count="1">
    <dataValidation type="list" allowBlank="1" showInputMessage="1" showErrorMessage="1" sqref="B4:G4">
      <formula1>$B$27:$B$411</formula1>
    </dataValidation>
  </dataValidation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howOutlineSymbols="0"/>
    <pageSetUpPr fitToPage="1"/>
  </sheetPr>
  <dimension ref="A1:P399"/>
  <sheetViews>
    <sheetView topLeftCell="C1" workbookViewId="0">
      <selection activeCell="O9" sqref="O9:P9"/>
    </sheetView>
  </sheetViews>
  <sheetFormatPr defaultRowHeight="15" outlineLevelRow="3" outlineLevelCol="1" x14ac:dyDescent="0.25"/>
  <cols>
    <col min="1" max="1" width="8" style="11" hidden="1" customWidth="1" outlineLevel="1"/>
    <col min="2" max="2" width="48.7109375" style="11" customWidth="1" collapsed="1"/>
    <col min="3" max="6" width="16.140625" style="11" customWidth="1"/>
    <col min="7" max="7" width="13.85546875" style="15" customWidth="1"/>
    <col min="8" max="8" width="13.85546875" style="16" customWidth="1"/>
    <col min="9" max="9" width="13.85546875" style="17" customWidth="1"/>
    <col min="10" max="10" width="13.85546875" style="18" customWidth="1" collapsed="1"/>
    <col min="11" max="11" width="19.42578125" style="17" customWidth="1"/>
    <col min="12" max="12" width="13.85546875" style="16" customWidth="1"/>
    <col min="13" max="13" width="13.85546875" style="17" customWidth="1"/>
    <col min="14" max="14" width="13.85546875" style="15" customWidth="1"/>
    <col min="15" max="15" width="15.7109375" style="1" customWidth="1"/>
    <col min="16" max="16" width="17.85546875" style="1" bestFit="1" customWidth="1"/>
    <col min="17" max="16384" width="9.140625" style="1"/>
  </cols>
  <sheetData>
    <row r="1" spans="1:16" ht="15.75" x14ac:dyDescent="0.25">
      <c r="A1" s="13">
        <v>0</v>
      </c>
      <c r="B1" s="14" t="s">
        <v>791</v>
      </c>
      <c r="C1" s="14"/>
      <c r="D1" s="14"/>
      <c r="E1" s="14"/>
      <c r="F1" s="14"/>
    </row>
    <row r="2" spans="1:16" s="20" customFormat="1" ht="15.75" x14ac:dyDescent="0.25">
      <c r="A2" s="19"/>
      <c r="C2" s="21"/>
      <c r="D2" s="21"/>
      <c r="E2" s="21"/>
      <c r="F2" s="21"/>
      <c r="G2" s="21"/>
      <c r="H2" s="21"/>
      <c r="I2" s="21"/>
      <c r="J2" s="21"/>
      <c r="K2" s="21"/>
      <c r="L2" s="21"/>
      <c r="M2" s="21"/>
      <c r="N2" s="21"/>
      <c r="O2" s="21"/>
      <c r="P2" s="21"/>
    </row>
    <row r="3" spans="1:16" s="23" customFormat="1" x14ac:dyDescent="0.25">
      <c r="A3" s="22"/>
      <c r="B3" s="24"/>
      <c r="C3" s="24"/>
      <c r="D3" s="24"/>
      <c r="E3" s="24"/>
      <c r="F3" s="24"/>
      <c r="G3" s="25"/>
      <c r="H3" s="25"/>
      <c r="I3" s="25"/>
      <c r="J3" s="25"/>
      <c r="K3" s="25"/>
      <c r="L3" s="25"/>
      <c r="M3" s="25"/>
      <c r="N3" s="25"/>
      <c r="O3" s="25"/>
      <c r="P3" s="25"/>
    </row>
    <row r="4" spans="1:16" ht="15.75" thickBot="1" x14ac:dyDescent="0.3">
      <c r="A4" s="26"/>
      <c r="B4" s="26"/>
      <c r="C4" s="26"/>
      <c r="D4" s="26"/>
      <c r="E4" s="26"/>
      <c r="F4" s="26"/>
      <c r="G4" s="27"/>
      <c r="H4" s="28"/>
      <c r="I4" s="28"/>
      <c r="J4" s="29"/>
      <c r="K4" s="28"/>
      <c r="L4" s="28"/>
      <c r="M4" s="28"/>
      <c r="N4" s="28"/>
      <c r="O4" s="23"/>
      <c r="P4" s="23"/>
    </row>
    <row r="5" spans="1:16" s="40" customFormat="1" ht="90.75" thickBot="1" x14ac:dyDescent="0.3">
      <c r="A5" s="30" t="s">
        <v>792</v>
      </c>
      <c r="B5" s="105" t="s">
        <v>793</v>
      </c>
      <c r="C5" s="32" t="s">
        <v>794</v>
      </c>
      <c r="D5" s="33" t="s">
        <v>795</v>
      </c>
      <c r="E5" s="34" t="s">
        <v>16</v>
      </c>
      <c r="F5" s="34" t="s">
        <v>17</v>
      </c>
      <c r="G5" s="35" t="s">
        <v>796</v>
      </c>
      <c r="H5" s="36" t="s">
        <v>797</v>
      </c>
      <c r="I5" s="33" t="s">
        <v>798</v>
      </c>
      <c r="J5" s="37" t="s">
        <v>799</v>
      </c>
      <c r="K5" s="37" t="s">
        <v>860</v>
      </c>
      <c r="L5" s="34" t="s">
        <v>800</v>
      </c>
      <c r="M5" s="34" t="s">
        <v>801</v>
      </c>
      <c r="N5" s="34" t="s">
        <v>17</v>
      </c>
      <c r="O5" s="38" t="s">
        <v>802</v>
      </c>
      <c r="P5" s="39" t="s">
        <v>803</v>
      </c>
    </row>
    <row r="6" spans="1:16" s="40" customFormat="1" ht="15.75" thickBot="1" x14ac:dyDescent="0.3">
      <c r="A6" s="30"/>
      <c r="B6" s="31"/>
      <c r="C6" s="41" t="s">
        <v>10</v>
      </c>
      <c r="D6" s="41" t="s">
        <v>10</v>
      </c>
      <c r="E6" s="41" t="s">
        <v>10</v>
      </c>
      <c r="F6" s="41" t="s">
        <v>10</v>
      </c>
      <c r="G6" s="42" t="s">
        <v>10</v>
      </c>
      <c r="H6" s="41" t="s">
        <v>10</v>
      </c>
      <c r="I6" s="41" t="s">
        <v>10</v>
      </c>
      <c r="J6" s="118" t="s">
        <v>10</v>
      </c>
      <c r="K6" s="118" t="s">
        <v>10</v>
      </c>
      <c r="L6" s="41" t="s">
        <v>10</v>
      </c>
      <c r="M6" s="41" t="s">
        <v>10</v>
      </c>
      <c r="N6" s="41" t="s">
        <v>10</v>
      </c>
      <c r="O6" s="43" t="s">
        <v>10</v>
      </c>
      <c r="P6" s="44" t="s">
        <v>804</v>
      </c>
    </row>
    <row r="7" spans="1:16" s="40" customFormat="1" ht="15.75" thickBot="1" x14ac:dyDescent="0.3">
      <c r="A7" s="30"/>
      <c r="B7" s="31"/>
      <c r="C7" s="45" t="s">
        <v>5</v>
      </c>
      <c r="D7" s="46" t="s">
        <v>5</v>
      </c>
      <c r="E7" s="47" t="s">
        <v>5</v>
      </c>
      <c r="F7" s="47" t="s">
        <v>5</v>
      </c>
      <c r="G7" s="48" t="s">
        <v>5</v>
      </c>
      <c r="H7" s="45" t="s">
        <v>9</v>
      </c>
      <c r="I7" s="46" t="s">
        <v>9</v>
      </c>
      <c r="J7" s="46" t="s">
        <v>9</v>
      </c>
      <c r="K7" s="46" t="s">
        <v>9</v>
      </c>
      <c r="L7" s="45" t="s">
        <v>9</v>
      </c>
      <c r="M7" s="47" t="s">
        <v>9</v>
      </c>
      <c r="N7" s="47" t="s">
        <v>9</v>
      </c>
      <c r="O7" s="49" t="s">
        <v>9</v>
      </c>
      <c r="P7" s="50"/>
    </row>
    <row r="8" spans="1:16" x14ac:dyDescent="0.25">
      <c r="G8" s="51"/>
      <c r="N8" s="52"/>
      <c r="O8" s="53"/>
      <c r="P8" s="54"/>
    </row>
    <row r="9" spans="1:16" x14ac:dyDescent="0.25">
      <c r="A9" s="11" t="s">
        <v>24</v>
      </c>
      <c r="B9" s="11" t="s">
        <v>2</v>
      </c>
      <c r="C9" s="55">
        <v>21249.938229202988</v>
      </c>
      <c r="D9" s="55">
        <v>22035.883029519991</v>
      </c>
      <c r="E9" s="55">
        <v>1199.9999999999995</v>
      </c>
      <c r="F9" s="55">
        <v>15.500000000000007</v>
      </c>
      <c r="G9" s="56">
        <v>44501.321258722914</v>
      </c>
      <c r="H9" s="57">
        <v>14584.285119456714</v>
      </c>
      <c r="I9" s="57">
        <v>25773.452451532954</v>
      </c>
      <c r="J9" s="58">
        <v>1811.5287490532178</v>
      </c>
      <c r="K9" s="57">
        <v>44.030203134261505</v>
      </c>
      <c r="L9" s="59">
        <v>1500.0000009999999</v>
      </c>
      <c r="M9" s="57">
        <v>899.99999999999966</v>
      </c>
      <c r="N9" s="55">
        <v>65</v>
      </c>
      <c r="O9" s="60">
        <v>44678.296524177131</v>
      </c>
      <c r="P9" s="61">
        <v>3.9768541797964574E-3</v>
      </c>
    </row>
    <row r="10" spans="1:16" outlineLevel="3" x14ac:dyDescent="0.25">
      <c r="C10" s="55"/>
      <c r="D10" s="55"/>
      <c r="E10" s="55"/>
      <c r="F10" s="55"/>
      <c r="G10" s="56"/>
      <c r="H10" s="59"/>
      <c r="I10" s="57"/>
      <c r="J10" s="62"/>
      <c r="K10" s="58"/>
      <c r="L10" s="59"/>
      <c r="M10" s="57"/>
      <c r="N10" s="55"/>
      <c r="O10" s="60"/>
      <c r="P10" s="61"/>
    </row>
    <row r="11" spans="1:16" x14ac:dyDescent="0.25">
      <c r="A11" s="11" t="s">
        <v>25</v>
      </c>
      <c r="B11" s="11" t="s">
        <v>26</v>
      </c>
      <c r="C11" s="64">
        <v>3.0157391273579996</v>
      </c>
      <c r="D11" s="64">
        <v>5.4728500000000002</v>
      </c>
      <c r="E11" s="64">
        <v>0.65742039132738617</v>
      </c>
      <c r="F11" s="64">
        <v>0</v>
      </c>
      <c r="G11" s="63">
        <v>9.1460095186853874</v>
      </c>
      <c r="H11" s="59">
        <v>1.397463663536</v>
      </c>
      <c r="I11" s="57">
        <v>6.2879646215150675</v>
      </c>
      <c r="J11" s="62">
        <v>0</v>
      </c>
      <c r="K11" s="65">
        <v>0</v>
      </c>
      <c r="L11" s="59">
        <v>0</v>
      </c>
      <c r="M11" s="57">
        <v>0.40586265081077372</v>
      </c>
      <c r="N11" s="55">
        <v>0</v>
      </c>
      <c r="O11" s="60">
        <v>8.0912909358618421</v>
      </c>
      <c r="P11" s="61">
        <v>-0.11532008365711241</v>
      </c>
    </row>
    <row r="12" spans="1:16" x14ac:dyDescent="0.25">
      <c r="A12" s="11" t="s">
        <v>27</v>
      </c>
      <c r="B12" s="11" t="s">
        <v>28</v>
      </c>
      <c r="C12" s="64">
        <v>5.8070828160709995</v>
      </c>
      <c r="D12" s="64">
        <v>4.5372669999999999</v>
      </c>
      <c r="E12" s="64">
        <v>1.0791780543099994</v>
      </c>
      <c r="F12" s="64">
        <v>6.22977574171244E-2</v>
      </c>
      <c r="G12" s="63">
        <v>11.485825627798121</v>
      </c>
      <c r="H12" s="59">
        <v>3.8452072440359997</v>
      </c>
      <c r="I12" s="57">
        <v>5.1987171661056877</v>
      </c>
      <c r="J12" s="62">
        <v>0</v>
      </c>
      <c r="K12" s="65">
        <v>0.15956250593374957</v>
      </c>
      <c r="L12" s="59">
        <v>0</v>
      </c>
      <c r="M12" s="57">
        <v>1.1765966420963454</v>
      </c>
      <c r="N12" s="55">
        <v>0.26124866013632819</v>
      </c>
      <c r="O12" s="60">
        <v>10.641332218308111</v>
      </c>
      <c r="P12" s="61">
        <v>-7.3524832855389827E-2</v>
      </c>
    </row>
    <row r="13" spans="1:16" x14ac:dyDescent="0.25">
      <c r="A13" s="11" t="s">
        <v>29</v>
      </c>
      <c r="B13" s="11" t="s">
        <v>30</v>
      </c>
      <c r="C13" s="64">
        <v>5.3024620975620005</v>
      </c>
      <c r="D13" s="64">
        <v>5.6484930000000002</v>
      </c>
      <c r="E13" s="64">
        <v>1.4408981812722028</v>
      </c>
      <c r="F13" s="64">
        <v>0</v>
      </c>
      <c r="G13" s="63">
        <v>12.391853278834205</v>
      </c>
      <c r="H13" s="59">
        <v>3.2211487426619998</v>
      </c>
      <c r="I13" s="57">
        <v>6.2588936952716123</v>
      </c>
      <c r="J13" s="62">
        <v>0</v>
      </c>
      <c r="K13" s="65">
        <v>0.22283604410767799</v>
      </c>
      <c r="L13" s="59">
        <v>0</v>
      </c>
      <c r="M13" s="57">
        <v>1.1942322752151606</v>
      </c>
      <c r="N13" s="55">
        <v>0</v>
      </c>
      <c r="O13" s="60">
        <v>10.897110757256451</v>
      </c>
      <c r="P13" s="61">
        <v>-0.12062300028445588</v>
      </c>
    </row>
    <row r="14" spans="1:16" x14ac:dyDescent="0.25">
      <c r="A14" s="11" t="s">
        <v>31</v>
      </c>
      <c r="B14" s="11" t="s">
        <v>32</v>
      </c>
      <c r="C14" s="64">
        <v>6.1494876563579997</v>
      </c>
      <c r="D14" s="64">
        <v>9.1596840000000004</v>
      </c>
      <c r="E14" s="64">
        <v>3.0989800719282887</v>
      </c>
      <c r="F14" s="64">
        <v>0</v>
      </c>
      <c r="G14" s="63">
        <v>18.408151728286288</v>
      </c>
      <c r="H14" s="59">
        <v>3.234193126314</v>
      </c>
      <c r="I14" s="57">
        <v>10.585338298972369</v>
      </c>
      <c r="J14" s="62">
        <v>0</v>
      </c>
      <c r="K14" s="65">
        <v>0.40287210128663337</v>
      </c>
      <c r="L14" s="59">
        <v>0</v>
      </c>
      <c r="M14" s="57">
        <v>2.697503802489158</v>
      </c>
      <c r="N14" s="55">
        <v>0</v>
      </c>
      <c r="O14" s="60">
        <v>16.919907329062159</v>
      </c>
      <c r="P14" s="61">
        <v>-8.0847030228312758E-2</v>
      </c>
    </row>
    <row r="15" spans="1:16" x14ac:dyDescent="0.25">
      <c r="A15" s="11" t="s">
        <v>33</v>
      </c>
      <c r="B15" s="11" t="s">
        <v>34</v>
      </c>
      <c r="C15" s="64">
        <v>6.2654854105269999</v>
      </c>
      <c r="D15" s="64">
        <v>5.293158</v>
      </c>
      <c r="E15" s="64">
        <v>2.5299427309860274</v>
      </c>
      <c r="F15" s="64">
        <v>0</v>
      </c>
      <c r="G15" s="63">
        <v>14.088586141513028</v>
      </c>
      <c r="H15" s="59">
        <v>4.0719581971349994</v>
      </c>
      <c r="I15" s="57">
        <v>6.3001774983523271</v>
      </c>
      <c r="J15" s="62">
        <v>0</v>
      </c>
      <c r="K15" s="65">
        <v>0.20311659309092539</v>
      </c>
      <c r="L15" s="59">
        <v>0</v>
      </c>
      <c r="M15" s="57">
        <v>1.8905979921646969</v>
      </c>
      <c r="N15" s="55">
        <v>0</v>
      </c>
      <c r="O15" s="60">
        <v>12.46585028074295</v>
      </c>
      <c r="P15" s="61">
        <v>-0.11518088788118848</v>
      </c>
    </row>
    <row r="16" spans="1:16" x14ac:dyDescent="0.25">
      <c r="A16" s="11" t="s">
        <v>35</v>
      </c>
      <c r="B16" s="11" t="s">
        <v>36</v>
      </c>
      <c r="C16" s="64">
        <v>4.7028353029469994</v>
      </c>
      <c r="D16" s="64">
        <v>6.1619900000000003</v>
      </c>
      <c r="E16" s="64">
        <v>3.1588752092399108</v>
      </c>
      <c r="F16" s="64">
        <v>1.5899072848631294E-2</v>
      </c>
      <c r="G16" s="63">
        <v>14.039599585035543</v>
      </c>
      <c r="H16" s="59">
        <v>2.6357262512829998</v>
      </c>
      <c r="I16" s="57">
        <v>7.3178614902637822</v>
      </c>
      <c r="J16" s="62">
        <v>0</v>
      </c>
      <c r="K16" s="65">
        <v>0.35140301920683664</v>
      </c>
      <c r="L16" s="59">
        <v>0</v>
      </c>
      <c r="M16" s="57">
        <v>2.4902868427999869</v>
      </c>
      <c r="N16" s="55">
        <v>6.667353130071188E-2</v>
      </c>
      <c r="O16" s="60">
        <v>12.861951134854317</v>
      </c>
      <c r="P16" s="61">
        <v>-8.3880486978877317E-2</v>
      </c>
    </row>
    <row r="17" spans="1:16" x14ac:dyDescent="0.25">
      <c r="A17" s="11" t="s">
        <v>37</v>
      </c>
      <c r="B17" s="11" t="s">
        <v>38</v>
      </c>
      <c r="C17" s="64">
        <v>20.061896474220998</v>
      </c>
      <c r="D17" s="64">
        <v>22.829015999999999</v>
      </c>
      <c r="E17" s="64">
        <v>0</v>
      </c>
      <c r="F17" s="64">
        <v>0</v>
      </c>
      <c r="G17" s="63">
        <v>42.890912474220997</v>
      </c>
      <c r="H17" s="59">
        <v>15.921625485052001</v>
      </c>
      <c r="I17" s="57">
        <v>26.996283491193044</v>
      </c>
      <c r="J17" s="62">
        <v>0</v>
      </c>
      <c r="K17" s="65">
        <v>0</v>
      </c>
      <c r="L17" s="59">
        <v>0</v>
      </c>
      <c r="M17" s="57">
        <v>0</v>
      </c>
      <c r="N17" s="55">
        <v>0</v>
      </c>
      <c r="O17" s="60">
        <v>42.917908976245037</v>
      </c>
      <c r="P17" s="61">
        <v>6.2942242229671521E-4</v>
      </c>
    </row>
    <row r="18" spans="1:16" x14ac:dyDescent="0.25">
      <c r="A18" s="11" t="s">
        <v>39</v>
      </c>
      <c r="B18" s="11" t="s">
        <v>40</v>
      </c>
      <c r="C18" s="64">
        <v>6.4274345248220008</v>
      </c>
      <c r="D18" s="64">
        <v>10.057700000000001</v>
      </c>
      <c r="E18" s="64">
        <v>6.2521240765548773</v>
      </c>
      <c r="F18" s="64">
        <v>0</v>
      </c>
      <c r="G18" s="63">
        <v>22.73725860137688</v>
      </c>
      <c r="H18" s="59">
        <v>3.2884239026430002</v>
      </c>
      <c r="I18" s="57">
        <v>12.315395630079209</v>
      </c>
      <c r="J18" s="62">
        <v>0</v>
      </c>
      <c r="K18" s="65">
        <v>0.44395088658760562</v>
      </c>
      <c r="L18" s="59">
        <v>0</v>
      </c>
      <c r="M18" s="57">
        <v>5.8215267119779242</v>
      </c>
      <c r="N18" s="55">
        <v>0</v>
      </c>
      <c r="O18" s="60">
        <v>21.869297131287738</v>
      </c>
      <c r="P18" s="61">
        <v>-3.8173532056172403E-2</v>
      </c>
    </row>
    <row r="19" spans="1:16" x14ac:dyDescent="0.25">
      <c r="A19" s="11" t="s">
        <v>41</v>
      </c>
      <c r="B19" s="11" t="s">
        <v>42</v>
      </c>
      <c r="C19" s="64">
        <v>3.5445298156980001</v>
      </c>
      <c r="D19" s="64">
        <v>4.5519150000000002</v>
      </c>
      <c r="E19" s="64">
        <v>1.608838251113982</v>
      </c>
      <c r="F19" s="64">
        <v>4.3392831168266872E-2</v>
      </c>
      <c r="G19" s="63">
        <v>9.7486758979802488</v>
      </c>
      <c r="H19" s="59">
        <v>2.004085840798</v>
      </c>
      <c r="I19" s="57">
        <v>5.2598826267194703</v>
      </c>
      <c r="J19" s="62">
        <v>0</v>
      </c>
      <c r="K19" s="65">
        <v>0.27499802401487861</v>
      </c>
      <c r="L19" s="59">
        <v>0</v>
      </c>
      <c r="M19" s="57">
        <v>0.88921737470427076</v>
      </c>
      <c r="N19" s="55">
        <v>0.18196993715724821</v>
      </c>
      <c r="O19" s="60">
        <v>8.6101538033938692</v>
      </c>
      <c r="P19" s="61">
        <v>-0.11678735722686823</v>
      </c>
    </row>
    <row r="20" spans="1:16" x14ac:dyDescent="0.25">
      <c r="A20" s="11" t="s">
        <v>43</v>
      </c>
      <c r="B20" s="11" t="s">
        <v>44</v>
      </c>
      <c r="C20" s="64">
        <v>98.835200187377012</v>
      </c>
      <c r="D20" s="64">
        <v>44.187685999999999</v>
      </c>
      <c r="E20" s="64">
        <v>3.9351146542573145</v>
      </c>
      <c r="F20" s="64">
        <v>0</v>
      </c>
      <c r="G20" s="63">
        <v>146.95800084163434</v>
      </c>
      <c r="H20" s="59">
        <v>75.325427943880001</v>
      </c>
      <c r="I20" s="57">
        <v>58.762420712207501</v>
      </c>
      <c r="J20" s="62">
        <v>4.7460697118955331</v>
      </c>
      <c r="K20" s="65">
        <v>0</v>
      </c>
      <c r="L20" s="59">
        <v>8.1863620000000008</v>
      </c>
      <c r="M20" s="57">
        <v>3.5687617812338508</v>
      </c>
      <c r="N20" s="55">
        <v>0</v>
      </c>
      <c r="O20" s="60">
        <v>150.58904214921688</v>
      </c>
      <c r="P20" s="61">
        <v>2.4708020569056577E-2</v>
      </c>
    </row>
    <row r="21" spans="1:16" x14ac:dyDescent="0.25">
      <c r="A21" s="11" t="s">
        <v>45</v>
      </c>
      <c r="B21" s="11" t="s">
        <v>46</v>
      </c>
      <c r="C21" s="64">
        <v>107.33593451737801</v>
      </c>
      <c r="D21" s="64">
        <v>145.63965300000001</v>
      </c>
      <c r="E21" s="64">
        <v>10.266963122798595</v>
      </c>
      <c r="F21" s="64">
        <v>0</v>
      </c>
      <c r="G21" s="63">
        <v>263.2425506401766</v>
      </c>
      <c r="H21" s="59">
        <v>64.807577177257002</v>
      </c>
      <c r="I21" s="57">
        <v>170.93424354401597</v>
      </c>
      <c r="J21" s="62">
        <v>13.377126562564969</v>
      </c>
      <c r="K21" s="65">
        <v>0</v>
      </c>
      <c r="L21" s="59">
        <v>5.8518809999999997</v>
      </c>
      <c r="M21" s="57">
        <v>7.8999373070337269</v>
      </c>
      <c r="N21" s="55">
        <v>0</v>
      </c>
      <c r="O21" s="60">
        <v>262.87076559087166</v>
      </c>
      <c r="P21" s="61">
        <v>-1.4123288518547133E-3</v>
      </c>
    </row>
    <row r="22" spans="1:16" x14ac:dyDescent="0.25">
      <c r="A22" s="11" t="s">
        <v>47</v>
      </c>
      <c r="B22" s="11" t="s">
        <v>48</v>
      </c>
      <c r="C22" s="64">
        <v>97.895542021352</v>
      </c>
      <c r="D22" s="64">
        <v>75.119118</v>
      </c>
      <c r="E22" s="64">
        <v>5.7784588111610651</v>
      </c>
      <c r="F22" s="64">
        <v>0</v>
      </c>
      <c r="G22" s="63">
        <v>178.79311883251307</v>
      </c>
      <c r="H22" s="59">
        <v>69.578519864259007</v>
      </c>
      <c r="I22" s="57">
        <v>83.854216699173961</v>
      </c>
      <c r="J22" s="62">
        <v>6.7745309132439795</v>
      </c>
      <c r="K22" s="65">
        <v>0</v>
      </c>
      <c r="L22" s="59">
        <v>10.064787000000001</v>
      </c>
      <c r="M22" s="57">
        <v>3.862783989034094</v>
      </c>
      <c r="N22" s="55">
        <v>0</v>
      </c>
      <c r="O22" s="60">
        <v>174.13483846571103</v>
      </c>
      <c r="P22" s="61">
        <v>-2.6054024882052395E-2</v>
      </c>
    </row>
    <row r="23" spans="1:16" x14ac:dyDescent="0.25">
      <c r="A23" s="11" t="s">
        <v>49</v>
      </c>
      <c r="B23" s="11" t="s">
        <v>50</v>
      </c>
      <c r="C23" s="64">
        <v>6.3209619822079999</v>
      </c>
      <c r="D23" s="64">
        <v>3.9182549999999998</v>
      </c>
      <c r="E23" s="64">
        <v>0.47614338139764212</v>
      </c>
      <c r="F23" s="64">
        <v>0</v>
      </c>
      <c r="G23" s="63">
        <v>10.715360363605642</v>
      </c>
      <c r="H23" s="59">
        <v>4.3757102673960002</v>
      </c>
      <c r="I23" s="57">
        <v>4.5205354915789977</v>
      </c>
      <c r="J23" s="62">
        <v>0</v>
      </c>
      <c r="K23" s="65">
        <v>3.3803834144744388E-2</v>
      </c>
      <c r="L23" s="59">
        <v>0</v>
      </c>
      <c r="M23" s="57">
        <v>0.214387427354885</v>
      </c>
      <c r="N23" s="55">
        <v>0</v>
      </c>
      <c r="O23" s="60">
        <v>9.1444370204746264</v>
      </c>
      <c r="P23" s="61">
        <v>-0.1466048074749407</v>
      </c>
    </row>
    <row r="24" spans="1:16" x14ac:dyDescent="0.25">
      <c r="A24" s="11" t="s">
        <v>51</v>
      </c>
      <c r="B24" s="11" t="s">
        <v>52</v>
      </c>
      <c r="C24" s="64">
        <v>9.5854061605630001</v>
      </c>
      <c r="D24" s="64">
        <v>14.506491</v>
      </c>
      <c r="E24" s="64">
        <v>2.849890040091243</v>
      </c>
      <c r="F24" s="64">
        <v>0</v>
      </c>
      <c r="G24" s="63">
        <v>26.941787200654243</v>
      </c>
      <c r="H24" s="59">
        <v>4.9971474296959997</v>
      </c>
      <c r="I24" s="57">
        <v>17.263336849425848</v>
      </c>
      <c r="J24" s="62">
        <v>0</v>
      </c>
      <c r="K24" s="65">
        <v>0</v>
      </c>
      <c r="L24" s="59">
        <v>0</v>
      </c>
      <c r="M24" s="57">
        <v>2.5228154220585162</v>
      </c>
      <c r="N24" s="55">
        <v>0</v>
      </c>
      <c r="O24" s="60">
        <v>24.783299701180365</v>
      </c>
      <c r="P24" s="61">
        <v>-8.0116715472441355E-2</v>
      </c>
    </row>
    <row r="25" spans="1:16" x14ac:dyDescent="0.25">
      <c r="A25" s="11" t="s">
        <v>53</v>
      </c>
      <c r="B25" s="11" t="s">
        <v>54</v>
      </c>
      <c r="C25" s="64">
        <v>5.0633095132620003</v>
      </c>
      <c r="D25" s="64">
        <v>6.4371910000000003</v>
      </c>
      <c r="E25" s="64">
        <v>4.7004182414824669</v>
      </c>
      <c r="F25" s="64">
        <v>0</v>
      </c>
      <c r="G25" s="63">
        <v>16.200918754744468</v>
      </c>
      <c r="H25" s="59">
        <v>2.8753007454300001</v>
      </c>
      <c r="I25" s="57">
        <v>7.3827114525917388</v>
      </c>
      <c r="J25" s="62">
        <v>0</v>
      </c>
      <c r="K25" s="65">
        <v>0.55476323525688542</v>
      </c>
      <c r="L25" s="59">
        <v>0</v>
      </c>
      <c r="M25" s="57">
        <v>2.0906045658879666</v>
      </c>
      <c r="N25" s="55">
        <v>0</v>
      </c>
      <c r="O25" s="60">
        <v>12.903379999166591</v>
      </c>
      <c r="P25" s="61">
        <v>-0.20354023160644436</v>
      </c>
    </row>
    <row r="26" spans="1:16" x14ac:dyDescent="0.25">
      <c r="A26" s="11" t="s">
        <v>55</v>
      </c>
      <c r="B26" s="11" t="s">
        <v>56</v>
      </c>
      <c r="C26" s="64">
        <v>6.4724412356999999</v>
      </c>
      <c r="D26" s="64">
        <v>5.1239400000000002</v>
      </c>
      <c r="E26" s="64">
        <v>1.6022981571424413</v>
      </c>
      <c r="F26" s="64">
        <v>1.0281113920840331E-2</v>
      </c>
      <c r="G26" s="63">
        <v>13.208960506763281</v>
      </c>
      <c r="H26" s="59">
        <v>4.2728258742929999</v>
      </c>
      <c r="I26" s="57">
        <v>5.9312580285617242</v>
      </c>
      <c r="J26" s="62">
        <v>0</v>
      </c>
      <c r="K26" s="65">
        <v>0.18047791309778904</v>
      </c>
      <c r="L26" s="59">
        <v>0</v>
      </c>
      <c r="M26" s="57">
        <v>1.1976868935906742</v>
      </c>
      <c r="N26" s="55">
        <v>4.3114348700298163E-2</v>
      </c>
      <c r="O26" s="60">
        <v>11.625363058243485</v>
      </c>
      <c r="P26" s="61">
        <v>-0.11988812047011266</v>
      </c>
    </row>
    <row r="27" spans="1:16" x14ac:dyDescent="0.25">
      <c r="A27" s="11" t="s">
        <v>57</v>
      </c>
      <c r="B27" s="12" t="s">
        <v>805</v>
      </c>
      <c r="C27" s="64">
        <v>43.871170858203001</v>
      </c>
      <c r="D27" s="64">
        <v>74.455349900000002</v>
      </c>
      <c r="E27" s="64">
        <v>3.7800380911991893</v>
      </c>
      <c r="F27" s="64">
        <v>0</v>
      </c>
      <c r="G27" s="63">
        <v>122.10655884940219</v>
      </c>
      <c r="H27" s="59">
        <v>24.133741458514997</v>
      </c>
      <c r="I27" s="57">
        <v>85.617711079588759</v>
      </c>
      <c r="J27" s="62">
        <v>6.9278757088695464</v>
      </c>
      <c r="K27" s="65">
        <v>0</v>
      </c>
      <c r="L27" s="59">
        <v>3.0009320000000002</v>
      </c>
      <c r="M27" s="57">
        <v>3.9060451757587984</v>
      </c>
      <c r="N27" s="55">
        <v>0</v>
      </c>
      <c r="O27" s="60">
        <v>123.58630542273212</v>
      </c>
      <c r="P27" s="61">
        <v>1.2118485585651061E-2</v>
      </c>
    </row>
    <row r="28" spans="1:16" x14ac:dyDescent="0.25">
      <c r="A28" s="11" t="s">
        <v>59</v>
      </c>
      <c r="B28" s="11" t="s">
        <v>60</v>
      </c>
      <c r="C28" s="64">
        <v>59.289657558403</v>
      </c>
      <c r="D28" s="64">
        <v>69.598489900000004</v>
      </c>
      <c r="E28" s="64">
        <v>6.8608656710277875</v>
      </c>
      <c r="F28" s="64">
        <v>0</v>
      </c>
      <c r="G28" s="63">
        <v>135.74901312943081</v>
      </c>
      <c r="H28" s="59">
        <v>37.848271294925993</v>
      </c>
      <c r="I28" s="57">
        <v>83.984826428847015</v>
      </c>
      <c r="J28" s="62">
        <v>6.7787246327195465</v>
      </c>
      <c r="K28" s="65">
        <v>0</v>
      </c>
      <c r="L28" s="59">
        <v>1.810276</v>
      </c>
      <c r="M28" s="57">
        <v>5.1344180142904596</v>
      </c>
      <c r="N28" s="55">
        <v>0</v>
      </c>
      <c r="O28" s="60">
        <v>135.55651637078299</v>
      </c>
      <c r="P28" s="61">
        <v>-1.41803431354807E-3</v>
      </c>
    </row>
    <row r="29" spans="1:16" x14ac:dyDescent="0.25">
      <c r="A29" s="11" t="s">
        <v>61</v>
      </c>
      <c r="B29" s="11" t="s">
        <v>62</v>
      </c>
      <c r="C29" s="64">
        <v>11.157024230746</v>
      </c>
      <c r="D29" s="64">
        <v>17.264329</v>
      </c>
      <c r="E29" s="64">
        <v>0</v>
      </c>
      <c r="F29" s="64">
        <v>0</v>
      </c>
      <c r="G29" s="63">
        <v>28.421353230746</v>
      </c>
      <c r="H29" s="59">
        <v>8.404786369839</v>
      </c>
      <c r="I29" s="57">
        <v>20.802983816603014</v>
      </c>
      <c r="J29" s="62">
        <v>0</v>
      </c>
      <c r="K29" s="65">
        <v>0</v>
      </c>
      <c r="L29" s="59">
        <v>0</v>
      </c>
      <c r="M29" s="57">
        <v>0</v>
      </c>
      <c r="N29" s="55">
        <v>0</v>
      </c>
      <c r="O29" s="60">
        <v>29.207770186442012</v>
      </c>
      <c r="P29" s="61">
        <v>2.7669933564080696E-2</v>
      </c>
    </row>
    <row r="30" spans="1:16" x14ac:dyDescent="0.25">
      <c r="A30" s="11" t="s">
        <v>63</v>
      </c>
      <c r="B30" s="12" t="s">
        <v>64</v>
      </c>
      <c r="C30" s="64">
        <v>13.327663830759001</v>
      </c>
      <c r="D30" s="64">
        <v>19.572619899999999</v>
      </c>
      <c r="E30" s="64">
        <v>0</v>
      </c>
      <c r="F30" s="64">
        <v>0</v>
      </c>
      <c r="G30" s="63">
        <v>32.900283730759</v>
      </c>
      <c r="H30" s="59">
        <v>10.143386921529</v>
      </c>
      <c r="I30" s="57">
        <v>22.737120198906766</v>
      </c>
      <c r="J30" s="62">
        <v>0</v>
      </c>
      <c r="K30" s="65">
        <v>0</v>
      </c>
      <c r="L30" s="59">
        <v>0</v>
      </c>
      <c r="M30" s="57">
        <v>0</v>
      </c>
      <c r="N30" s="55">
        <v>0</v>
      </c>
      <c r="O30" s="60">
        <v>32.880507120435766</v>
      </c>
      <c r="P30" s="61">
        <v>-6.0110759180913992E-4</v>
      </c>
    </row>
    <row r="31" spans="1:16" x14ac:dyDescent="0.25">
      <c r="A31" s="11" t="s">
        <v>65</v>
      </c>
      <c r="B31" s="11" t="s">
        <v>66</v>
      </c>
      <c r="C31" s="64">
        <v>65.624665757236997</v>
      </c>
      <c r="D31" s="64">
        <v>88.939420999999996</v>
      </c>
      <c r="E31" s="64">
        <v>3.2157386681373139</v>
      </c>
      <c r="F31" s="64">
        <v>0</v>
      </c>
      <c r="G31" s="63">
        <v>157.7798254253743</v>
      </c>
      <c r="H31" s="59">
        <v>39.835520214259994</v>
      </c>
      <c r="I31" s="57">
        <v>105.41860121235405</v>
      </c>
      <c r="J31" s="62">
        <v>8.5147264843478059</v>
      </c>
      <c r="K31" s="65">
        <v>0</v>
      </c>
      <c r="L31" s="59">
        <v>4.1846990000000002</v>
      </c>
      <c r="M31" s="57">
        <v>2.867138958039873</v>
      </c>
      <c r="N31" s="55">
        <v>0</v>
      </c>
      <c r="O31" s="60">
        <v>160.82068586900172</v>
      </c>
      <c r="P31" s="61">
        <v>1.9272809026307802E-2</v>
      </c>
    </row>
    <row r="32" spans="1:16" x14ac:dyDescent="0.25">
      <c r="A32" s="11" t="s">
        <v>67</v>
      </c>
      <c r="B32" s="12" t="s">
        <v>806</v>
      </c>
      <c r="C32" s="64">
        <v>611.91053299081693</v>
      </c>
      <c r="D32" s="64">
        <v>271.174645</v>
      </c>
      <c r="E32" s="64">
        <v>18.834765879677281</v>
      </c>
      <c r="F32" s="64">
        <v>0</v>
      </c>
      <c r="G32" s="63">
        <v>901.91994387049419</v>
      </c>
      <c r="H32" s="59">
        <v>467.310118346933</v>
      </c>
      <c r="I32" s="57">
        <v>312.81849738025966</v>
      </c>
      <c r="J32" s="62">
        <v>25.266919864775716</v>
      </c>
      <c r="K32" s="65">
        <v>0</v>
      </c>
      <c r="L32" s="59">
        <v>52.388719000000002</v>
      </c>
      <c r="M32" s="57">
        <v>10.409853781303065</v>
      </c>
      <c r="N32" s="55">
        <v>0</v>
      </c>
      <c r="O32" s="60">
        <v>868.19410837327132</v>
      </c>
      <c r="P32" s="61">
        <v>-3.7393380339824853E-2</v>
      </c>
    </row>
    <row r="33" spans="1:16" x14ac:dyDescent="0.25">
      <c r="A33" s="11" t="s">
        <v>69</v>
      </c>
      <c r="B33" s="11" t="s">
        <v>70</v>
      </c>
      <c r="C33" s="64">
        <v>3.583481502673</v>
      </c>
      <c r="D33" s="64">
        <v>4.4373490000000002</v>
      </c>
      <c r="E33" s="64">
        <v>1.4395649703128677</v>
      </c>
      <c r="F33" s="64">
        <v>0</v>
      </c>
      <c r="G33" s="63">
        <v>9.4603954729858675</v>
      </c>
      <c r="H33" s="59">
        <v>2.058180125691</v>
      </c>
      <c r="I33" s="57">
        <v>5.2648899699484009</v>
      </c>
      <c r="J33" s="62">
        <v>0</v>
      </c>
      <c r="K33" s="65">
        <v>0.27780761978427887</v>
      </c>
      <c r="L33" s="59">
        <v>0</v>
      </c>
      <c r="M33" s="57">
        <v>1.7088360539970071</v>
      </c>
      <c r="N33" s="55">
        <v>0</v>
      </c>
      <c r="O33" s="60">
        <v>9.3097137694206875</v>
      </c>
      <c r="P33" s="61">
        <v>-1.5927632623334947E-2</v>
      </c>
    </row>
    <row r="34" spans="1:16" x14ac:dyDescent="0.25">
      <c r="A34" s="11" t="s">
        <v>71</v>
      </c>
      <c r="B34" s="11" t="s">
        <v>72</v>
      </c>
      <c r="C34" s="64">
        <v>77.434073261046009</v>
      </c>
      <c r="D34" s="64">
        <v>41.873075799999995</v>
      </c>
      <c r="E34" s="64">
        <v>1.501358499232861</v>
      </c>
      <c r="F34" s="64">
        <v>0</v>
      </c>
      <c r="G34" s="63">
        <v>120.80850756027887</v>
      </c>
      <c r="H34" s="59">
        <v>57.79157089679201</v>
      </c>
      <c r="I34" s="57">
        <v>49.877689918767189</v>
      </c>
      <c r="J34" s="62">
        <v>4.028645111387938</v>
      </c>
      <c r="K34" s="65">
        <v>0</v>
      </c>
      <c r="L34" s="59">
        <v>6.2577249999999998</v>
      </c>
      <c r="M34" s="57">
        <v>0.97466025947821089</v>
      </c>
      <c r="N34" s="55">
        <v>0</v>
      </c>
      <c r="O34" s="60">
        <v>118.93029118642534</v>
      </c>
      <c r="P34" s="61">
        <v>-1.5547053860560062E-2</v>
      </c>
    </row>
    <row r="35" spans="1:16" x14ac:dyDescent="0.25">
      <c r="A35" s="11" t="s">
        <v>73</v>
      </c>
      <c r="B35" s="11" t="s">
        <v>74</v>
      </c>
      <c r="C35" s="64">
        <v>84.298085572778007</v>
      </c>
      <c r="D35" s="64">
        <v>45.534999999999997</v>
      </c>
      <c r="E35" s="64">
        <v>1.5826316546518937</v>
      </c>
      <c r="F35" s="64">
        <v>0</v>
      </c>
      <c r="G35" s="63">
        <v>131.41571722742989</v>
      </c>
      <c r="H35" s="59">
        <v>63.008837510287002</v>
      </c>
      <c r="I35" s="57">
        <v>51.896663101555831</v>
      </c>
      <c r="J35" s="62">
        <v>4.1917679273881543</v>
      </c>
      <c r="K35" s="65">
        <v>0</v>
      </c>
      <c r="L35" s="59">
        <v>8.3719889999999992</v>
      </c>
      <c r="M35" s="57">
        <v>0.61525558425857907</v>
      </c>
      <c r="N35" s="55">
        <v>0</v>
      </c>
      <c r="O35" s="60">
        <v>128.08451312348956</v>
      </c>
      <c r="P35" s="61">
        <v>-2.5348597368877179E-2</v>
      </c>
    </row>
    <row r="36" spans="1:16" x14ac:dyDescent="0.25">
      <c r="A36" s="11" t="s">
        <v>75</v>
      </c>
      <c r="B36" s="11" t="s">
        <v>76</v>
      </c>
      <c r="C36" s="64">
        <v>5.796291648565</v>
      </c>
      <c r="D36" s="64">
        <v>3.1892779999999998</v>
      </c>
      <c r="E36" s="64">
        <v>1.0581733010781853</v>
      </c>
      <c r="F36" s="64">
        <v>0</v>
      </c>
      <c r="G36" s="63">
        <v>10.043742949643185</v>
      </c>
      <c r="H36" s="59">
        <v>4.0904295554159997</v>
      </c>
      <c r="I36" s="57">
        <v>3.7529568135961955</v>
      </c>
      <c r="J36" s="62">
        <v>0</v>
      </c>
      <c r="K36" s="65">
        <v>0.11255530225952334</v>
      </c>
      <c r="L36" s="59">
        <v>0</v>
      </c>
      <c r="M36" s="57">
        <v>0.87734727450863437</v>
      </c>
      <c r="N36" s="55">
        <v>0</v>
      </c>
      <c r="O36" s="60">
        <v>8.8332889457803532</v>
      </c>
      <c r="P36" s="61">
        <v>-0.12051821815151441</v>
      </c>
    </row>
    <row r="37" spans="1:16" x14ac:dyDescent="0.25">
      <c r="A37" s="11" t="s">
        <v>77</v>
      </c>
      <c r="B37" s="12" t="s">
        <v>807</v>
      </c>
      <c r="C37" s="64">
        <v>117.90411942060099</v>
      </c>
      <c r="D37" s="64">
        <v>89.583875000000006</v>
      </c>
      <c r="E37" s="64">
        <v>4.2369500818018304</v>
      </c>
      <c r="F37" s="64">
        <v>0</v>
      </c>
      <c r="G37" s="63">
        <v>211.72494450240285</v>
      </c>
      <c r="H37" s="59">
        <v>83.788725608261004</v>
      </c>
      <c r="I37" s="57">
        <v>101.50117894726908</v>
      </c>
      <c r="J37" s="62">
        <v>8.2086972976965313</v>
      </c>
      <c r="K37" s="65">
        <v>0</v>
      </c>
      <c r="L37" s="59">
        <v>11.081479</v>
      </c>
      <c r="M37" s="57">
        <v>2.1306782717237027</v>
      </c>
      <c r="N37" s="55">
        <v>0</v>
      </c>
      <c r="O37" s="60">
        <v>206.71075912495036</v>
      </c>
      <c r="P37" s="61">
        <v>-2.3682544299335435E-2</v>
      </c>
    </row>
    <row r="38" spans="1:16" x14ac:dyDescent="0.25">
      <c r="A38" s="11" t="s">
        <v>79</v>
      </c>
      <c r="B38" s="11" t="s">
        <v>80</v>
      </c>
      <c r="C38" s="64">
        <v>4.4520498873650007</v>
      </c>
      <c r="D38" s="64">
        <v>2.9927628099999999</v>
      </c>
      <c r="E38" s="64">
        <v>1.0434463931562223</v>
      </c>
      <c r="F38" s="64">
        <v>1.6312597205725681E-2</v>
      </c>
      <c r="G38" s="63">
        <v>8.5045716877269477</v>
      </c>
      <c r="H38" s="59">
        <v>3.0405794879620003</v>
      </c>
      <c r="I38" s="57">
        <v>3.3985259553038065</v>
      </c>
      <c r="J38" s="62">
        <v>0</v>
      </c>
      <c r="K38" s="65">
        <v>0.11316406312696731</v>
      </c>
      <c r="L38" s="59">
        <v>0</v>
      </c>
      <c r="M38" s="57">
        <v>0.62665626334633695</v>
      </c>
      <c r="N38" s="55">
        <v>6.8407665701430295E-2</v>
      </c>
      <c r="O38" s="60">
        <v>7.2473334354405408</v>
      </c>
      <c r="P38" s="61">
        <v>-0.1478308724354388</v>
      </c>
    </row>
    <row r="39" spans="1:16" x14ac:dyDescent="0.25">
      <c r="A39" s="11" t="s">
        <v>81</v>
      </c>
      <c r="B39" s="11" t="s">
        <v>82</v>
      </c>
      <c r="C39" s="64">
        <v>56.224812561333003</v>
      </c>
      <c r="D39" s="64">
        <v>74.10250529999999</v>
      </c>
      <c r="E39" s="64">
        <v>4.2075729303500742</v>
      </c>
      <c r="F39" s="64">
        <v>0</v>
      </c>
      <c r="G39" s="63">
        <v>134.53489079168307</v>
      </c>
      <c r="H39" s="59">
        <v>34.507222872629001</v>
      </c>
      <c r="I39" s="57">
        <v>87.465994246049334</v>
      </c>
      <c r="J39" s="62">
        <v>7.0647213420817554</v>
      </c>
      <c r="K39" s="65">
        <v>0</v>
      </c>
      <c r="L39" s="59">
        <v>5.1205679999999996</v>
      </c>
      <c r="M39" s="57">
        <v>2.5031045524169215</v>
      </c>
      <c r="N39" s="55">
        <v>0</v>
      </c>
      <c r="O39" s="60">
        <v>136.66161101317701</v>
      </c>
      <c r="P39" s="61">
        <v>1.580794550007851E-2</v>
      </c>
    </row>
    <row r="40" spans="1:16" x14ac:dyDescent="0.25">
      <c r="A40" s="11" t="s">
        <v>83</v>
      </c>
      <c r="B40" s="11" t="s">
        <v>84</v>
      </c>
      <c r="C40" s="64">
        <v>31.947547296964</v>
      </c>
      <c r="D40" s="64">
        <v>46.706195000000001</v>
      </c>
      <c r="E40" s="64">
        <v>3.290612535579533</v>
      </c>
      <c r="F40" s="64">
        <v>0</v>
      </c>
      <c r="G40" s="63">
        <v>81.944354832543524</v>
      </c>
      <c r="H40" s="59">
        <v>18.544216827799001</v>
      </c>
      <c r="I40" s="57">
        <v>55.169086659240996</v>
      </c>
      <c r="J40" s="62">
        <v>4.4560347542959153</v>
      </c>
      <c r="K40" s="65">
        <v>0</v>
      </c>
      <c r="L40" s="59">
        <v>0.60966500000000001</v>
      </c>
      <c r="M40" s="57">
        <v>2.0230808535322571</v>
      </c>
      <c r="N40" s="55">
        <v>0</v>
      </c>
      <c r="O40" s="60">
        <v>80.802084094868178</v>
      </c>
      <c r="P40" s="61">
        <v>-1.3939590347738062E-2</v>
      </c>
    </row>
    <row r="41" spans="1:16" x14ac:dyDescent="0.25">
      <c r="A41" s="11" t="s">
        <v>85</v>
      </c>
      <c r="B41" s="11" t="s">
        <v>86</v>
      </c>
      <c r="C41" s="64">
        <v>236.60404882153699</v>
      </c>
      <c r="D41" s="64">
        <v>150.09700000000001</v>
      </c>
      <c r="E41" s="64">
        <v>9.6478161150956758</v>
      </c>
      <c r="F41" s="64">
        <v>0</v>
      </c>
      <c r="G41" s="63">
        <v>396.34886493663271</v>
      </c>
      <c r="H41" s="59">
        <v>173.06058330025598</v>
      </c>
      <c r="I41" s="57">
        <v>179.54446718999333</v>
      </c>
      <c r="J41" s="62">
        <v>14.501896971655459</v>
      </c>
      <c r="K41" s="65">
        <v>0</v>
      </c>
      <c r="L41" s="59">
        <v>17.155801</v>
      </c>
      <c r="M41" s="57">
        <v>6.050671604701833</v>
      </c>
      <c r="N41" s="55">
        <v>0</v>
      </c>
      <c r="O41" s="60">
        <v>390.31342006660668</v>
      </c>
      <c r="P41" s="61">
        <v>-1.5227607302447954E-2</v>
      </c>
    </row>
    <row r="42" spans="1:16" x14ac:dyDescent="0.25">
      <c r="A42" s="11" t="s">
        <v>87</v>
      </c>
      <c r="B42" s="11" t="s">
        <v>88</v>
      </c>
      <c r="C42" s="64">
        <v>5.8047256744359998</v>
      </c>
      <c r="D42" s="64">
        <v>7.9373310000000004</v>
      </c>
      <c r="E42" s="64">
        <v>2.1119972772561666</v>
      </c>
      <c r="F42" s="64">
        <v>4.2337208431410074E-3</v>
      </c>
      <c r="G42" s="63">
        <v>15.858287672535308</v>
      </c>
      <c r="H42" s="59">
        <v>3.1891675254300003</v>
      </c>
      <c r="I42" s="57">
        <v>9.1245346862188814</v>
      </c>
      <c r="J42" s="62">
        <v>0</v>
      </c>
      <c r="K42" s="65">
        <v>0.3590305051234372</v>
      </c>
      <c r="L42" s="59">
        <v>0</v>
      </c>
      <c r="M42" s="57">
        <v>1.5618607087090635</v>
      </c>
      <c r="N42" s="55">
        <v>1.7754313213171967E-2</v>
      </c>
      <c r="O42" s="60">
        <v>14.252347738694557</v>
      </c>
      <c r="P42" s="61">
        <v>-0.10126818020977454</v>
      </c>
    </row>
    <row r="43" spans="1:16" x14ac:dyDescent="0.25">
      <c r="A43" s="11" t="s">
        <v>89</v>
      </c>
      <c r="B43" s="11" t="s">
        <v>90</v>
      </c>
      <c r="C43" s="64">
        <v>6.3225720434500001</v>
      </c>
      <c r="D43" s="64">
        <v>2.794028</v>
      </c>
      <c r="E43" s="64">
        <v>2.3746730276646053</v>
      </c>
      <c r="F43" s="64">
        <v>9.0404951247347709E-2</v>
      </c>
      <c r="G43" s="63">
        <v>11.581678022361952</v>
      </c>
      <c r="H43" s="59">
        <v>4.5985490519760006</v>
      </c>
      <c r="I43" s="57">
        <v>3.431570428021725</v>
      </c>
      <c r="J43" s="62">
        <v>0</v>
      </c>
      <c r="K43" s="65">
        <v>0.63853982826073119</v>
      </c>
      <c r="L43" s="59">
        <v>0</v>
      </c>
      <c r="M43" s="57">
        <v>1.9958660634405752</v>
      </c>
      <c r="N43" s="55">
        <v>0.37911753748887755</v>
      </c>
      <c r="O43" s="60">
        <v>11.043642909187909</v>
      </c>
      <c r="P43" s="61">
        <v>-4.645571325115435E-2</v>
      </c>
    </row>
    <row r="44" spans="1:16" x14ac:dyDescent="0.25">
      <c r="A44" s="11" t="s">
        <v>91</v>
      </c>
      <c r="B44" s="11" t="s">
        <v>92</v>
      </c>
      <c r="C44" s="64">
        <v>152.673438905572</v>
      </c>
      <c r="D44" s="64">
        <v>87.679173000000006</v>
      </c>
      <c r="E44" s="64">
        <v>7.3489806823093078</v>
      </c>
      <c r="F44" s="64">
        <v>0</v>
      </c>
      <c r="G44" s="63">
        <v>247.70159258788132</v>
      </c>
      <c r="H44" s="59">
        <v>112.66566736650199</v>
      </c>
      <c r="I44" s="57">
        <v>118.29137036604904</v>
      </c>
      <c r="J44" s="62">
        <v>9.5509363337198057</v>
      </c>
      <c r="K44" s="65">
        <v>0</v>
      </c>
      <c r="L44" s="59">
        <v>9.7110640000000004</v>
      </c>
      <c r="M44" s="57">
        <v>7.9778441653143224</v>
      </c>
      <c r="N44" s="55">
        <v>0</v>
      </c>
      <c r="O44" s="60">
        <v>258.19688223158516</v>
      </c>
      <c r="P44" s="61">
        <v>4.2370699090197611E-2</v>
      </c>
    </row>
    <row r="45" spans="1:16" x14ac:dyDescent="0.25">
      <c r="A45" s="11" t="s">
        <v>95</v>
      </c>
      <c r="B45" s="11" t="s">
        <v>96</v>
      </c>
      <c r="C45" s="64">
        <v>101.36470954606401</v>
      </c>
      <c r="D45" s="64">
        <v>111.98699999999999</v>
      </c>
      <c r="E45" s="64">
        <v>4.0108747715704958</v>
      </c>
      <c r="F45" s="64">
        <v>0</v>
      </c>
      <c r="G45" s="63">
        <v>217.36258431763449</v>
      </c>
      <c r="H45" s="59">
        <v>65.552157088550004</v>
      </c>
      <c r="I45" s="57">
        <v>134.88137477412175</v>
      </c>
      <c r="J45" s="62">
        <v>10.893732038046242</v>
      </c>
      <c r="K45" s="65">
        <v>0</v>
      </c>
      <c r="L45" s="59">
        <v>6.2195729999999996</v>
      </c>
      <c r="M45" s="57">
        <v>3.3889444156136572</v>
      </c>
      <c r="N45" s="55">
        <v>0</v>
      </c>
      <c r="O45" s="60">
        <v>220.93578131633166</v>
      </c>
      <c r="P45" s="61">
        <v>1.6438877969336324E-2</v>
      </c>
    </row>
    <row r="46" spans="1:16" x14ac:dyDescent="0.25">
      <c r="A46" s="11" t="s">
        <v>97</v>
      </c>
      <c r="B46" s="12" t="s">
        <v>809</v>
      </c>
      <c r="C46" s="64">
        <v>176.32570489297299</v>
      </c>
      <c r="D46" s="64">
        <v>169.026228</v>
      </c>
      <c r="E46" s="64">
        <v>11.798324616278583</v>
      </c>
      <c r="F46" s="64">
        <v>0</v>
      </c>
      <c r="G46" s="63">
        <v>357.15025750925156</v>
      </c>
      <c r="H46" s="59">
        <v>119.136351304219</v>
      </c>
      <c r="I46" s="57">
        <v>198.56283782702437</v>
      </c>
      <c r="J46" s="62">
        <v>16.039612587981821</v>
      </c>
      <c r="K46" s="65">
        <v>0</v>
      </c>
      <c r="L46" s="59">
        <v>11.624549999999999</v>
      </c>
      <c r="M46" s="57">
        <v>7.3823656704302767</v>
      </c>
      <c r="N46" s="55">
        <v>0</v>
      </c>
      <c r="O46" s="60">
        <v>352.74571738965551</v>
      </c>
      <c r="P46" s="61">
        <v>-1.2332456793712251E-2</v>
      </c>
    </row>
    <row r="47" spans="1:16" x14ac:dyDescent="0.25">
      <c r="A47" s="11" t="s">
        <v>99</v>
      </c>
      <c r="B47" s="11" t="s">
        <v>100</v>
      </c>
      <c r="C47" s="64">
        <v>4.7291164561759995</v>
      </c>
      <c r="D47" s="64">
        <v>4.8946410299999998</v>
      </c>
      <c r="E47" s="64">
        <v>1.5032259994609503</v>
      </c>
      <c r="F47" s="64">
        <v>0</v>
      </c>
      <c r="G47" s="63">
        <v>11.12698348563695</v>
      </c>
      <c r="H47" s="59">
        <v>2.9003438006099995</v>
      </c>
      <c r="I47" s="57">
        <v>5.6496922441831083</v>
      </c>
      <c r="J47" s="62">
        <v>0</v>
      </c>
      <c r="K47" s="65">
        <v>0.38084219547532144</v>
      </c>
      <c r="L47" s="59">
        <v>0</v>
      </c>
      <c r="M47" s="57">
        <v>1.5158189831859399</v>
      </c>
      <c r="N47" s="55">
        <v>0</v>
      </c>
      <c r="O47" s="60">
        <v>10.446697223454366</v>
      </c>
      <c r="P47" s="61">
        <v>-6.1138426516109963E-2</v>
      </c>
    </row>
    <row r="48" spans="1:16" x14ac:dyDescent="0.25">
      <c r="A48" s="11" t="s">
        <v>101</v>
      </c>
      <c r="B48" s="11" t="s">
        <v>102</v>
      </c>
      <c r="C48" s="64">
        <v>69.672784366077011</v>
      </c>
      <c r="D48" s="64">
        <v>128.90141800000001</v>
      </c>
      <c r="E48" s="64">
        <v>6.2880099466649684</v>
      </c>
      <c r="F48" s="64">
        <v>0</v>
      </c>
      <c r="G48" s="63">
        <v>204.862212312742</v>
      </c>
      <c r="H48" s="59">
        <v>36.142067923634002</v>
      </c>
      <c r="I48" s="57">
        <v>146.44025168769639</v>
      </c>
      <c r="J48" s="62">
        <v>11.827554201022178</v>
      </c>
      <c r="K48" s="65">
        <v>0</v>
      </c>
      <c r="L48" s="59">
        <v>4.6358759999999997</v>
      </c>
      <c r="M48" s="57">
        <v>4.409453302803203</v>
      </c>
      <c r="N48" s="55">
        <v>0</v>
      </c>
      <c r="O48" s="60">
        <v>203.45520311515574</v>
      </c>
      <c r="P48" s="61">
        <v>-6.8680757749424604E-3</v>
      </c>
    </row>
    <row r="49" spans="1:16" x14ac:dyDescent="0.25">
      <c r="A49" s="11" t="s">
        <v>103</v>
      </c>
      <c r="B49" s="11" t="s">
        <v>104</v>
      </c>
      <c r="C49" s="64">
        <v>2.8887050565529999</v>
      </c>
      <c r="D49" s="64">
        <v>6.9899459999999998</v>
      </c>
      <c r="E49" s="64">
        <v>1.3035148874937972</v>
      </c>
      <c r="F49" s="64">
        <v>0</v>
      </c>
      <c r="G49" s="63">
        <v>11.182165944046798</v>
      </c>
      <c r="H49" s="59">
        <v>1.0033221317179999</v>
      </c>
      <c r="I49" s="57">
        <v>8.0419389510249921</v>
      </c>
      <c r="J49" s="62">
        <v>0</v>
      </c>
      <c r="K49" s="65">
        <v>0.12962994443779113</v>
      </c>
      <c r="L49" s="59">
        <v>0</v>
      </c>
      <c r="M49" s="57">
        <v>1.4032035469595487</v>
      </c>
      <c r="N49" s="55">
        <v>0</v>
      </c>
      <c r="O49" s="60">
        <v>10.578094574140332</v>
      </c>
      <c r="P49" s="61">
        <v>-5.4020962748103682E-2</v>
      </c>
    </row>
    <row r="50" spans="1:16" x14ac:dyDescent="0.25">
      <c r="A50" s="11" t="s">
        <v>105</v>
      </c>
      <c r="B50" s="11" t="s">
        <v>106</v>
      </c>
      <c r="C50" s="64">
        <v>3.861661736776</v>
      </c>
      <c r="D50" s="64">
        <v>3.8110179999999998</v>
      </c>
      <c r="E50" s="64">
        <v>1.3767140574147199</v>
      </c>
      <c r="F50" s="64">
        <v>0</v>
      </c>
      <c r="G50" s="63">
        <v>9.0493937941907205</v>
      </c>
      <c r="H50" s="59">
        <v>2.4040636108409998</v>
      </c>
      <c r="I50" s="57">
        <v>4.3087606480159657</v>
      </c>
      <c r="J50" s="62">
        <v>0</v>
      </c>
      <c r="K50" s="65">
        <v>0.37491105378673112</v>
      </c>
      <c r="L50" s="59">
        <v>0</v>
      </c>
      <c r="M50" s="57">
        <v>0.74895435070241023</v>
      </c>
      <c r="N50" s="55">
        <v>0</v>
      </c>
      <c r="O50" s="60">
        <v>7.8366896633461076</v>
      </c>
      <c r="P50" s="61">
        <v>-0.13400943294379689</v>
      </c>
    </row>
    <row r="51" spans="1:16" x14ac:dyDescent="0.25">
      <c r="A51" s="11" t="s">
        <v>107</v>
      </c>
      <c r="B51" s="11" t="s">
        <v>108</v>
      </c>
      <c r="C51" s="64">
        <v>4.8064734701340006</v>
      </c>
      <c r="D51" s="64">
        <v>5.269037</v>
      </c>
      <c r="E51" s="64">
        <v>0.74225385885858119</v>
      </c>
      <c r="F51" s="64">
        <v>0</v>
      </c>
      <c r="G51" s="63">
        <v>10.817764328992581</v>
      </c>
      <c r="H51" s="59">
        <v>2.8910890745320001</v>
      </c>
      <c r="I51" s="57">
        <v>5.8206567558874305</v>
      </c>
      <c r="J51" s="62">
        <v>0</v>
      </c>
      <c r="K51" s="65">
        <v>0.17023729111320191</v>
      </c>
      <c r="L51" s="59">
        <v>0</v>
      </c>
      <c r="M51" s="57">
        <v>0.33641198397607436</v>
      </c>
      <c r="N51" s="55">
        <v>0</v>
      </c>
      <c r="O51" s="60">
        <v>9.2183951055087068</v>
      </c>
      <c r="P51" s="61">
        <v>-0.14784655820218057</v>
      </c>
    </row>
    <row r="52" spans="1:16" x14ac:dyDescent="0.25">
      <c r="A52" s="11" t="s">
        <v>109</v>
      </c>
      <c r="B52" s="11" t="s">
        <v>110</v>
      </c>
      <c r="C52" s="64">
        <v>84.655803265968999</v>
      </c>
      <c r="D52" s="64">
        <v>232.644339</v>
      </c>
      <c r="E52" s="64">
        <v>3.0255693313009737</v>
      </c>
      <c r="F52" s="64">
        <v>0</v>
      </c>
      <c r="G52" s="63">
        <v>320.32571159726996</v>
      </c>
      <c r="H52" s="59">
        <v>33.47765663357</v>
      </c>
      <c r="I52" s="57">
        <v>271.01621159954266</v>
      </c>
      <c r="J52" s="62">
        <v>21.889221430622577</v>
      </c>
      <c r="K52" s="65">
        <v>0</v>
      </c>
      <c r="L52" s="59">
        <v>0.87512000000000001</v>
      </c>
      <c r="M52" s="57">
        <v>2.2883508049220005</v>
      </c>
      <c r="N52" s="55">
        <v>0</v>
      </c>
      <c r="O52" s="60">
        <v>329.54656046865716</v>
      </c>
      <c r="P52" s="61">
        <v>2.8785853078756699E-2</v>
      </c>
    </row>
    <row r="53" spans="1:16" x14ac:dyDescent="0.25">
      <c r="A53" s="11" t="s">
        <v>111</v>
      </c>
      <c r="B53" s="11" t="s">
        <v>112</v>
      </c>
      <c r="C53" s="64">
        <v>10.023259132572999</v>
      </c>
      <c r="D53" s="64">
        <v>16.801994000000001</v>
      </c>
      <c r="E53" s="64">
        <v>0</v>
      </c>
      <c r="F53" s="64">
        <v>0</v>
      </c>
      <c r="G53" s="63">
        <v>26.825253132573</v>
      </c>
      <c r="H53" s="59">
        <v>7.4224458034060001</v>
      </c>
      <c r="I53" s="57">
        <v>19.683012703449322</v>
      </c>
      <c r="J53" s="62">
        <v>0</v>
      </c>
      <c r="K53" s="65">
        <v>0</v>
      </c>
      <c r="L53" s="59">
        <v>0</v>
      </c>
      <c r="M53" s="57">
        <v>0</v>
      </c>
      <c r="N53" s="55">
        <v>0</v>
      </c>
      <c r="O53" s="60">
        <v>27.105458506855321</v>
      </c>
      <c r="P53" s="61">
        <v>1.0445581739621209E-2</v>
      </c>
    </row>
    <row r="54" spans="1:16" x14ac:dyDescent="0.25">
      <c r="A54" s="11" t="s">
        <v>113</v>
      </c>
      <c r="B54" s="11" t="s">
        <v>114</v>
      </c>
      <c r="C54" s="64">
        <v>8.6318632987009991</v>
      </c>
      <c r="D54" s="64">
        <v>5.895905</v>
      </c>
      <c r="E54" s="64">
        <v>0.83941068630135229</v>
      </c>
      <c r="F54" s="64">
        <v>0</v>
      </c>
      <c r="G54" s="63">
        <v>15.367178985002351</v>
      </c>
      <c r="H54" s="59">
        <v>5.8706790306130001</v>
      </c>
      <c r="I54" s="57">
        <v>6.868172857130828</v>
      </c>
      <c r="J54" s="62">
        <v>0</v>
      </c>
      <c r="K54" s="65">
        <v>0</v>
      </c>
      <c r="L54" s="59">
        <v>0</v>
      </c>
      <c r="M54" s="57">
        <v>0.68660980804095251</v>
      </c>
      <c r="N54" s="55">
        <v>0</v>
      </c>
      <c r="O54" s="60">
        <v>13.425461695784781</v>
      </c>
      <c r="P54" s="61">
        <v>-0.12635483006429449</v>
      </c>
    </row>
    <row r="55" spans="1:16" x14ac:dyDescent="0.25">
      <c r="A55" s="11" t="s">
        <v>115</v>
      </c>
      <c r="B55" s="12" t="s">
        <v>810</v>
      </c>
      <c r="C55" s="64">
        <v>63.726380693784002</v>
      </c>
      <c r="D55" s="64">
        <v>66.793087999999997</v>
      </c>
      <c r="E55" s="64">
        <v>2.0591609634544974</v>
      </c>
      <c r="F55" s="64">
        <v>0</v>
      </c>
      <c r="G55" s="63">
        <v>132.57862965723851</v>
      </c>
      <c r="H55" s="59">
        <v>42.159880074185999</v>
      </c>
      <c r="I55" s="57">
        <v>74.164689637549799</v>
      </c>
      <c r="J55" s="62">
        <v>5.9910780931633116</v>
      </c>
      <c r="K55" s="65">
        <v>0</v>
      </c>
      <c r="L55" s="59">
        <v>5.4337939999999998</v>
      </c>
      <c r="M55" s="57">
        <v>1.6032209030357998</v>
      </c>
      <c r="N55" s="55">
        <v>0</v>
      </c>
      <c r="O55" s="60">
        <v>129.35266270793491</v>
      </c>
      <c r="P55" s="61">
        <v>-2.4332480714605625E-2</v>
      </c>
    </row>
    <row r="56" spans="1:16" x14ac:dyDescent="0.25">
      <c r="A56" s="11" t="s">
        <v>117</v>
      </c>
      <c r="B56" s="11" t="s">
        <v>118</v>
      </c>
      <c r="C56" s="64">
        <v>73.510776177617998</v>
      </c>
      <c r="D56" s="64">
        <v>72.990543000000002</v>
      </c>
      <c r="E56" s="64">
        <v>3.895854671160889</v>
      </c>
      <c r="F56" s="64">
        <v>0</v>
      </c>
      <c r="G56" s="63">
        <v>150.39717384877889</v>
      </c>
      <c r="H56" s="59">
        <v>49.337450022368998</v>
      </c>
      <c r="I56" s="57">
        <v>83.65221817948887</v>
      </c>
      <c r="J56" s="62">
        <v>6.7567229171128123</v>
      </c>
      <c r="K56" s="65">
        <v>0</v>
      </c>
      <c r="L56" s="59">
        <v>5.9675370000000001</v>
      </c>
      <c r="M56" s="57">
        <v>1.9876772314953017</v>
      </c>
      <c r="N56" s="55">
        <v>0</v>
      </c>
      <c r="O56" s="60">
        <v>147.70160535046597</v>
      </c>
      <c r="P56" s="61">
        <v>-1.7922999676996981E-2</v>
      </c>
    </row>
    <row r="57" spans="1:16" x14ac:dyDescent="0.25">
      <c r="A57" s="11" t="s">
        <v>119</v>
      </c>
      <c r="B57" s="11" t="s">
        <v>120</v>
      </c>
      <c r="C57" s="64">
        <v>6.8903019371280001</v>
      </c>
      <c r="D57" s="64">
        <v>7.0604909999999999</v>
      </c>
      <c r="E57" s="64">
        <v>4.9757643716608175</v>
      </c>
      <c r="F57" s="64">
        <v>0</v>
      </c>
      <c r="G57" s="63">
        <v>18.926557308788816</v>
      </c>
      <c r="H57" s="59">
        <v>4.239976769009</v>
      </c>
      <c r="I57" s="57">
        <v>8.5180255980020227</v>
      </c>
      <c r="J57" s="62">
        <v>0</v>
      </c>
      <c r="K57" s="65">
        <v>0.24176193121348341</v>
      </c>
      <c r="L57" s="59">
        <v>0</v>
      </c>
      <c r="M57" s="57">
        <v>4.3741473884300079</v>
      </c>
      <c r="N57" s="55">
        <v>0</v>
      </c>
      <c r="O57" s="60">
        <v>17.373911686654512</v>
      </c>
      <c r="P57" s="61">
        <v>-8.2035290243371958E-2</v>
      </c>
    </row>
    <row r="58" spans="1:16" x14ac:dyDescent="0.25">
      <c r="A58" s="11" t="s">
        <v>123</v>
      </c>
      <c r="B58" s="11" t="s">
        <v>124</v>
      </c>
      <c r="C58" s="64">
        <v>11.635485357874</v>
      </c>
      <c r="D58" s="64">
        <v>17.086207000000002</v>
      </c>
      <c r="E58" s="64">
        <v>0</v>
      </c>
      <c r="F58" s="64">
        <v>0</v>
      </c>
      <c r="G58" s="63">
        <v>28.721692357874002</v>
      </c>
      <c r="H58" s="59">
        <v>8.8549146029019994</v>
      </c>
      <c r="I58" s="57">
        <v>19.994049117750158</v>
      </c>
      <c r="J58" s="62">
        <v>0</v>
      </c>
      <c r="K58" s="65">
        <v>0</v>
      </c>
      <c r="L58" s="59">
        <v>0</v>
      </c>
      <c r="M58" s="57">
        <v>0</v>
      </c>
      <c r="N58" s="55">
        <v>0</v>
      </c>
      <c r="O58" s="60">
        <v>28.848963720652158</v>
      </c>
      <c r="P58" s="61">
        <v>4.4311930227629885E-3</v>
      </c>
    </row>
    <row r="59" spans="1:16" x14ac:dyDescent="0.25">
      <c r="A59" s="11" t="s">
        <v>125</v>
      </c>
      <c r="B59" s="11" t="s">
        <v>126</v>
      </c>
      <c r="C59" s="64">
        <v>154.807254182382</v>
      </c>
      <c r="D59" s="64">
        <v>88.755588000000003</v>
      </c>
      <c r="E59" s="64">
        <v>7.8279792404588733</v>
      </c>
      <c r="F59" s="64">
        <v>0</v>
      </c>
      <c r="G59" s="63">
        <v>251.39082142284087</v>
      </c>
      <c r="H59" s="59">
        <v>113.63970606973301</v>
      </c>
      <c r="I59" s="57">
        <v>106.36314173699671</v>
      </c>
      <c r="J59" s="62">
        <v>8.5910471789118947</v>
      </c>
      <c r="K59" s="65">
        <v>0</v>
      </c>
      <c r="L59" s="59">
        <v>9.3923539999999992</v>
      </c>
      <c r="M59" s="57">
        <v>5.5744672845379846</v>
      </c>
      <c r="N59" s="55">
        <v>0</v>
      </c>
      <c r="O59" s="60">
        <v>243.5607162701796</v>
      </c>
      <c r="P59" s="61">
        <v>-3.1147140171402642E-2</v>
      </c>
    </row>
    <row r="60" spans="1:16" x14ac:dyDescent="0.25">
      <c r="A60" s="11" t="s">
        <v>129</v>
      </c>
      <c r="B60" s="11" t="s">
        <v>130</v>
      </c>
      <c r="C60" s="64">
        <v>7.492977765489</v>
      </c>
      <c r="D60" s="64">
        <v>8.9397500000000001</v>
      </c>
      <c r="E60" s="64">
        <v>3.016516747873343</v>
      </c>
      <c r="F60" s="64">
        <v>0</v>
      </c>
      <c r="G60" s="63">
        <v>19.449244513362341</v>
      </c>
      <c r="H60" s="59">
        <v>4.3688077702079999</v>
      </c>
      <c r="I60" s="57">
        <v>10.203190020759161</v>
      </c>
      <c r="J60" s="62">
        <v>0</v>
      </c>
      <c r="K60" s="65">
        <v>0.21607346165183955</v>
      </c>
      <c r="L60" s="59">
        <v>0</v>
      </c>
      <c r="M60" s="57">
        <v>1.768079126789974</v>
      </c>
      <c r="N60" s="55">
        <v>0</v>
      </c>
      <c r="O60" s="60">
        <v>16.556150379408976</v>
      </c>
      <c r="P60" s="61">
        <v>-0.1487509775490613</v>
      </c>
    </row>
    <row r="61" spans="1:16" x14ac:dyDescent="0.25">
      <c r="A61" s="11" t="s">
        <v>131</v>
      </c>
      <c r="B61" s="11" t="s">
        <v>132</v>
      </c>
      <c r="C61" s="64">
        <v>5.4956739811490003</v>
      </c>
      <c r="D61" s="64">
        <v>6.1096529999999998</v>
      </c>
      <c r="E61" s="64">
        <v>1.7111772575409039</v>
      </c>
      <c r="F61" s="64">
        <v>3.5158009679806361E-2</v>
      </c>
      <c r="G61" s="63">
        <v>13.35166224836971</v>
      </c>
      <c r="H61" s="59">
        <v>3.289451767249</v>
      </c>
      <c r="I61" s="57">
        <v>7.0161769204610476</v>
      </c>
      <c r="J61" s="62">
        <v>0</v>
      </c>
      <c r="K61" s="65">
        <v>9.8226455214679043E-2</v>
      </c>
      <c r="L61" s="59">
        <v>0</v>
      </c>
      <c r="M61" s="57">
        <v>1.4708181248487715</v>
      </c>
      <c r="N61" s="55">
        <v>0.14743681478628476</v>
      </c>
      <c r="O61" s="60">
        <v>12.022110082559783</v>
      </c>
      <c r="P61" s="61">
        <v>-9.957952358870302E-2</v>
      </c>
    </row>
    <row r="62" spans="1:16" x14ac:dyDescent="0.25">
      <c r="A62" s="11" t="s">
        <v>133</v>
      </c>
      <c r="B62" s="11" t="s">
        <v>134</v>
      </c>
      <c r="C62" s="64">
        <v>3.7711252676019997</v>
      </c>
      <c r="D62" s="64">
        <v>6.862114</v>
      </c>
      <c r="E62" s="64">
        <v>0.82716750872052081</v>
      </c>
      <c r="F62" s="64">
        <v>0</v>
      </c>
      <c r="G62" s="63">
        <v>11.460406776322522</v>
      </c>
      <c r="H62" s="59">
        <v>1.7443273192430002</v>
      </c>
      <c r="I62" s="57">
        <v>7.9713474390871069</v>
      </c>
      <c r="J62" s="62">
        <v>0</v>
      </c>
      <c r="K62" s="65">
        <v>1.2301345023982365E-2</v>
      </c>
      <c r="L62" s="59">
        <v>0</v>
      </c>
      <c r="M62" s="57">
        <v>0.7153781742790406</v>
      </c>
      <c r="N62" s="55">
        <v>0</v>
      </c>
      <c r="O62" s="60">
        <v>10.443354277633128</v>
      </c>
      <c r="P62" s="61">
        <v>-8.8744886507052131E-2</v>
      </c>
    </row>
    <row r="63" spans="1:16" x14ac:dyDescent="0.25">
      <c r="A63" s="11" t="s">
        <v>135</v>
      </c>
      <c r="B63" s="11" t="s">
        <v>136</v>
      </c>
      <c r="C63" s="64">
        <v>61.735416174488002</v>
      </c>
      <c r="D63" s="64">
        <v>122.187555</v>
      </c>
      <c r="E63" s="64">
        <v>9.1666035083096187</v>
      </c>
      <c r="F63" s="64">
        <v>0</v>
      </c>
      <c r="G63" s="63">
        <v>193.0895746827976</v>
      </c>
      <c r="H63" s="59">
        <v>30.833618360149</v>
      </c>
      <c r="I63" s="57">
        <v>144.03033018030854</v>
      </c>
      <c r="J63" s="62">
        <v>11.634973996004939</v>
      </c>
      <c r="K63" s="65">
        <v>0</v>
      </c>
      <c r="L63" s="59">
        <v>0.61863000000000001</v>
      </c>
      <c r="M63" s="57">
        <v>7.9615659351238666</v>
      </c>
      <c r="N63" s="55">
        <v>0</v>
      </c>
      <c r="O63" s="60">
        <v>195.07911847158633</v>
      </c>
      <c r="P63" s="61">
        <v>1.0303734896392474E-2</v>
      </c>
    </row>
    <row r="64" spans="1:16" x14ac:dyDescent="0.25">
      <c r="A64" s="11" t="s">
        <v>137</v>
      </c>
      <c r="B64" s="11" t="s">
        <v>138</v>
      </c>
      <c r="C64" s="64">
        <v>7.0113258351760006</v>
      </c>
      <c r="D64" s="64">
        <v>6.4772809999999996</v>
      </c>
      <c r="E64" s="64">
        <v>3.7878066195952336</v>
      </c>
      <c r="F64" s="64">
        <v>0</v>
      </c>
      <c r="G64" s="63">
        <v>17.276413454771234</v>
      </c>
      <c r="H64" s="59">
        <v>4.4499070326810006</v>
      </c>
      <c r="I64" s="57">
        <v>7.6541277282573894</v>
      </c>
      <c r="J64" s="62">
        <v>0</v>
      </c>
      <c r="K64" s="65">
        <v>0.55882123782155613</v>
      </c>
      <c r="L64" s="59">
        <v>0</v>
      </c>
      <c r="M64" s="57">
        <v>2.9369425940979914</v>
      </c>
      <c r="N64" s="55">
        <v>0</v>
      </c>
      <c r="O64" s="60">
        <v>15.599798592857937</v>
      </c>
      <c r="P64" s="61">
        <v>-9.704646547748981E-2</v>
      </c>
    </row>
    <row r="65" spans="1:16" x14ac:dyDescent="0.25">
      <c r="A65" s="11" t="s">
        <v>139</v>
      </c>
      <c r="B65" s="11" t="s">
        <v>140</v>
      </c>
      <c r="C65" s="64">
        <v>5.5460685021699998</v>
      </c>
      <c r="D65" s="64">
        <v>10.849743999999999</v>
      </c>
      <c r="E65" s="64">
        <v>1.6405971186800379</v>
      </c>
      <c r="F65" s="64">
        <v>0</v>
      </c>
      <c r="G65" s="63">
        <v>18.036409620850037</v>
      </c>
      <c r="H65" s="59">
        <v>2.4203150142350003</v>
      </c>
      <c r="I65" s="57">
        <v>12.470673680619026</v>
      </c>
      <c r="J65" s="62">
        <v>0</v>
      </c>
      <c r="K65" s="65">
        <v>0.36912257564314849</v>
      </c>
      <c r="L65" s="59">
        <v>0</v>
      </c>
      <c r="M65" s="57">
        <v>1.9904190072030246</v>
      </c>
      <c r="N65" s="55">
        <v>0</v>
      </c>
      <c r="O65" s="60">
        <v>17.2505302777002</v>
      </c>
      <c r="P65" s="61">
        <v>-4.3571828300093755E-2</v>
      </c>
    </row>
    <row r="66" spans="1:16" x14ac:dyDescent="0.25">
      <c r="A66" s="11" t="s">
        <v>141</v>
      </c>
      <c r="B66" s="11" t="s">
        <v>142</v>
      </c>
      <c r="C66" s="64">
        <v>4.7722673647159999</v>
      </c>
      <c r="D66" s="64">
        <v>7.4449620000000003</v>
      </c>
      <c r="E66" s="64">
        <v>1.6141554971261176</v>
      </c>
      <c r="F66" s="64">
        <v>0</v>
      </c>
      <c r="G66" s="63">
        <v>13.831384861842119</v>
      </c>
      <c r="H66" s="59">
        <v>2.445180052859</v>
      </c>
      <c r="I66" s="57">
        <v>8.6012344103380016</v>
      </c>
      <c r="J66" s="62">
        <v>0</v>
      </c>
      <c r="K66" s="65">
        <v>0.19429378782314563</v>
      </c>
      <c r="L66" s="59">
        <v>0</v>
      </c>
      <c r="M66" s="57">
        <v>1.2995027594542936</v>
      </c>
      <c r="N66" s="55">
        <v>0</v>
      </c>
      <c r="O66" s="60">
        <v>12.540211010474442</v>
      </c>
      <c r="P66" s="61">
        <v>-9.3351017578128012E-2</v>
      </c>
    </row>
    <row r="67" spans="1:16" x14ac:dyDescent="0.25">
      <c r="A67" s="11" t="s">
        <v>143</v>
      </c>
      <c r="B67" s="11" t="s">
        <v>144</v>
      </c>
      <c r="C67" s="64">
        <v>6.2439539704460003</v>
      </c>
      <c r="D67" s="64">
        <v>5.9592460000000003</v>
      </c>
      <c r="E67" s="64">
        <v>2.723655499210067</v>
      </c>
      <c r="F67" s="64">
        <v>0</v>
      </c>
      <c r="G67" s="63">
        <v>14.926855469656068</v>
      </c>
      <c r="H67" s="59">
        <v>3.9261878708509999</v>
      </c>
      <c r="I67" s="57">
        <v>7.1208606086061863</v>
      </c>
      <c r="J67" s="62">
        <v>0</v>
      </c>
      <c r="K67" s="65">
        <v>0.40428287306987115</v>
      </c>
      <c r="L67" s="59">
        <v>0</v>
      </c>
      <c r="M67" s="57">
        <v>3.2771902083149396</v>
      </c>
      <c r="N67" s="55">
        <v>0</v>
      </c>
      <c r="O67" s="60">
        <v>14.728521560841996</v>
      </c>
      <c r="P67" s="61">
        <v>-1.3287052267455404E-2</v>
      </c>
    </row>
    <row r="68" spans="1:16" x14ac:dyDescent="0.25">
      <c r="A68" s="11" t="s">
        <v>145</v>
      </c>
      <c r="B68" s="11" t="s">
        <v>146</v>
      </c>
      <c r="C68" s="64">
        <v>81.730067203556004</v>
      </c>
      <c r="D68" s="64">
        <v>168.784797</v>
      </c>
      <c r="E68" s="64">
        <v>6.6654324032555516</v>
      </c>
      <c r="F68" s="64">
        <v>0</v>
      </c>
      <c r="G68" s="63">
        <v>257.18029660681157</v>
      </c>
      <c r="H68" s="59">
        <v>39.850071755222004</v>
      </c>
      <c r="I68" s="57">
        <v>193.64103733163452</v>
      </c>
      <c r="J68" s="62">
        <v>15.650530881926031</v>
      </c>
      <c r="K68" s="65">
        <v>0</v>
      </c>
      <c r="L68" s="59">
        <v>4.9568690000000002</v>
      </c>
      <c r="M68" s="57">
        <v>6.0546647137789167</v>
      </c>
      <c r="N68" s="55">
        <v>0</v>
      </c>
      <c r="O68" s="60">
        <v>260.15317368256149</v>
      </c>
      <c r="P68" s="61">
        <v>1.1559505587999942E-2</v>
      </c>
    </row>
    <row r="69" spans="1:16" x14ac:dyDescent="0.25">
      <c r="A69" s="11" t="s">
        <v>147</v>
      </c>
      <c r="B69" s="11" t="s">
        <v>148</v>
      </c>
      <c r="C69" s="64">
        <v>17.436917397790999</v>
      </c>
      <c r="D69" s="64">
        <v>24.512646</v>
      </c>
      <c r="E69" s="64">
        <v>0</v>
      </c>
      <c r="F69" s="64">
        <v>0</v>
      </c>
      <c r="G69" s="63">
        <v>41.949563397790996</v>
      </c>
      <c r="H69" s="59">
        <v>13.379386860611998</v>
      </c>
      <c r="I69" s="57">
        <v>28.363955499604991</v>
      </c>
      <c r="J69" s="62">
        <v>0</v>
      </c>
      <c r="K69" s="65">
        <v>0</v>
      </c>
      <c r="L69" s="59">
        <v>0</v>
      </c>
      <c r="M69" s="57">
        <v>0</v>
      </c>
      <c r="N69" s="55">
        <v>0</v>
      </c>
      <c r="O69" s="60">
        <v>41.743342360216985</v>
      </c>
      <c r="P69" s="61">
        <v>-4.9159281020042774E-3</v>
      </c>
    </row>
    <row r="70" spans="1:16" x14ac:dyDescent="0.25">
      <c r="A70" s="11" t="s">
        <v>149</v>
      </c>
      <c r="B70" s="11" t="s">
        <v>150</v>
      </c>
      <c r="C70" s="64">
        <v>95.876268306916003</v>
      </c>
      <c r="D70" s="64">
        <v>143.93393499999999</v>
      </c>
      <c r="E70" s="64">
        <v>5.5803489145201981</v>
      </c>
      <c r="F70" s="64">
        <v>0</v>
      </c>
      <c r="G70" s="63">
        <v>245.39055222143617</v>
      </c>
      <c r="H70" s="59">
        <v>56.143760303116999</v>
      </c>
      <c r="I70" s="57">
        <v>166.67500965795611</v>
      </c>
      <c r="J70" s="62">
        <v>13.461794759561093</v>
      </c>
      <c r="K70" s="65">
        <v>0</v>
      </c>
      <c r="L70" s="59">
        <v>6.970961</v>
      </c>
      <c r="M70" s="57">
        <v>6.2334422235849809</v>
      </c>
      <c r="N70" s="55">
        <v>0</v>
      </c>
      <c r="O70" s="60">
        <v>249.48496794421916</v>
      </c>
      <c r="P70" s="61">
        <v>1.6685303022947143E-2</v>
      </c>
    </row>
    <row r="71" spans="1:16" x14ac:dyDescent="0.25">
      <c r="A71" s="11" t="s">
        <v>151</v>
      </c>
      <c r="B71" s="11" t="s">
        <v>152</v>
      </c>
      <c r="C71" s="64">
        <v>5.6341410100769993</v>
      </c>
      <c r="D71" s="64">
        <v>4.0252720000000002</v>
      </c>
      <c r="E71" s="64">
        <v>0.61621812082300786</v>
      </c>
      <c r="F71" s="64">
        <v>0</v>
      </c>
      <c r="G71" s="63">
        <v>10.275631130900008</v>
      </c>
      <c r="H71" s="59">
        <v>3.8018968941500004</v>
      </c>
      <c r="I71" s="57">
        <v>4.6164279417674345</v>
      </c>
      <c r="J71" s="62">
        <v>0</v>
      </c>
      <c r="K71" s="65">
        <v>0.23714185686548964</v>
      </c>
      <c r="L71" s="59">
        <v>0</v>
      </c>
      <c r="M71" s="57">
        <v>0.49633920097953321</v>
      </c>
      <c r="N71" s="55">
        <v>0</v>
      </c>
      <c r="O71" s="60">
        <v>9.1518058937624573</v>
      </c>
      <c r="P71" s="61">
        <v>-0.10936800113017667</v>
      </c>
    </row>
    <row r="72" spans="1:16" x14ac:dyDescent="0.25">
      <c r="A72" s="11" t="s">
        <v>153</v>
      </c>
      <c r="B72" s="11" t="s">
        <v>154</v>
      </c>
      <c r="C72" s="64">
        <v>3.6842421631289999</v>
      </c>
      <c r="D72" s="64">
        <v>7.1114959999999998</v>
      </c>
      <c r="E72" s="64">
        <v>2.6584642344739819</v>
      </c>
      <c r="F72" s="64">
        <v>3.6179876499741845E-2</v>
      </c>
      <c r="G72" s="63">
        <v>13.490382274102723</v>
      </c>
      <c r="H72" s="59">
        <v>1.6261590239789998</v>
      </c>
      <c r="I72" s="57">
        <v>8.1302912430111807</v>
      </c>
      <c r="J72" s="62">
        <v>0</v>
      </c>
      <c r="K72" s="65">
        <v>0.44768757642319856</v>
      </c>
      <c r="L72" s="59">
        <v>0</v>
      </c>
      <c r="M72" s="57">
        <v>2.2553814822289735</v>
      </c>
      <c r="N72" s="55">
        <v>0.1517220627408529</v>
      </c>
      <c r="O72" s="60">
        <v>12.611241388383206</v>
      </c>
      <c r="P72" s="61">
        <v>-6.5167974328436185E-2</v>
      </c>
    </row>
    <row r="73" spans="1:16" x14ac:dyDescent="0.25">
      <c r="A73" s="11" t="s">
        <v>155</v>
      </c>
      <c r="B73" s="11" t="s">
        <v>156</v>
      </c>
      <c r="C73" s="64">
        <v>2.4814257185890001</v>
      </c>
      <c r="D73" s="64">
        <v>7.145435</v>
      </c>
      <c r="E73" s="64">
        <v>0.73888792866684039</v>
      </c>
      <c r="F73" s="64">
        <v>0</v>
      </c>
      <c r="G73" s="63">
        <v>10.365748647255842</v>
      </c>
      <c r="H73" s="59">
        <v>0.64268466301100013</v>
      </c>
      <c r="I73" s="57">
        <v>8.1678287018518319</v>
      </c>
      <c r="J73" s="62">
        <v>0</v>
      </c>
      <c r="K73" s="65">
        <v>0.2892022876963547</v>
      </c>
      <c r="L73" s="59">
        <v>0</v>
      </c>
      <c r="M73" s="57">
        <v>0.82613712785447169</v>
      </c>
      <c r="N73" s="55">
        <v>0</v>
      </c>
      <c r="O73" s="60">
        <v>9.925852780413658</v>
      </c>
      <c r="P73" s="61">
        <v>-4.2437442949056922E-2</v>
      </c>
    </row>
    <row r="74" spans="1:16" x14ac:dyDescent="0.25">
      <c r="A74" s="11" t="s">
        <v>157</v>
      </c>
      <c r="B74" s="11" t="s">
        <v>158</v>
      </c>
      <c r="C74" s="64">
        <v>4.8705023211510001</v>
      </c>
      <c r="D74" s="64">
        <v>6.1213930000000003</v>
      </c>
      <c r="E74" s="64">
        <v>3.3878133879801813</v>
      </c>
      <c r="F74" s="64">
        <v>0</v>
      </c>
      <c r="G74" s="63">
        <v>14.379708709131181</v>
      </c>
      <c r="H74" s="59">
        <v>2.7794191241419997</v>
      </c>
      <c r="I74" s="57">
        <v>7.1152746133049556</v>
      </c>
      <c r="J74" s="62">
        <v>0</v>
      </c>
      <c r="K74" s="65">
        <v>0.15650477415805508</v>
      </c>
      <c r="L74" s="59">
        <v>0</v>
      </c>
      <c r="M74" s="57">
        <v>2.9341302930588391</v>
      </c>
      <c r="N74" s="55">
        <v>0</v>
      </c>
      <c r="O74" s="60">
        <v>12.985328804663851</v>
      </c>
      <c r="P74" s="61">
        <v>-9.6968577922714974E-2</v>
      </c>
    </row>
    <row r="75" spans="1:16" x14ac:dyDescent="0.25">
      <c r="A75" s="11" t="s">
        <v>159</v>
      </c>
      <c r="B75" s="11" t="s">
        <v>160</v>
      </c>
      <c r="C75" s="64">
        <v>1.603951407439</v>
      </c>
      <c r="D75" s="64">
        <v>3.5615199999999998</v>
      </c>
      <c r="E75" s="64">
        <v>0.64621945637140854</v>
      </c>
      <c r="F75" s="64">
        <v>0</v>
      </c>
      <c r="G75" s="63">
        <v>5.8116908638104086</v>
      </c>
      <c r="H75" s="59">
        <v>0.618657785844</v>
      </c>
      <c r="I75" s="57">
        <v>4.0494111205064343</v>
      </c>
      <c r="J75" s="62">
        <v>0</v>
      </c>
      <c r="K75" s="65">
        <v>9.60763532253361E-2</v>
      </c>
      <c r="L75" s="59">
        <v>0</v>
      </c>
      <c r="M75" s="57">
        <v>0.48364450854662316</v>
      </c>
      <c r="N75" s="55">
        <v>0</v>
      </c>
      <c r="O75" s="60">
        <v>5.2477897681223942</v>
      </c>
      <c r="P75" s="61">
        <v>-9.7028749274921902E-2</v>
      </c>
    </row>
    <row r="76" spans="1:16" x14ac:dyDescent="0.25">
      <c r="A76" s="11" t="s">
        <v>161</v>
      </c>
      <c r="B76" s="11" t="s">
        <v>162</v>
      </c>
      <c r="C76" s="64">
        <v>27.920939980505</v>
      </c>
      <c r="D76" s="64">
        <v>5.0129509099999998</v>
      </c>
      <c r="E76" s="64">
        <v>1.3650693303769561</v>
      </c>
      <c r="F76" s="64">
        <v>0</v>
      </c>
      <c r="G76" s="63">
        <v>34.298960220881952</v>
      </c>
      <c r="H76" s="59">
        <v>22.820032507834</v>
      </c>
      <c r="I76" s="57">
        <v>7.1250523342867673</v>
      </c>
      <c r="J76" s="62">
        <v>0.4273924917559605</v>
      </c>
      <c r="K76" s="65">
        <v>0</v>
      </c>
      <c r="L76" s="59">
        <v>0.19661699999999999</v>
      </c>
      <c r="M76" s="57">
        <v>1.0716206478455421</v>
      </c>
      <c r="N76" s="55">
        <v>0</v>
      </c>
      <c r="O76" s="60">
        <v>31.640714981722269</v>
      </c>
      <c r="P76" s="61">
        <v>-7.7502210622154247E-2</v>
      </c>
    </row>
    <row r="77" spans="1:16" x14ac:dyDescent="0.25">
      <c r="A77" s="11" t="s">
        <v>163</v>
      </c>
      <c r="B77" s="11" t="s">
        <v>164</v>
      </c>
      <c r="C77" s="64">
        <v>17.200032279548999</v>
      </c>
      <c r="D77" s="64">
        <v>10.040533999999999</v>
      </c>
      <c r="E77" s="64">
        <v>0</v>
      </c>
      <c r="F77" s="64">
        <v>0</v>
      </c>
      <c r="G77" s="63">
        <v>27.240566279549</v>
      </c>
      <c r="H77" s="59">
        <v>14.587021039217998</v>
      </c>
      <c r="I77" s="57">
        <v>11.94711253976466</v>
      </c>
      <c r="J77" s="62">
        <v>0</v>
      </c>
      <c r="K77" s="65">
        <v>0</v>
      </c>
      <c r="L77" s="59">
        <v>0</v>
      </c>
      <c r="M77" s="57">
        <v>0</v>
      </c>
      <c r="N77" s="55">
        <v>0</v>
      </c>
      <c r="O77" s="60">
        <v>26.534133578982658</v>
      </c>
      <c r="P77" s="61">
        <v>-2.5933113626081274E-2</v>
      </c>
    </row>
    <row r="78" spans="1:16" x14ac:dyDescent="0.25">
      <c r="A78" s="11" t="s">
        <v>165</v>
      </c>
      <c r="B78" s="11" t="s">
        <v>166</v>
      </c>
      <c r="C78" s="64">
        <v>7.2386638535990002</v>
      </c>
      <c r="D78" s="64">
        <v>10.4345</v>
      </c>
      <c r="E78" s="64">
        <v>4.6239809483990566</v>
      </c>
      <c r="F78" s="64">
        <v>0</v>
      </c>
      <c r="G78" s="63">
        <v>22.297144801998058</v>
      </c>
      <c r="H78" s="59">
        <v>3.8738208861850008</v>
      </c>
      <c r="I78" s="57">
        <v>12.314115860331341</v>
      </c>
      <c r="J78" s="62">
        <v>0</v>
      </c>
      <c r="K78" s="65">
        <v>0.28306217024208036</v>
      </c>
      <c r="L78" s="59">
        <v>0</v>
      </c>
      <c r="M78" s="57">
        <v>3.5084546764167239</v>
      </c>
      <c r="N78" s="55">
        <v>0</v>
      </c>
      <c r="O78" s="60">
        <v>19.979453593175144</v>
      </c>
      <c r="P78" s="61">
        <v>-0.10394564996569539</v>
      </c>
    </row>
    <row r="79" spans="1:16" x14ac:dyDescent="0.25">
      <c r="A79" s="11" t="s">
        <v>167</v>
      </c>
      <c r="B79" s="11" t="s">
        <v>168</v>
      </c>
      <c r="C79" s="64">
        <v>4.0434530498210002</v>
      </c>
      <c r="D79" s="64">
        <v>3.7892709999999998</v>
      </c>
      <c r="E79" s="64">
        <v>0.6160365161765311</v>
      </c>
      <c r="F79" s="64">
        <v>9.2587965535105652E-3</v>
      </c>
      <c r="G79" s="63">
        <v>8.4580193625510418</v>
      </c>
      <c r="H79" s="59">
        <v>2.5562551205790003</v>
      </c>
      <c r="I79" s="57">
        <v>4.2798786164309233</v>
      </c>
      <c r="J79" s="62">
        <v>0</v>
      </c>
      <c r="K79" s="65">
        <v>6.3937130568662612E-2</v>
      </c>
      <c r="L79" s="59">
        <v>0</v>
      </c>
      <c r="M79" s="57">
        <v>0.48729344925345602</v>
      </c>
      <c r="N79" s="55">
        <v>3.8827211353431403E-2</v>
      </c>
      <c r="O79" s="60">
        <v>7.4261915281854733</v>
      </c>
      <c r="P79" s="61">
        <v>-0.12199402604043656</v>
      </c>
    </row>
    <row r="80" spans="1:16" x14ac:dyDescent="0.25">
      <c r="A80" s="11" t="s">
        <v>169</v>
      </c>
      <c r="B80" s="11" t="s">
        <v>170</v>
      </c>
      <c r="C80" s="64">
        <v>3.4576878057060001</v>
      </c>
      <c r="D80" s="64">
        <v>3.069766</v>
      </c>
      <c r="E80" s="64">
        <v>2.6540729198843911</v>
      </c>
      <c r="F80" s="64">
        <v>0</v>
      </c>
      <c r="G80" s="63">
        <v>9.1815267255903912</v>
      </c>
      <c r="H80" s="59">
        <v>2.21840901305</v>
      </c>
      <c r="I80" s="57">
        <v>3.765551678651792</v>
      </c>
      <c r="J80" s="62">
        <v>0</v>
      </c>
      <c r="K80" s="65">
        <v>7.933239248566766E-2</v>
      </c>
      <c r="L80" s="59">
        <v>0</v>
      </c>
      <c r="M80" s="57">
        <v>1.8219825790055377</v>
      </c>
      <c r="N80" s="55">
        <v>0</v>
      </c>
      <c r="O80" s="60">
        <v>7.8852756631929983</v>
      </c>
      <c r="P80" s="61">
        <v>-0.14118033973418961</v>
      </c>
    </row>
    <row r="81" spans="1:16" x14ac:dyDescent="0.25">
      <c r="A81" s="11" t="s">
        <v>171</v>
      </c>
      <c r="B81" s="12" t="s">
        <v>813</v>
      </c>
      <c r="C81" s="64">
        <v>194.76652004198797</v>
      </c>
      <c r="D81" s="64">
        <v>232.704667</v>
      </c>
      <c r="E81" s="64">
        <v>16.487725542567691</v>
      </c>
      <c r="F81" s="64">
        <v>0.75453216854819272</v>
      </c>
      <c r="G81" s="63">
        <v>444.71344475310383</v>
      </c>
      <c r="H81" s="59">
        <v>126.458271461921</v>
      </c>
      <c r="I81" s="57">
        <v>267.76006064982397</v>
      </c>
      <c r="J81" s="62">
        <v>21.628555580856503</v>
      </c>
      <c r="K81" s="65">
        <v>0</v>
      </c>
      <c r="L81" s="59">
        <v>16.903435999999999</v>
      </c>
      <c r="M81" s="57">
        <v>12.515943193277597</v>
      </c>
      <c r="N81" s="55">
        <v>3.1641671584279059</v>
      </c>
      <c r="O81" s="60">
        <v>448.43043404430699</v>
      </c>
      <c r="P81" s="61">
        <v>8.3581671187538797E-3</v>
      </c>
    </row>
    <row r="82" spans="1:16" x14ac:dyDescent="0.25">
      <c r="A82" s="11" t="s">
        <v>173</v>
      </c>
      <c r="B82" s="11" t="s">
        <v>174</v>
      </c>
      <c r="C82" s="64">
        <v>3.1538084863680003</v>
      </c>
      <c r="D82" s="64">
        <v>4.7084239999999999</v>
      </c>
      <c r="E82" s="64">
        <v>2.5704749614691598</v>
      </c>
      <c r="F82" s="64">
        <v>0.11528048568824381</v>
      </c>
      <c r="G82" s="63">
        <v>10.547987933525404</v>
      </c>
      <c r="H82" s="59">
        <v>1.6565802296559999</v>
      </c>
      <c r="I82" s="57">
        <v>5.468990700411231</v>
      </c>
      <c r="J82" s="62">
        <v>0</v>
      </c>
      <c r="K82" s="65">
        <v>0.29613797631393401</v>
      </c>
      <c r="L82" s="59">
        <v>0</v>
      </c>
      <c r="M82" s="57">
        <v>2.3149261049098477</v>
      </c>
      <c r="N82" s="55">
        <v>0.48343429482166761</v>
      </c>
      <c r="O82" s="60">
        <v>10.220069306112681</v>
      </c>
      <c r="P82" s="61">
        <v>-3.1088263418511928E-2</v>
      </c>
    </row>
    <row r="83" spans="1:16" x14ac:dyDescent="0.25">
      <c r="A83" s="11" t="s">
        <v>175</v>
      </c>
      <c r="B83" s="12" t="s">
        <v>814</v>
      </c>
      <c r="C83" s="64">
        <v>137.25496759815999</v>
      </c>
      <c r="D83" s="64">
        <v>102.166191</v>
      </c>
      <c r="E83" s="64">
        <v>7.324038639330694</v>
      </c>
      <c r="F83" s="64">
        <v>0</v>
      </c>
      <c r="G83" s="63">
        <v>246.74519723749069</v>
      </c>
      <c r="H83" s="59">
        <v>97.828996022840002</v>
      </c>
      <c r="I83" s="57">
        <v>126.17337960311676</v>
      </c>
      <c r="J83" s="62">
        <v>10.19224738950321</v>
      </c>
      <c r="K83" s="65">
        <v>0</v>
      </c>
      <c r="L83" s="59">
        <v>11.579316</v>
      </c>
      <c r="M83" s="57">
        <v>5.5857636978987033</v>
      </c>
      <c r="N83" s="55">
        <v>0</v>
      </c>
      <c r="O83" s="60">
        <v>251.35970271335867</v>
      </c>
      <c r="P83" s="61">
        <v>1.870150068787987E-2</v>
      </c>
    </row>
    <row r="84" spans="1:16" x14ac:dyDescent="0.25">
      <c r="A84" s="11" t="s">
        <v>177</v>
      </c>
      <c r="B84" s="11" t="s">
        <v>178</v>
      </c>
      <c r="C84" s="64">
        <v>2.4785185661619997</v>
      </c>
      <c r="D84" s="64">
        <v>3.2522700000000002</v>
      </c>
      <c r="E84" s="64">
        <v>0.79841236228923762</v>
      </c>
      <c r="F84" s="64">
        <v>5.3563823296922587E-2</v>
      </c>
      <c r="G84" s="63">
        <v>6.5827647517481598</v>
      </c>
      <c r="H84" s="59">
        <v>1.3879768862169999</v>
      </c>
      <c r="I84" s="57">
        <v>3.7788001627442815</v>
      </c>
      <c r="J84" s="62">
        <v>0</v>
      </c>
      <c r="K84" s="65">
        <v>0.17093902700323266</v>
      </c>
      <c r="L84" s="59">
        <v>0</v>
      </c>
      <c r="M84" s="57">
        <v>0.59899371725703476</v>
      </c>
      <c r="N84" s="55">
        <v>0.22462248479354638</v>
      </c>
      <c r="O84" s="60">
        <v>6.1613322780150952</v>
      </c>
      <c r="P84" s="61">
        <v>-6.4020588556069291E-2</v>
      </c>
    </row>
    <row r="85" spans="1:16" x14ac:dyDescent="0.25">
      <c r="A85" s="11" t="s">
        <v>179</v>
      </c>
      <c r="B85" s="11" t="s">
        <v>180</v>
      </c>
      <c r="C85" s="64">
        <v>6.0032132781750001</v>
      </c>
      <c r="D85" s="64">
        <v>6.1415709999999999</v>
      </c>
      <c r="E85" s="64">
        <v>1.57901853583409</v>
      </c>
      <c r="F85" s="64">
        <v>0</v>
      </c>
      <c r="G85" s="63">
        <v>13.723802814009089</v>
      </c>
      <c r="H85" s="59">
        <v>3.6954733635220003</v>
      </c>
      <c r="I85" s="57">
        <v>7.0350167916176956</v>
      </c>
      <c r="J85" s="62">
        <v>0</v>
      </c>
      <c r="K85" s="65">
        <v>0.11961733713057578</v>
      </c>
      <c r="L85" s="59">
        <v>0</v>
      </c>
      <c r="M85" s="57">
        <v>1.0425476104752143</v>
      </c>
      <c r="N85" s="55">
        <v>0</v>
      </c>
      <c r="O85" s="60">
        <v>11.892655102745485</v>
      </c>
      <c r="P85" s="61">
        <v>-0.13342859381471081</v>
      </c>
    </row>
    <row r="86" spans="1:16" x14ac:dyDescent="0.25">
      <c r="A86" s="11" t="s">
        <v>181</v>
      </c>
      <c r="B86" s="11" t="s">
        <v>182</v>
      </c>
      <c r="C86" s="64">
        <v>132.015805773197</v>
      </c>
      <c r="D86" s="64">
        <v>133.41312099999999</v>
      </c>
      <c r="E86" s="64">
        <v>9.8679415640197092</v>
      </c>
      <c r="F86" s="64">
        <v>0</v>
      </c>
      <c r="G86" s="63">
        <v>275.29686833721667</v>
      </c>
      <c r="H86" s="59">
        <v>87.811042406911994</v>
      </c>
      <c r="I86" s="57">
        <v>163.46739668675966</v>
      </c>
      <c r="J86" s="62">
        <v>13.203743534232796</v>
      </c>
      <c r="K86" s="65">
        <v>0</v>
      </c>
      <c r="L86" s="59">
        <v>6.3082380000000002</v>
      </c>
      <c r="M86" s="57">
        <v>6.2474821324223866</v>
      </c>
      <c r="N86" s="55">
        <v>0</v>
      </c>
      <c r="O86" s="60">
        <v>277.0379027603268</v>
      </c>
      <c r="P86" s="61">
        <v>6.3242071499974642E-3</v>
      </c>
    </row>
    <row r="87" spans="1:16" x14ac:dyDescent="0.25">
      <c r="A87" s="11" t="s">
        <v>183</v>
      </c>
      <c r="B87" s="11" t="s">
        <v>184</v>
      </c>
      <c r="C87" s="64">
        <v>161.654969269242</v>
      </c>
      <c r="D87" s="64">
        <v>192.078315</v>
      </c>
      <c r="E87" s="64">
        <v>1.590072086483906</v>
      </c>
      <c r="F87" s="64">
        <v>1.1110767736111111</v>
      </c>
      <c r="G87" s="63">
        <v>356.43443312933704</v>
      </c>
      <c r="H87" s="59">
        <v>106.44616721357599</v>
      </c>
      <c r="I87" s="57">
        <v>218.54667933667275</v>
      </c>
      <c r="J87" s="62">
        <v>17.652506638850241</v>
      </c>
      <c r="K87" s="65">
        <v>0</v>
      </c>
      <c r="L87" s="59">
        <v>17.16743</v>
      </c>
      <c r="M87" s="57">
        <v>1.2190308692577707</v>
      </c>
      <c r="N87" s="55">
        <v>4.659354211917563</v>
      </c>
      <c r="O87" s="60">
        <v>365.69116827027437</v>
      </c>
      <c r="P87" s="61">
        <v>2.5970372894861159E-2</v>
      </c>
    </row>
    <row r="88" spans="1:16" x14ac:dyDescent="0.25">
      <c r="A88" s="11" t="s">
        <v>185</v>
      </c>
      <c r="B88" s="11" t="s">
        <v>186</v>
      </c>
      <c r="C88" s="64">
        <v>4.8086492223719999</v>
      </c>
      <c r="D88" s="64">
        <v>9.8254975899999994</v>
      </c>
      <c r="E88" s="64">
        <v>2.6196654186730086</v>
      </c>
      <c r="F88" s="64">
        <v>0</v>
      </c>
      <c r="G88" s="63">
        <v>17.253812231045007</v>
      </c>
      <c r="H88" s="59">
        <v>2.0185773896289998</v>
      </c>
      <c r="I88" s="57">
        <v>11.171018476971337</v>
      </c>
      <c r="J88" s="62">
        <v>0</v>
      </c>
      <c r="K88" s="65">
        <v>0.29705923401374856</v>
      </c>
      <c r="L88" s="59">
        <v>0</v>
      </c>
      <c r="M88" s="57">
        <v>2.2734285493663271</v>
      </c>
      <c r="N88" s="55">
        <v>0</v>
      </c>
      <c r="O88" s="60">
        <v>15.760083649980412</v>
      </c>
      <c r="P88" s="61">
        <v>-8.6573828500168176E-2</v>
      </c>
    </row>
    <row r="89" spans="1:16" x14ac:dyDescent="0.25">
      <c r="A89" s="11" t="s">
        <v>187</v>
      </c>
      <c r="B89" s="11" t="s">
        <v>188</v>
      </c>
      <c r="C89" s="64">
        <v>39.374648531017996</v>
      </c>
      <c r="D89" s="64">
        <v>39.290999999999997</v>
      </c>
      <c r="E89" s="64">
        <v>1.8803921419575493</v>
      </c>
      <c r="F89" s="64">
        <v>0</v>
      </c>
      <c r="G89" s="63">
        <v>80.546040672975536</v>
      </c>
      <c r="H89" s="59">
        <v>26.421874306867998</v>
      </c>
      <c r="I89" s="57">
        <v>46.413062772033719</v>
      </c>
      <c r="J89" s="62">
        <v>3.7488049028468655</v>
      </c>
      <c r="K89" s="65">
        <v>0</v>
      </c>
      <c r="L89" s="59">
        <v>3.147338</v>
      </c>
      <c r="M89" s="57">
        <v>1.6347701876337428</v>
      </c>
      <c r="N89" s="55">
        <v>0</v>
      </c>
      <c r="O89" s="60">
        <v>81.365850169382341</v>
      </c>
      <c r="P89" s="61">
        <v>1.0178147672525681E-2</v>
      </c>
    </row>
    <row r="90" spans="1:16" x14ac:dyDescent="0.25">
      <c r="A90" s="11" t="s">
        <v>189</v>
      </c>
      <c r="B90" s="11" t="s">
        <v>190</v>
      </c>
      <c r="C90" s="64">
        <v>4.4979445381399996</v>
      </c>
      <c r="D90" s="64">
        <v>5.4130010000000004</v>
      </c>
      <c r="E90" s="64">
        <v>2.6644002973878651</v>
      </c>
      <c r="F90" s="64">
        <v>0</v>
      </c>
      <c r="G90" s="63">
        <v>12.575345835527866</v>
      </c>
      <c r="H90" s="59">
        <v>2.6129342389039998</v>
      </c>
      <c r="I90" s="57">
        <v>6.4359792557916409</v>
      </c>
      <c r="J90" s="62">
        <v>0</v>
      </c>
      <c r="K90" s="65">
        <v>0.18723774138415913</v>
      </c>
      <c r="L90" s="59">
        <v>0</v>
      </c>
      <c r="M90" s="57">
        <v>2.6922976898938211</v>
      </c>
      <c r="N90" s="55">
        <v>0</v>
      </c>
      <c r="O90" s="60">
        <v>11.928448925973623</v>
      </c>
      <c r="P90" s="61">
        <v>-5.1441679458757335E-2</v>
      </c>
    </row>
    <row r="91" spans="1:16" x14ac:dyDescent="0.25">
      <c r="A91" s="11" t="s">
        <v>191</v>
      </c>
      <c r="B91" s="11" t="s">
        <v>192</v>
      </c>
      <c r="C91" s="64">
        <v>3.3599139989100002</v>
      </c>
      <c r="D91" s="64">
        <v>3.995994</v>
      </c>
      <c r="E91" s="64">
        <v>1.2313628155126783</v>
      </c>
      <c r="F91" s="64">
        <v>3.553026574595846E-2</v>
      </c>
      <c r="G91" s="63">
        <v>8.622801080168637</v>
      </c>
      <c r="H91" s="59">
        <v>1.9615508881630002</v>
      </c>
      <c r="I91" s="57">
        <v>4.6821276178111928</v>
      </c>
      <c r="J91" s="62">
        <v>0</v>
      </c>
      <c r="K91" s="65">
        <v>0.25638088647875973</v>
      </c>
      <c r="L91" s="59">
        <v>0</v>
      </c>
      <c r="M91" s="57">
        <v>1.5810068094509584</v>
      </c>
      <c r="N91" s="55">
        <v>0.14899788861208385</v>
      </c>
      <c r="O91" s="60">
        <v>8.6300640905159955</v>
      </c>
      <c r="P91" s="61">
        <v>8.423028990037309E-4</v>
      </c>
    </row>
    <row r="92" spans="1:16" x14ac:dyDescent="0.25">
      <c r="A92" s="11" t="s">
        <v>193</v>
      </c>
      <c r="B92" s="11" t="s">
        <v>194</v>
      </c>
      <c r="C92" s="64">
        <v>98.793539884748995</v>
      </c>
      <c r="D92" s="64">
        <v>75.194685000000007</v>
      </c>
      <c r="E92" s="64">
        <v>3.9430000159667506</v>
      </c>
      <c r="F92" s="64">
        <v>0</v>
      </c>
      <c r="G92" s="63">
        <v>177.93122490071576</v>
      </c>
      <c r="H92" s="59">
        <v>70.140387560849007</v>
      </c>
      <c r="I92" s="57">
        <v>88.609377966560587</v>
      </c>
      <c r="J92" s="62">
        <v>7.1569809491930902</v>
      </c>
      <c r="K92" s="65">
        <v>0</v>
      </c>
      <c r="L92" s="59">
        <v>8.9180510000000002</v>
      </c>
      <c r="M92" s="57">
        <v>2.1627846672476845</v>
      </c>
      <c r="N92" s="55">
        <v>0</v>
      </c>
      <c r="O92" s="60">
        <v>176.98758214385037</v>
      </c>
      <c r="P92" s="61">
        <v>-5.303412919187918E-3</v>
      </c>
    </row>
    <row r="93" spans="1:16" x14ac:dyDescent="0.25">
      <c r="A93" s="11" t="s">
        <v>195</v>
      </c>
      <c r="B93" s="11" t="s">
        <v>196</v>
      </c>
      <c r="C93" s="64">
        <v>200.49706668766999</v>
      </c>
      <c r="D93" s="64">
        <v>262.225596</v>
      </c>
      <c r="E93" s="64">
        <v>2.560358072372269</v>
      </c>
      <c r="F93" s="64">
        <v>0</v>
      </c>
      <c r="G93" s="63">
        <v>465.28302076004223</v>
      </c>
      <c r="H93" s="59">
        <v>126.18858667898701</v>
      </c>
      <c r="I93" s="57">
        <v>299.81052478889239</v>
      </c>
      <c r="J93" s="62">
        <v>24.21583139283198</v>
      </c>
      <c r="K93" s="65">
        <v>0</v>
      </c>
      <c r="L93" s="59">
        <v>25.928388999999999</v>
      </c>
      <c r="M93" s="57">
        <v>1.8298283555446855</v>
      </c>
      <c r="N93" s="55">
        <v>0</v>
      </c>
      <c r="O93" s="60">
        <v>477.97316021625608</v>
      </c>
      <c r="P93" s="61">
        <v>2.7274022240236562E-2</v>
      </c>
    </row>
    <row r="94" spans="1:16" x14ac:dyDescent="0.25">
      <c r="A94" s="11" t="s">
        <v>197</v>
      </c>
      <c r="B94" s="11" t="s">
        <v>198</v>
      </c>
      <c r="C94" s="64">
        <v>2.872420310061</v>
      </c>
      <c r="D94" s="64">
        <v>5.3227149999999996</v>
      </c>
      <c r="E94" s="64">
        <v>0.87118740770416747</v>
      </c>
      <c r="F94" s="64">
        <v>7.6768797885843787E-2</v>
      </c>
      <c r="G94" s="63">
        <v>9.1430915156510117</v>
      </c>
      <c r="H94" s="59">
        <v>1.3098793603240002</v>
      </c>
      <c r="I94" s="57">
        <v>5.9250537685809377</v>
      </c>
      <c r="J94" s="62">
        <v>0</v>
      </c>
      <c r="K94" s="65">
        <v>9.1429677530766418E-2</v>
      </c>
      <c r="L94" s="59">
        <v>0</v>
      </c>
      <c r="M94" s="57">
        <v>0.57308210958230354</v>
      </c>
      <c r="N94" s="55">
        <v>0.3219336685535385</v>
      </c>
      <c r="O94" s="60">
        <v>8.2213785845715464</v>
      </c>
      <c r="P94" s="61">
        <v>-0.10080976762637567</v>
      </c>
    </row>
    <row r="95" spans="1:16" x14ac:dyDescent="0.25">
      <c r="A95" s="11" t="s">
        <v>199</v>
      </c>
      <c r="B95" s="11" t="s">
        <v>200</v>
      </c>
      <c r="C95" s="64">
        <v>16.763566868542</v>
      </c>
      <c r="D95" s="64">
        <v>20.751263000000002</v>
      </c>
      <c r="E95" s="64">
        <v>0</v>
      </c>
      <c r="F95" s="64">
        <v>0</v>
      </c>
      <c r="G95" s="63">
        <v>37.514829868542002</v>
      </c>
      <c r="H95" s="59">
        <v>13.138473908984999</v>
      </c>
      <c r="I95" s="57">
        <v>23.875535478784155</v>
      </c>
      <c r="J95" s="62">
        <v>0</v>
      </c>
      <c r="K95" s="65">
        <v>0</v>
      </c>
      <c r="L95" s="59">
        <v>0</v>
      </c>
      <c r="M95" s="57">
        <v>0</v>
      </c>
      <c r="N95" s="55">
        <v>0</v>
      </c>
      <c r="O95" s="60">
        <v>37.01400938776915</v>
      </c>
      <c r="P95" s="61">
        <v>-1.3349933413740842E-2</v>
      </c>
    </row>
    <row r="96" spans="1:16" x14ac:dyDescent="0.25">
      <c r="A96" s="11" t="s">
        <v>201</v>
      </c>
      <c r="B96" s="11" t="s">
        <v>202</v>
      </c>
      <c r="C96" s="64">
        <v>183.53374777517899</v>
      </c>
      <c r="D96" s="64">
        <v>317.11131999999998</v>
      </c>
      <c r="E96" s="64">
        <v>4.5713598741257027</v>
      </c>
      <c r="F96" s="64">
        <v>1.4266337664904367</v>
      </c>
      <c r="G96" s="63">
        <v>506.6430614157951</v>
      </c>
      <c r="H96" s="59">
        <v>103.003283127047</v>
      </c>
      <c r="I96" s="57">
        <v>368.07183750971245</v>
      </c>
      <c r="J96" s="62">
        <v>29.729253662071883</v>
      </c>
      <c r="K96" s="65">
        <v>0</v>
      </c>
      <c r="L96" s="59">
        <v>19.650186999999999</v>
      </c>
      <c r="M96" s="57">
        <v>3.4187064639367302</v>
      </c>
      <c r="N96" s="55">
        <v>5.9826577304437674</v>
      </c>
      <c r="O96" s="60">
        <v>529.85592549321177</v>
      </c>
      <c r="P96" s="61">
        <v>4.5816997893051548E-2</v>
      </c>
    </row>
    <row r="97" spans="1:16" x14ac:dyDescent="0.25">
      <c r="A97" s="11" t="s">
        <v>203</v>
      </c>
      <c r="B97" s="11" t="s">
        <v>204</v>
      </c>
      <c r="C97" s="64">
        <v>29.341119397488001</v>
      </c>
      <c r="D97" s="64">
        <v>44.562981000000001</v>
      </c>
      <c r="E97" s="64">
        <v>0</v>
      </c>
      <c r="F97" s="64">
        <v>8.1082807434084858E-2</v>
      </c>
      <c r="G97" s="63">
        <v>73.985183204922095</v>
      </c>
      <c r="H97" s="59">
        <v>22.187717715962002</v>
      </c>
      <c r="I97" s="57">
        <v>51.784863494231594</v>
      </c>
      <c r="J97" s="62">
        <v>0</v>
      </c>
      <c r="K97" s="65">
        <v>0</v>
      </c>
      <c r="L97" s="59">
        <v>0</v>
      </c>
      <c r="M97" s="57">
        <v>0</v>
      </c>
      <c r="N97" s="55">
        <v>0.34002467633648492</v>
      </c>
      <c r="O97" s="60">
        <v>74.312605886530079</v>
      </c>
      <c r="P97" s="61">
        <v>4.4255169403459929E-3</v>
      </c>
    </row>
    <row r="98" spans="1:16" x14ac:dyDescent="0.25">
      <c r="A98" s="11" t="s">
        <v>205</v>
      </c>
      <c r="B98" s="11" t="s">
        <v>206</v>
      </c>
      <c r="C98" s="64">
        <v>132.128908541616</v>
      </c>
      <c r="D98" s="64">
        <v>86.716521</v>
      </c>
      <c r="E98" s="64">
        <v>3.7046800230920507</v>
      </c>
      <c r="F98" s="64">
        <v>0</v>
      </c>
      <c r="G98" s="63">
        <v>222.55010956470804</v>
      </c>
      <c r="H98" s="59">
        <v>96.270101397362012</v>
      </c>
      <c r="I98" s="57">
        <v>103.70980940567568</v>
      </c>
      <c r="J98" s="62">
        <v>8.3775431924550823</v>
      </c>
      <c r="K98" s="65">
        <v>0</v>
      </c>
      <c r="L98" s="59">
        <v>12.185089</v>
      </c>
      <c r="M98" s="57">
        <v>3.6283622414708621</v>
      </c>
      <c r="N98" s="55">
        <v>0</v>
      </c>
      <c r="O98" s="60">
        <v>224.17090523696365</v>
      </c>
      <c r="P98" s="61">
        <v>7.2828347531518631E-3</v>
      </c>
    </row>
    <row r="99" spans="1:16" x14ac:dyDescent="0.25">
      <c r="A99" s="11" t="s">
        <v>207</v>
      </c>
      <c r="B99" s="11" t="s">
        <v>208</v>
      </c>
      <c r="C99" s="64">
        <v>73.290519892153995</v>
      </c>
      <c r="D99" s="64">
        <v>195.91224199999999</v>
      </c>
      <c r="E99" s="64">
        <v>1.7667603022662286</v>
      </c>
      <c r="F99" s="64">
        <v>0.29095262743919237</v>
      </c>
      <c r="G99" s="63">
        <v>271.26047482185942</v>
      </c>
      <c r="H99" s="59">
        <v>29.885968715745001</v>
      </c>
      <c r="I99" s="57">
        <v>218.24625032001927</v>
      </c>
      <c r="J99" s="62">
        <v>17.626754658031732</v>
      </c>
      <c r="K99" s="65">
        <v>0</v>
      </c>
      <c r="L99" s="59">
        <v>9.0224840000000004</v>
      </c>
      <c r="M99" s="57">
        <v>1.1636453278226899</v>
      </c>
      <c r="N99" s="55">
        <v>1.2201239215191941</v>
      </c>
      <c r="O99" s="60">
        <v>277.1652269431379</v>
      </c>
      <c r="P99" s="61">
        <v>2.1767830809690247E-2</v>
      </c>
    </row>
    <row r="100" spans="1:16" x14ac:dyDescent="0.25">
      <c r="A100" s="12" t="s">
        <v>209</v>
      </c>
      <c r="B100" s="11" t="s">
        <v>210</v>
      </c>
      <c r="C100" s="64">
        <v>19.426250881858</v>
      </c>
      <c r="D100" s="64">
        <v>34.176215999999997</v>
      </c>
      <c r="E100" s="64">
        <v>0</v>
      </c>
      <c r="F100" s="64">
        <v>9.4019347169111839E-3</v>
      </c>
      <c r="G100" s="63">
        <v>53.611868816574905</v>
      </c>
      <c r="H100" s="59">
        <v>14.230447210255001</v>
      </c>
      <c r="I100" s="57">
        <v>40.578205002354984</v>
      </c>
      <c r="J100" s="62">
        <v>0</v>
      </c>
      <c r="K100" s="65">
        <v>0</v>
      </c>
      <c r="L100" s="59">
        <v>0</v>
      </c>
      <c r="M100" s="57">
        <v>0</v>
      </c>
      <c r="N100" s="55">
        <v>3.9427468167692069E-2</v>
      </c>
      <c r="O100" s="60">
        <v>54.84807968077768</v>
      </c>
      <c r="P100" s="61">
        <v>2.305852960344076E-2</v>
      </c>
    </row>
    <row r="101" spans="1:16" x14ac:dyDescent="0.25">
      <c r="A101" s="11" t="s">
        <v>211</v>
      </c>
      <c r="B101" s="11" t="s">
        <v>212</v>
      </c>
      <c r="C101" s="64">
        <v>6.0298584417639995</v>
      </c>
      <c r="D101" s="64">
        <v>5.9465199999999996</v>
      </c>
      <c r="E101" s="64">
        <v>1.5814846260184496</v>
      </c>
      <c r="F101" s="64">
        <v>0</v>
      </c>
      <c r="G101" s="63">
        <v>13.557863067782447</v>
      </c>
      <c r="H101" s="59">
        <v>3.7548823024389999</v>
      </c>
      <c r="I101" s="57">
        <v>6.8548638978224901</v>
      </c>
      <c r="J101" s="62">
        <v>0</v>
      </c>
      <c r="K101" s="65">
        <v>0.23228475763494313</v>
      </c>
      <c r="L101" s="59">
        <v>0</v>
      </c>
      <c r="M101" s="57">
        <v>1.3682861696123221</v>
      </c>
      <c r="N101" s="55">
        <v>0</v>
      </c>
      <c r="O101" s="60">
        <v>12.210317127508755</v>
      </c>
      <c r="P101" s="61">
        <v>-9.9392207572583158E-2</v>
      </c>
    </row>
    <row r="102" spans="1:16" x14ac:dyDescent="0.25">
      <c r="A102" s="11" t="s">
        <v>213</v>
      </c>
      <c r="B102" s="12" t="s">
        <v>815</v>
      </c>
      <c r="C102" s="64">
        <v>122.173171075152</v>
      </c>
      <c r="D102" s="64">
        <v>96.671000000000006</v>
      </c>
      <c r="E102" s="64">
        <v>4.3027546108207737</v>
      </c>
      <c r="F102" s="64">
        <v>0</v>
      </c>
      <c r="G102" s="63">
        <v>223.1469256859728</v>
      </c>
      <c r="H102" s="59">
        <v>86.27825216612699</v>
      </c>
      <c r="I102" s="57">
        <v>114.68596126772943</v>
      </c>
      <c r="J102" s="62">
        <v>9.2632681036948714</v>
      </c>
      <c r="K102" s="65">
        <v>0</v>
      </c>
      <c r="L102" s="59">
        <v>12.368484</v>
      </c>
      <c r="M102" s="57">
        <v>3.1677254018262113</v>
      </c>
      <c r="N102" s="55">
        <v>0</v>
      </c>
      <c r="O102" s="60">
        <v>225.76369093937751</v>
      </c>
      <c r="P102" s="61">
        <v>1.1726647119876497E-2</v>
      </c>
    </row>
    <row r="103" spans="1:16" x14ac:dyDescent="0.25">
      <c r="A103" s="11" t="s">
        <v>215</v>
      </c>
      <c r="B103" s="11" t="s">
        <v>216</v>
      </c>
      <c r="C103" s="64">
        <v>219.22480182575299</v>
      </c>
      <c r="D103" s="64">
        <v>174.13377299999999</v>
      </c>
      <c r="E103" s="64">
        <v>8.700265674319585</v>
      </c>
      <c r="F103" s="64">
        <v>0</v>
      </c>
      <c r="G103" s="63">
        <v>402.05884050007256</v>
      </c>
      <c r="H103" s="59">
        <v>154.69320813908001</v>
      </c>
      <c r="I103" s="57">
        <v>201.95711049295346</v>
      </c>
      <c r="J103" s="62">
        <v>16.312416276510717</v>
      </c>
      <c r="K103" s="65">
        <v>0</v>
      </c>
      <c r="L103" s="59">
        <v>23.143915</v>
      </c>
      <c r="M103" s="57">
        <v>6.5160586934313773</v>
      </c>
      <c r="N103" s="55">
        <v>0</v>
      </c>
      <c r="O103" s="60">
        <v>402.6227086019756</v>
      </c>
      <c r="P103" s="61">
        <v>1.4024516938906564E-3</v>
      </c>
    </row>
    <row r="104" spans="1:16" x14ac:dyDescent="0.25">
      <c r="A104" s="11" t="s">
        <v>217</v>
      </c>
      <c r="B104" s="11" t="s">
        <v>218</v>
      </c>
      <c r="C104" s="64">
        <v>13.282810423176</v>
      </c>
      <c r="D104" s="64">
        <v>15.183372199999999</v>
      </c>
      <c r="E104" s="64">
        <v>0</v>
      </c>
      <c r="F104" s="64">
        <v>0</v>
      </c>
      <c r="G104" s="63">
        <v>28.466182623176</v>
      </c>
      <c r="H104" s="59">
        <v>10.534175179186001</v>
      </c>
      <c r="I104" s="57">
        <v>17.659333275350193</v>
      </c>
      <c r="J104" s="62">
        <v>0</v>
      </c>
      <c r="K104" s="65">
        <v>0</v>
      </c>
      <c r="L104" s="59">
        <v>0</v>
      </c>
      <c r="M104" s="57">
        <v>0</v>
      </c>
      <c r="N104" s="55">
        <v>0</v>
      </c>
      <c r="O104" s="60">
        <v>28.193508454536193</v>
      </c>
      <c r="P104" s="61">
        <v>-9.5788807459489238E-3</v>
      </c>
    </row>
    <row r="105" spans="1:16" x14ac:dyDescent="0.25">
      <c r="A105" s="11" t="s">
        <v>219</v>
      </c>
      <c r="B105" s="11" t="s">
        <v>220</v>
      </c>
      <c r="C105" s="64">
        <v>135.14275226799899</v>
      </c>
      <c r="D105" s="64">
        <v>110.86429</v>
      </c>
      <c r="E105" s="64">
        <v>9.048005928875126</v>
      </c>
      <c r="F105" s="64">
        <v>0</v>
      </c>
      <c r="G105" s="63">
        <v>255.05504819687411</v>
      </c>
      <c r="H105" s="59">
        <v>94.132878319202007</v>
      </c>
      <c r="I105" s="57">
        <v>134.91635082186926</v>
      </c>
      <c r="J105" s="62">
        <v>8.092885869609832</v>
      </c>
      <c r="K105" s="65">
        <v>0</v>
      </c>
      <c r="L105" s="59">
        <v>8.8875309999999992</v>
      </c>
      <c r="M105" s="57">
        <v>5.2908347945594878</v>
      </c>
      <c r="N105" s="55">
        <v>0</v>
      </c>
      <c r="O105" s="60">
        <v>251.32048080524055</v>
      </c>
      <c r="P105" s="61">
        <v>-1.4642201430770706E-2</v>
      </c>
    </row>
    <row r="106" spans="1:16" x14ac:dyDescent="0.25">
      <c r="A106" s="11" t="s">
        <v>221</v>
      </c>
      <c r="B106" s="11" t="s">
        <v>222</v>
      </c>
      <c r="C106" s="64">
        <v>3.9953711459119998</v>
      </c>
      <c r="D106" s="64">
        <v>4.0172999999999996</v>
      </c>
      <c r="E106" s="64">
        <v>1.757837843404753</v>
      </c>
      <c r="F106" s="64">
        <v>3.0924550808527615E-2</v>
      </c>
      <c r="G106" s="63">
        <v>9.8014335401252808</v>
      </c>
      <c r="H106" s="59">
        <v>2.47323596201</v>
      </c>
      <c r="I106" s="57">
        <v>4.4830401857862814</v>
      </c>
      <c r="J106" s="62">
        <v>0</v>
      </c>
      <c r="K106" s="65">
        <v>0.18723589386788653</v>
      </c>
      <c r="L106" s="59">
        <v>0</v>
      </c>
      <c r="M106" s="57">
        <v>0.9761431660590838</v>
      </c>
      <c r="N106" s="55">
        <v>0.12968360016479324</v>
      </c>
      <c r="O106" s="60">
        <v>8.2493388078880443</v>
      </c>
      <c r="P106" s="61">
        <v>-0.15835384955509252</v>
      </c>
    </row>
    <row r="107" spans="1:16" x14ac:dyDescent="0.25">
      <c r="A107" s="11" t="s">
        <v>223</v>
      </c>
      <c r="B107" s="11" t="s">
        <v>224</v>
      </c>
      <c r="C107" s="64">
        <v>4.4679753767159998</v>
      </c>
      <c r="D107" s="64">
        <v>6.7330896600000001</v>
      </c>
      <c r="E107" s="64">
        <v>3.0231927919664194</v>
      </c>
      <c r="F107" s="64">
        <v>4.3168767944060105E-2</v>
      </c>
      <c r="G107" s="63">
        <v>14.267426596626478</v>
      </c>
      <c r="H107" s="59">
        <v>2.3348645587970003</v>
      </c>
      <c r="I107" s="57">
        <v>7.9182164208167798</v>
      </c>
      <c r="J107" s="62">
        <v>0</v>
      </c>
      <c r="K107" s="65">
        <v>0.59837245627864322</v>
      </c>
      <c r="L107" s="59">
        <v>0</v>
      </c>
      <c r="M107" s="57">
        <v>3.362632094135718</v>
      </c>
      <c r="N107" s="55">
        <v>0.18103031718476817</v>
      </c>
      <c r="O107" s="60">
        <v>14.39511584721291</v>
      </c>
      <c r="P107" s="61">
        <v>8.9497043998546869E-3</v>
      </c>
    </row>
    <row r="108" spans="1:16" x14ac:dyDescent="0.25">
      <c r="A108" s="11" t="s">
        <v>225</v>
      </c>
      <c r="B108" s="11" t="s">
        <v>226</v>
      </c>
      <c r="C108" s="64">
        <v>2.2338063957690002</v>
      </c>
      <c r="D108" s="64">
        <v>7.3737165400000002</v>
      </c>
      <c r="E108" s="64">
        <v>0.80923675788678162</v>
      </c>
      <c r="F108" s="64">
        <v>0</v>
      </c>
      <c r="G108" s="63">
        <v>10.416759693655782</v>
      </c>
      <c r="H108" s="59">
        <v>0.39801997275700018</v>
      </c>
      <c r="I108" s="57">
        <v>8.288555724588738</v>
      </c>
      <c r="J108" s="62">
        <v>0</v>
      </c>
      <c r="K108" s="65">
        <v>0.12574233570823626</v>
      </c>
      <c r="L108" s="59">
        <v>0</v>
      </c>
      <c r="M108" s="57">
        <v>0.64684155769800356</v>
      </c>
      <c r="N108" s="55">
        <v>0</v>
      </c>
      <c r="O108" s="60">
        <v>9.4591595907519785</v>
      </c>
      <c r="P108" s="61">
        <v>-9.1928788900354511E-2</v>
      </c>
    </row>
    <row r="109" spans="1:16" x14ac:dyDescent="0.25">
      <c r="A109" s="11" t="s">
        <v>229</v>
      </c>
      <c r="B109" s="11" t="s">
        <v>230</v>
      </c>
      <c r="C109" s="64">
        <v>4.621875065687</v>
      </c>
      <c r="D109" s="64">
        <v>8.8006709999999995</v>
      </c>
      <c r="E109" s="64">
        <v>2.797702962502397</v>
      </c>
      <c r="F109" s="64">
        <v>0</v>
      </c>
      <c r="G109" s="63">
        <v>16.220249028189397</v>
      </c>
      <c r="H109" s="59">
        <v>2.0624834781629997</v>
      </c>
      <c r="I109" s="57">
        <v>9.8501181268738041</v>
      </c>
      <c r="J109" s="62">
        <v>0</v>
      </c>
      <c r="K109" s="65">
        <v>0.32453853292739887</v>
      </c>
      <c r="L109" s="59">
        <v>0</v>
      </c>
      <c r="M109" s="57">
        <v>2.6106546442544003</v>
      </c>
      <c r="N109" s="55">
        <v>0</v>
      </c>
      <c r="O109" s="60">
        <v>14.847794782218603</v>
      </c>
      <c r="P109" s="61">
        <v>-8.461363593034768E-2</v>
      </c>
    </row>
    <row r="110" spans="1:16" x14ac:dyDescent="0.25">
      <c r="A110" s="11" t="s">
        <v>231</v>
      </c>
      <c r="B110" s="12" t="s">
        <v>232</v>
      </c>
      <c r="C110" s="64">
        <v>9.8770833561940012</v>
      </c>
      <c r="D110" s="64">
        <v>5.0349259999999996</v>
      </c>
      <c r="E110" s="64">
        <v>1.9850184180875339</v>
      </c>
      <c r="F110" s="64">
        <v>0.12712847249523804</v>
      </c>
      <c r="G110" s="63">
        <v>17.024156246776773</v>
      </c>
      <c r="H110" s="59">
        <v>7.0548953741859997</v>
      </c>
      <c r="I110" s="57">
        <v>5.8357447990981157</v>
      </c>
      <c r="J110" s="62">
        <v>0</v>
      </c>
      <c r="K110" s="65">
        <v>0.43690677934733196</v>
      </c>
      <c r="L110" s="59">
        <v>0</v>
      </c>
      <c r="M110" s="57">
        <v>1.4134815050218072</v>
      </c>
      <c r="N110" s="55">
        <v>0.53311940078648212</v>
      </c>
      <c r="O110" s="60">
        <v>15.274147858439735</v>
      </c>
      <c r="P110" s="61">
        <v>-0.10279560190645994</v>
      </c>
    </row>
    <row r="111" spans="1:16" x14ac:dyDescent="0.25">
      <c r="A111" s="11" t="s">
        <v>233</v>
      </c>
      <c r="B111" s="11" t="s">
        <v>234</v>
      </c>
      <c r="C111" s="64">
        <v>3.9306210690430001</v>
      </c>
      <c r="D111" s="64">
        <v>3.6349390000000001</v>
      </c>
      <c r="E111" s="64">
        <v>2.0244218292147678</v>
      </c>
      <c r="F111" s="64">
        <v>6.4484461477910737E-3</v>
      </c>
      <c r="G111" s="63">
        <v>9.5964303444055599</v>
      </c>
      <c r="H111" s="59">
        <v>2.4939738821030004</v>
      </c>
      <c r="I111" s="57">
        <v>4.3046899329187172</v>
      </c>
      <c r="J111" s="62">
        <v>0</v>
      </c>
      <c r="K111" s="65">
        <v>0.31542412516230595</v>
      </c>
      <c r="L111" s="59">
        <v>0</v>
      </c>
      <c r="M111" s="57">
        <v>1.6529043524708578</v>
      </c>
      <c r="N111" s="55">
        <v>2.7041870942349666E-2</v>
      </c>
      <c r="O111" s="60">
        <v>8.7940341635972317</v>
      </c>
      <c r="P111" s="61">
        <v>-8.3614026467258407E-2</v>
      </c>
    </row>
    <row r="112" spans="1:16" x14ac:dyDescent="0.25">
      <c r="A112" s="11" t="s">
        <v>235</v>
      </c>
      <c r="B112" s="11" t="s">
        <v>236</v>
      </c>
      <c r="C112" s="64">
        <v>95.850032537309005</v>
      </c>
      <c r="D112" s="64">
        <v>132.56742</v>
      </c>
      <c r="E112" s="64">
        <v>5.3662168527941168</v>
      </c>
      <c r="F112" s="64">
        <v>0.3569848278575054</v>
      </c>
      <c r="G112" s="63">
        <v>234.14065421796062</v>
      </c>
      <c r="H112" s="59">
        <v>57.904893089311003</v>
      </c>
      <c r="I112" s="57">
        <v>152.93412642102427</v>
      </c>
      <c r="J112" s="62">
        <v>12.342874579674245</v>
      </c>
      <c r="K112" s="65">
        <v>0</v>
      </c>
      <c r="L112" s="59">
        <v>7.7936189999999996</v>
      </c>
      <c r="M112" s="57">
        <v>3.3830415716999664</v>
      </c>
      <c r="N112" s="55">
        <v>1.4970331490798616</v>
      </c>
      <c r="O112" s="60">
        <v>235.85558781078936</v>
      </c>
      <c r="P112" s="61">
        <v>7.3243734564451927E-3</v>
      </c>
    </row>
    <row r="113" spans="1:16" x14ac:dyDescent="0.25">
      <c r="A113" s="11" t="s">
        <v>237</v>
      </c>
      <c r="B113" s="11" t="s">
        <v>238</v>
      </c>
      <c r="C113" s="64">
        <v>5.2808475205229994</v>
      </c>
      <c r="D113" s="64">
        <v>6.2071300000000003</v>
      </c>
      <c r="E113" s="64">
        <v>1.9268004661399869</v>
      </c>
      <c r="F113" s="64">
        <v>0</v>
      </c>
      <c r="G113" s="63">
        <v>13.414777986662987</v>
      </c>
      <c r="H113" s="59">
        <v>3.096241354445</v>
      </c>
      <c r="I113" s="57">
        <v>7.0778402980162438</v>
      </c>
      <c r="J113" s="62">
        <v>0</v>
      </c>
      <c r="K113" s="65">
        <v>0.14762904040919447</v>
      </c>
      <c r="L113" s="59">
        <v>0</v>
      </c>
      <c r="M113" s="57">
        <v>1.5284296216181772</v>
      </c>
      <c r="N113" s="55">
        <v>0</v>
      </c>
      <c r="O113" s="60">
        <v>11.850140314488616</v>
      </c>
      <c r="P113" s="61">
        <v>-0.11663537583178329</v>
      </c>
    </row>
    <row r="114" spans="1:16" x14ac:dyDescent="0.25">
      <c r="A114" s="11" t="s">
        <v>239</v>
      </c>
      <c r="B114" s="11" t="s">
        <v>240</v>
      </c>
      <c r="C114" s="64">
        <v>137.004592152653</v>
      </c>
      <c r="D114" s="64">
        <v>227.220731</v>
      </c>
      <c r="E114" s="64">
        <v>2.4989549929715267</v>
      </c>
      <c r="F114" s="64">
        <v>0</v>
      </c>
      <c r="G114" s="63">
        <v>366.72427814562451</v>
      </c>
      <c r="H114" s="59">
        <v>78.420316629322002</v>
      </c>
      <c r="I114" s="57">
        <v>265.46983164850201</v>
      </c>
      <c r="J114" s="62">
        <v>21.429911202751427</v>
      </c>
      <c r="K114" s="65">
        <v>0</v>
      </c>
      <c r="L114" s="59">
        <v>14.901593</v>
      </c>
      <c r="M114" s="57">
        <v>1.5243468772154622</v>
      </c>
      <c r="N114" s="55">
        <v>0</v>
      </c>
      <c r="O114" s="60">
        <v>381.74599935779094</v>
      </c>
      <c r="P114" s="61">
        <v>4.0961894555018717E-2</v>
      </c>
    </row>
    <row r="115" spans="1:16" x14ac:dyDescent="0.25">
      <c r="A115" s="11" t="s">
        <v>241</v>
      </c>
      <c r="B115" s="11" t="s">
        <v>242</v>
      </c>
      <c r="C115" s="64">
        <v>14.560762866008</v>
      </c>
      <c r="D115" s="64">
        <v>23.170178</v>
      </c>
      <c r="E115" s="64">
        <v>0</v>
      </c>
      <c r="F115" s="64">
        <v>0</v>
      </c>
      <c r="G115" s="63">
        <v>37.730940866007998</v>
      </c>
      <c r="H115" s="59">
        <v>10.906167210607</v>
      </c>
      <c r="I115" s="57">
        <v>27.314694878756438</v>
      </c>
      <c r="J115" s="62">
        <v>0</v>
      </c>
      <c r="K115" s="65">
        <v>0</v>
      </c>
      <c r="L115" s="59">
        <v>0</v>
      </c>
      <c r="M115" s="57">
        <v>0</v>
      </c>
      <c r="N115" s="55">
        <v>0</v>
      </c>
      <c r="O115" s="60">
        <v>38.220862089363436</v>
      </c>
      <c r="P115" s="61">
        <v>1.2984601287714259E-2</v>
      </c>
    </row>
    <row r="116" spans="1:16" x14ac:dyDescent="0.25">
      <c r="A116" s="11" t="s">
        <v>243</v>
      </c>
      <c r="B116" s="11" t="s">
        <v>244</v>
      </c>
      <c r="C116" s="64">
        <v>6.0786664546910005</v>
      </c>
      <c r="D116" s="64">
        <v>7.2994000000000003</v>
      </c>
      <c r="E116" s="64">
        <v>1.0750221871577101</v>
      </c>
      <c r="F116" s="64">
        <v>0</v>
      </c>
      <c r="G116" s="63">
        <v>14.453088641848712</v>
      </c>
      <c r="H116" s="59">
        <v>3.5341340835349997</v>
      </c>
      <c r="I116" s="57">
        <v>8.4327922267330422</v>
      </c>
      <c r="J116" s="62">
        <v>0</v>
      </c>
      <c r="K116" s="65">
        <v>3.5239472404397745E-2</v>
      </c>
      <c r="L116" s="59">
        <v>0</v>
      </c>
      <c r="M116" s="57">
        <v>0.61899774944367081</v>
      </c>
      <c r="N116" s="55">
        <v>0</v>
      </c>
      <c r="O116" s="60">
        <v>12.621163532116109</v>
      </c>
      <c r="P116" s="61">
        <v>-0.12674973184820099</v>
      </c>
    </row>
    <row r="117" spans="1:16" x14ac:dyDescent="0.25">
      <c r="A117" s="11" t="s">
        <v>245</v>
      </c>
      <c r="B117" s="11" t="s">
        <v>246</v>
      </c>
      <c r="C117" s="64">
        <v>4.2834751526070001</v>
      </c>
      <c r="D117" s="64">
        <v>5.5488799999999996</v>
      </c>
      <c r="E117" s="64">
        <v>2.2591874624984665</v>
      </c>
      <c r="F117" s="64">
        <v>0</v>
      </c>
      <c r="G117" s="63">
        <v>12.091542615105467</v>
      </c>
      <c r="H117" s="59">
        <v>2.4126613788500002</v>
      </c>
      <c r="I117" s="57">
        <v>6.2350333319740363</v>
      </c>
      <c r="J117" s="62">
        <v>0</v>
      </c>
      <c r="K117" s="65">
        <v>0.31794504704814491</v>
      </c>
      <c r="L117" s="59">
        <v>0</v>
      </c>
      <c r="M117" s="57">
        <v>1.4246809337906106</v>
      </c>
      <c r="N117" s="55">
        <v>0</v>
      </c>
      <c r="O117" s="60">
        <v>10.39032069166279</v>
      </c>
      <c r="P117" s="61">
        <v>-0.14069519312758413</v>
      </c>
    </row>
    <row r="118" spans="1:16" x14ac:dyDescent="0.25">
      <c r="A118" s="11" t="s">
        <v>247</v>
      </c>
      <c r="B118" s="11" t="s">
        <v>248</v>
      </c>
      <c r="C118" s="64">
        <v>2.7463837889749998</v>
      </c>
      <c r="D118" s="64">
        <v>3.618973</v>
      </c>
      <c r="E118" s="64">
        <v>0.72189247822990055</v>
      </c>
      <c r="F118" s="64">
        <v>0.12967156082390188</v>
      </c>
      <c r="G118" s="63">
        <v>7.216920828028802</v>
      </c>
      <c r="H118" s="59">
        <v>1.535531672494</v>
      </c>
      <c r="I118" s="57">
        <v>4.0849260576034236</v>
      </c>
      <c r="J118" s="62">
        <v>0</v>
      </c>
      <c r="K118" s="65">
        <v>7.3110222354122831E-2</v>
      </c>
      <c r="L118" s="59">
        <v>0</v>
      </c>
      <c r="M118" s="57">
        <v>0.6979555891814021</v>
      </c>
      <c r="N118" s="55">
        <v>0.54378396474539514</v>
      </c>
      <c r="O118" s="60">
        <v>6.9353075063783436</v>
      </c>
      <c r="P118" s="61">
        <v>-3.9021256899028085E-2</v>
      </c>
    </row>
    <row r="119" spans="1:16" x14ac:dyDescent="0.25">
      <c r="A119" s="11" t="s">
        <v>249</v>
      </c>
      <c r="B119" s="11" t="s">
        <v>250</v>
      </c>
      <c r="C119" s="64">
        <v>4.0216290857579997</v>
      </c>
      <c r="D119" s="64">
        <v>12.607601000000001</v>
      </c>
      <c r="E119" s="64">
        <v>2.4559797830710717</v>
      </c>
      <c r="F119" s="64">
        <v>0</v>
      </c>
      <c r="G119" s="63">
        <v>19.085209868829072</v>
      </c>
      <c r="H119" s="59">
        <v>0.8437259825029999</v>
      </c>
      <c r="I119" s="57">
        <v>14.26121635655984</v>
      </c>
      <c r="J119" s="62">
        <v>0</v>
      </c>
      <c r="K119" s="65">
        <v>0.15126247103368623</v>
      </c>
      <c r="L119" s="59">
        <v>0</v>
      </c>
      <c r="M119" s="57">
        <v>1.3855516437937476</v>
      </c>
      <c r="N119" s="55">
        <v>0</v>
      </c>
      <c r="O119" s="60">
        <v>16.641756453890274</v>
      </c>
      <c r="P119" s="61">
        <v>-0.12802863744923074</v>
      </c>
    </row>
    <row r="120" spans="1:16" x14ac:dyDescent="0.25">
      <c r="A120" s="11" t="s">
        <v>251</v>
      </c>
      <c r="B120" s="11" t="s">
        <v>252</v>
      </c>
      <c r="C120" s="64">
        <v>129.55286324773101</v>
      </c>
      <c r="D120" s="64">
        <v>100.9166</v>
      </c>
      <c r="E120" s="64">
        <v>4.0505344592349317</v>
      </c>
      <c r="F120" s="64">
        <v>0</v>
      </c>
      <c r="G120" s="63">
        <v>234.51999770696597</v>
      </c>
      <c r="H120" s="59">
        <v>91.319311133354006</v>
      </c>
      <c r="I120" s="57">
        <v>120.98878157174057</v>
      </c>
      <c r="J120" s="62">
        <v>9.7723488616843373</v>
      </c>
      <c r="K120" s="65">
        <v>0</v>
      </c>
      <c r="L120" s="59">
        <v>8.2487709999999996</v>
      </c>
      <c r="M120" s="57">
        <v>2.6620191120686267</v>
      </c>
      <c r="N120" s="55">
        <v>0</v>
      </c>
      <c r="O120" s="60">
        <v>232.99123167884756</v>
      </c>
      <c r="P120" s="61">
        <v>-6.5187022133123733E-3</v>
      </c>
    </row>
    <row r="121" spans="1:16" x14ac:dyDescent="0.25">
      <c r="A121" s="11" t="s">
        <v>253</v>
      </c>
      <c r="B121" s="11" t="s">
        <v>254</v>
      </c>
      <c r="C121" s="64">
        <v>5.5508892327610004</v>
      </c>
      <c r="D121" s="64">
        <v>7.6164740000000002</v>
      </c>
      <c r="E121" s="64">
        <v>2.1056279169624923</v>
      </c>
      <c r="F121" s="64">
        <v>0</v>
      </c>
      <c r="G121" s="63">
        <v>15.272991149723493</v>
      </c>
      <c r="H121" s="59">
        <v>3.0446403889059996</v>
      </c>
      <c r="I121" s="57">
        <v>8.5937150116852106</v>
      </c>
      <c r="J121" s="62">
        <v>0</v>
      </c>
      <c r="K121" s="65">
        <v>0.32083484192551009</v>
      </c>
      <c r="L121" s="59">
        <v>0</v>
      </c>
      <c r="M121" s="57">
        <v>1.4479993398192934</v>
      </c>
      <c r="N121" s="55">
        <v>0</v>
      </c>
      <c r="O121" s="60">
        <v>13.407189582336015</v>
      </c>
      <c r="P121" s="61">
        <v>-0.1221634681181137</v>
      </c>
    </row>
    <row r="122" spans="1:16" x14ac:dyDescent="0.25">
      <c r="A122" s="11" t="s">
        <v>255</v>
      </c>
      <c r="B122" s="11" t="s">
        <v>256</v>
      </c>
      <c r="C122" s="64">
        <v>2.295693604422</v>
      </c>
      <c r="D122" s="64">
        <v>5.5813170000000003</v>
      </c>
      <c r="E122" s="64">
        <v>1.9623094165689177</v>
      </c>
      <c r="F122" s="64">
        <v>0</v>
      </c>
      <c r="G122" s="63">
        <v>9.8393200209909182</v>
      </c>
      <c r="H122" s="59">
        <v>0.79251785465800006</v>
      </c>
      <c r="I122" s="57">
        <v>6.3778651036095413</v>
      </c>
      <c r="J122" s="62">
        <v>0</v>
      </c>
      <c r="K122" s="65">
        <v>0.17796296521765037</v>
      </c>
      <c r="L122" s="59">
        <v>0</v>
      </c>
      <c r="M122" s="57">
        <v>1.1401497405413512</v>
      </c>
      <c r="N122" s="55">
        <v>0</v>
      </c>
      <c r="O122" s="60">
        <v>8.4884956640265425</v>
      </c>
      <c r="P122" s="61">
        <v>-0.13728838518135059</v>
      </c>
    </row>
    <row r="123" spans="1:16" x14ac:dyDescent="0.25">
      <c r="A123" s="11" t="s">
        <v>257</v>
      </c>
      <c r="B123" s="11" t="s">
        <v>258</v>
      </c>
      <c r="C123" s="64">
        <v>5.4559971176559996</v>
      </c>
      <c r="D123" s="64">
        <v>5.2525899999999996</v>
      </c>
      <c r="E123" s="64">
        <v>1.3309854845387936</v>
      </c>
      <c r="F123" s="64">
        <v>0</v>
      </c>
      <c r="G123" s="63">
        <v>12.039572602194792</v>
      </c>
      <c r="H123" s="59">
        <v>3.4219212860520001</v>
      </c>
      <c r="I123" s="57">
        <v>6.0224740320160253</v>
      </c>
      <c r="J123" s="62">
        <v>0</v>
      </c>
      <c r="K123" s="65">
        <v>0.21206626802982181</v>
      </c>
      <c r="L123" s="59">
        <v>0</v>
      </c>
      <c r="M123" s="57">
        <v>0.92907715005176061</v>
      </c>
      <c r="N123" s="55">
        <v>0</v>
      </c>
      <c r="O123" s="60">
        <v>10.585538736149608</v>
      </c>
      <c r="P123" s="61">
        <v>-0.12077121955144117</v>
      </c>
    </row>
    <row r="124" spans="1:16" x14ac:dyDescent="0.25">
      <c r="A124" s="11" t="s">
        <v>259</v>
      </c>
      <c r="B124" s="11" t="s">
        <v>260</v>
      </c>
      <c r="C124" s="64">
        <v>335.29107150780601</v>
      </c>
      <c r="D124" s="64">
        <v>539.13778300000001</v>
      </c>
      <c r="E124" s="64">
        <v>6.4263862762262542</v>
      </c>
      <c r="F124" s="64">
        <v>0</v>
      </c>
      <c r="G124" s="63">
        <v>880.85524078403228</v>
      </c>
      <c r="H124" s="59">
        <v>194.61821678838101</v>
      </c>
      <c r="I124" s="57">
        <v>628.28678403779907</v>
      </c>
      <c r="J124" s="62">
        <v>50.774398610183361</v>
      </c>
      <c r="K124" s="65">
        <v>0</v>
      </c>
      <c r="L124" s="59">
        <v>30.748124000000001</v>
      </c>
      <c r="M124" s="57">
        <v>4.6845783807901755</v>
      </c>
      <c r="N124" s="55">
        <v>0</v>
      </c>
      <c r="O124" s="60">
        <v>909.11210181715353</v>
      </c>
      <c r="P124" s="61">
        <v>3.207889301762043E-2</v>
      </c>
    </row>
    <row r="125" spans="1:16" x14ac:dyDescent="0.25">
      <c r="A125" s="11" t="s">
        <v>261</v>
      </c>
      <c r="B125" s="11" t="s">
        <v>262</v>
      </c>
      <c r="C125" s="64">
        <v>31.739478692963001</v>
      </c>
      <c r="D125" s="64">
        <v>39.757759</v>
      </c>
      <c r="E125" s="64">
        <v>0</v>
      </c>
      <c r="F125" s="64">
        <v>0</v>
      </c>
      <c r="G125" s="63">
        <v>71.497237692962997</v>
      </c>
      <c r="H125" s="59">
        <v>24.826557363496001</v>
      </c>
      <c r="I125" s="57">
        <v>46.306341856726583</v>
      </c>
      <c r="J125" s="62">
        <v>0</v>
      </c>
      <c r="K125" s="65">
        <v>0</v>
      </c>
      <c r="L125" s="59">
        <v>0</v>
      </c>
      <c r="M125" s="57">
        <v>0</v>
      </c>
      <c r="N125" s="55">
        <v>0</v>
      </c>
      <c r="O125" s="60">
        <v>71.132899220222583</v>
      </c>
      <c r="P125" s="61">
        <v>-5.095839846359175E-3</v>
      </c>
    </row>
    <row r="126" spans="1:16" x14ac:dyDescent="0.25">
      <c r="A126" s="11" t="s">
        <v>263</v>
      </c>
      <c r="B126" s="11" t="s">
        <v>264</v>
      </c>
      <c r="C126" s="64">
        <v>6.635720166654</v>
      </c>
      <c r="D126" s="64">
        <v>4.6930079999999998</v>
      </c>
      <c r="E126" s="64">
        <v>3.541140870675676</v>
      </c>
      <c r="F126" s="64">
        <v>0</v>
      </c>
      <c r="G126" s="63">
        <v>14.869869037329675</v>
      </c>
      <c r="H126" s="59">
        <v>4.4880086907620003</v>
      </c>
      <c r="I126" s="57">
        <v>5.4254961669617812</v>
      </c>
      <c r="J126" s="62">
        <v>0</v>
      </c>
      <c r="K126" s="65">
        <v>0.32911462715560225</v>
      </c>
      <c r="L126" s="59">
        <v>0</v>
      </c>
      <c r="M126" s="57">
        <v>2.6386905100504965</v>
      </c>
      <c r="N126" s="55">
        <v>0</v>
      </c>
      <c r="O126" s="60">
        <v>12.881309994929881</v>
      </c>
      <c r="P126" s="61">
        <v>-0.13373077041954223</v>
      </c>
    </row>
    <row r="127" spans="1:16" x14ac:dyDescent="0.25">
      <c r="A127" s="11" t="s">
        <v>265</v>
      </c>
      <c r="B127" s="11" t="s">
        <v>266</v>
      </c>
      <c r="C127" s="64">
        <v>3.2623593997749998</v>
      </c>
      <c r="D127" s="64">
        <v>5.8373869999999997</v>
      </c>
      <c r="E127" s="64">
        <v>1.6537616844177008</v>
      </c>
      <c r="F127" s="64">
        <v>0</v>
      </c>
      <c r="G127" s="63">
        <v>10.753508084192701</v>
      </c>
      <c r="H127" s="59">
        <v>1.5278042005019998</v>
      </c>
      <c r="I127" s="57">
        <v>6.654661391739487</v>
      </c>
      <c r="J127" s="62">
        <v>0</v>
      </c>
      <c r="K127" s="65">
        <v>0.37010748167140112</v>
      </c>
      <c r="L127" s="59">
        <v>0</v>
      </c>
      <c r="M127" s="57">
        <v>1.1547206518288253</v>
      </c>
      <c r="N127" s="55">
        <v>0</v>
      </c>
      <c r="O127" s="60">
        <v>9.707293725741712</v>
      </c>
      <c r="P127" s="61">
        <v>-9.7290516756005335E-2</v>
      </c>
    </row>
    <row r="128" spans="1:16" x14ac:dyDescent="0.25">
      <c r="A128" s="11" t="s">
        <v>267</v>
      </c>
      <c r="B128" s="11" t="s">
        <v>268</v>
      </c>
      <c r="C128" s="64">
        <v>6.0244155678890001</v>
      </c>
      <c r="D128" s="64">
        <v>6.7218540000000004</v>
      </c>
      <c r="E128" s="64">
        <v>1.5739585571458397</v>
      </c>
      <c r="F128" s="64">
        <v>0</v>
      </c>
      <c r="G128" s="63">
        <v>14.320228125034841</v>
      </c>
      <c r="H128" s="59">
        <v>3.6015584437890005</v>
      </c>
      <c r="I128" s="57">
        <v>7.8048393338891238</v>
      </c>
      <c r="J128" s="62">
        <v>0</v>
      </c>
      <c r="K128" s="65">
        <v>0</v>
      </c>
      <c r="L128" s="59">
        <v>0</v>
      </c>
      <c r="M128" s="57">
        <v>1.2097079118024394</v>
      </c>
      <c r="N128" s="55">
        <v>0</v>
      </c>
      <c r="O128" s="60">
        <v>12.616105689480564</v>
      </c>
      <c r="P128" s="61">
        <v>-0.11900106762790351</v>
      </c>
    </row>
    <row r="129" spans="1:16" x14ac:dyDescent="0.25">
      <c r="A129" s="11" t="s">
        <v>269</v>
      </c>
      <c r="B129" s="11" t="s">
        <v>270</v>
      </c>
      <c r="C129" s="64">
        <v>3.2454811081389998</v>
      </c>
      <c r="D129" s="64">
        <v>2.2883909999999998</v>
      </c>
      <c r="E129" s="64">
        <v>2.4430997074615233</v>
      </c>
      <c r="F129" s="64">
        <v>4.1801195984064159E-3</v>
      </c>
      <c r="G129" s="63">
        <v>7.9811519351989295</v>
      </c>
      <c r="H129" s="59">
        <v>2.1962737026279999</v>
      </c>
      <c r="I129" s="57">
        <v>2.6853806347289937</v>
      </c>
      <c r="J129" s="62">
        <v>0</v>
      </c>
      <c r="K129" s="65">
        <v>0.12130802940205422</v>
      </c>
      <c r="L129" s="59">
        <v>0</v>
      </c>
      <c r="M129" s="57">
        <v>0.93715959602751675</v>
      </c>
      <c r="N129" s="55">
        <v>1.7529533799768845E-2</v>
      </c>
      <c r="O129" s="60">
        <v>5.9576514965863332</v>
      </c>
      <c r="P129" s="61">
        <v>-0.2535348850694647</v>
      </c>
    </row>
    <row r="130" spans="1:16" x14ac:dyDescent="0.25">
      <c r="A130" s="11" t="s">
        <v>271</v>
      </c>
      <c r="B130" s="11" t="s">
        <v>272</v>
      </c>
      <c r="C130" s="64">
        <v>4.2548791713289997</v>
      </c>
      <c r="D130" s="64">
        <v>4.3811</v>
      </c>
      <c r="E130" s="64">
        <v>1.5312804744893582</v>
      </c>
      <c r="F130" s="64">
        <v>2.3965124963604961E-2</v>
      </c>
      <c r="G130" s="63">
        <v>10.191224770781963</v>
      </c>
      <c r="H130" s="59">
        <v>2.6138907412969998</v>
      </c>
      <c r="I130" s="57">
        <v>5.1723777496453547</v>
      </c>
      <c r="J130" s="62">
        <v>0</v>
      </c>
      <c r="K130" s="65">
        <v>0.14337248112147863</v>
      </c>
      <c r="L130" s="59">
        <v>0</v>
      </c>
      <c r="M130" s="57">
        <v>1.4111657624141745</v>
      </c>
      <c r="N130" s="55">
        <v>0.10049891113769824</v>
      </c>
      <c r="O130" s="60">
        <v>9.4413056456157065</v>
      </c>
      <c r="P130" s="61">
        <v>-7.3584789074249382E-2</v>
      </c>
    </row>
    <row r="131" spans="1:16" x14ac:dyDescent="0.25">
      <c r="A131" s="11" t="s">
        <v>273</v>
      </c>
      <c r="B131" s="11" t="s">
        <v>274</v>
      </c>
      <c r="C131" s="64">
        <v>3.2580279844639999</v>
      </c>
      <c r="D131" s="64">
        <v>5.2532120000000004</v>
      </c>
      <c r="E131" s="64">
        <v>1.6596855185749704</v>
      </c>
      <c r="F131" s="64">
        <v>0</v>
      </c>
      <c r="G131" s="63">
        <v>10.170925503038971</v>
      </c>
      <c r="H131" s="59">
        <v>1.6365425861980001</v>
      </c>
      <c r="I131" s="57">
        <v>6.0613911094508923</v>
      </c>
      <c r="J131" s="62">
        <v>0</v>
      </c>
      <c r="K131" s="65">
        <v>0.14060291461833344</v>
      </c>
      <c r="L131" s="59">
        <v>0</v>
      </c>
      <c r="M131" s="57">
        <v>1.2185856420131227</v>
      </c>
      <c r="N131" s="55">
        <v>0</v>
      </c>
      <c r="O131" s="60">
        <v>9.0571222522803474</v>
      </c>
      <c r="P131" s="61">
        <v>-0.10950854476574726</v>
      </c>
    </row>
    <row r="132" spans="1:16" x14ac:dyDescent="0.25">
      <c r="A132" s="11" t="s">
        <v>275</v>
      </c>
      <c r="B132" s="11" t="s">
        <v>276</v>
      </c>
      <c r="C132" s="64">
        <v>102.1932927048</v>
      </c>
      <c r="D132" s="64">
        <v>73.454977999999997</v>
      </c>
      <c r="E132" s="64">
        <v>2.5032999866396501</v>
      </c>
      <c r="F132" s="64">
        <v>0</v>
      </c>
      <c r="G132" s="63">
        <v>178.15157069143964</v>
      </c>
      <c r="H132" s="59">
        <v>73.375692238108996</v>
      </c>
      <c r="I132" s="57">
        <v>86.773991973647583</v>
      </c>
      <c r="J132" s="62">
        <v>7.0087990390997081</v>
      </c>
      <c r="K132" s="65">
        <v>0</v>
      </c>
      <c r="L132" s="59">
        <v>8.3166180000000001</v>
      </c>
      <c r="M132" s="57">
        <v>1.8192593897833707</v>
      </c>
      <c r="N132" s="55">
        <v>0</v>
      </c>
      <c r="O132" s="60">
        <v>177.29436064063967</v>
      </c>
      <c r="P132" s="61">
        <v>-4.8116895488093921E-3</v>
      </c>
    </row>
    <row r="133" spans="1:16" x14ac:dyDescent="0.25">
      <c r="A133" s="11" t="s">
        <v>277</v>
      </c>
      <c r="B133" s="11" t="s">
        <v>278</v>
      </c>
      <c r="C133" s="64">
        <v>5.0001383193899995</v>
      </c>
      <c r="D133" s="64">
        <v>5.4508229999999998</v>
      </c>
      <c r="E133" s="64">
        <v>2.0405845181378974</v>
      </c>
      <c r="F133" s="64">
        <v>0</v>
      </c>
      <c r="G133" s="63">
        <v>12.491545837527898</v>
      </c>
      <c r="H133" s="59">
        <v>3.0138609709850002</v>
      </c>
      <c r="I133" s="57">
        <v>6.1561114015956493</v>
      </c>
      <c r="J133" s="62">
        <v>0</v>
      </c>
      <c r="K133" s="65">
        <v>0.21339931807202422</v>
      </c>
      <c r="L133" s="59">
        <v>0</v>
      </c>
      <c r="M133" s="57">
        <v>1.2175506403690595</v>
      </c>
      <c r="N133" s="55">
        <v>0</v>
      </c>
      <c r="O133" s="60">
        <v>10.600922331021735</v>
      </c>
      <c r="P133" s="61">
        <v>-0.1513522450380986</v>
      </c>
    </row>
    <row r="134" spans="1:16" x14ac:dyDescent="0.25">
      <c r="A134" s="11" t="s">
        <v>279</v>
      </c>
      <c r="B134" s="11" t="s">
        <v>280</v>
      </c>
      <c r="C134" s="64">
        <v>6.1712520407600007</v>
      </c>
      <c r="D134" s="64">
        <v>6.394031</v>
      </c>
      <c r="E134" s="64">
        <v>3.0958741772973495</v>
      </c>
      <c r="F134" s="64">
        <v>0</v>
      </c>
      <c r="G134" s="63">
        <v>15.661157218057351</v>
      </c>
      <c r="H134" s="59">
        <v>3.7831718101510003</v>
      </c>
      <c r="I134" s="57">
        <v>7.4575224792187012</v>
      </c>
      <c r="J134" s="62">
        <v>0</v>
      </c>
      <c r="K134" s="65">
        <v>0.19580441112952224</v>
      </c>
      <c r="L134" s="59">
        <v>0</v>
      </c>
      <c r="M134" s="57">
        <v>1.9714857060934021</v>
      </c>
      <c r="N134" s="55">
        <v>0</v>
      </c>
      <c r="O134" s="60">
        <v>13.407984406592625</v>
      </c>
      <c r="P134" s="61">
        <v>-0.14387013552656328</v>
      </c>
    </row>
    <row r="135" spans="1:16" x14ac:dyDescent="0.25">
      <c r="A135" s="11" t="s">
        <v>281</v>
      </c>
      <c r="B135" s="11" t="s">
        <v>282</v>
      </c>
      <c r="C135" s="64">
        <v>142.388690381712</v>
      </c>
      <c r="D135" s="64">
        <v>231.11606599999999</v>
      </c>
      <c r="E135" s="64">
        <v>3.6757738109838654</v>
      </c>
      <c r="F135" s="64">
        <v>0</v>
      </c>
      <c r="G135" s="63">
        <v>377.18053019269587</v>
      </c>
      <c r="H135" s="59">
        <v>83.677316533485993</v>
      </c>
      <c r="I135" s="57">
        <v>270.45066638201041</v>
      </c>
      <c r="J135" s="62">
        <v>21.844446166411402</v>
      </c>
      <c r="K135" s="65">
        <v>0</v>
      </c>
      <c r="L135" s="59">
        <v>13.337177000000001</v>
      </c>
      <c r="M135" s="57">
        <v>2.8371429903730387</v>
      </c>
      <c r="N135" s="55">
        <v>0</v>
      </c>
      <c r="O135" s="60">
        <v>392.14674907228084</v>
      </c>
      <c r="P135" s="61">
        <v>3.9679192539283391E-2</v>
      </c>
    </row>
    <row r="136" spans="1:16" x14ac:dyDescent="0.25">
      <c r="A136" s="11" t="s">
        <v>283</v>
      </c>
      <c r="B136" s="11" t="s">
        <v>284</v>
      </c>
      <c r="C136" s="64">
        <v>4.1567797974360001</v>
      </c>
      <c r="D136" s="64">
        <v>5.2001299999999997</v>
      </c>
      <c r="E136" s="64">
        <v>0.80348834295197458</v>
      </c>
      <c r="F136" s="64">
        <v>0</v>
      </c>
      <c r="G136" s="63">
        <v>10.160398140387974</v>
      </c>
      <c r="H136" s="59">
        <v>2.3767431478580003</v>
      </c>
      <c r="I136" s="57">
        <v>6.0240351138281856</v>
      </c>
      <c r="J136" s="62">
        <v>0</v>
      </c>
      <c r="K136" s="65">
        <v>9.0059024150002887E-2</v>
      </c>
      <c r="L136" s="59">
        <v>0</v>
      </c>
      <c r="M136" s="57">
        <v>0.56761282693519399</v>
      </c>
      <c r="N136" s="55">
        <v>0</v>
      </c>
      <c r="O136" s="60">
        <v>9.0584501127713839</v>
      </c>
      <c r="P136" s="61">
        <v>-0.10845520149808935</v>
      </c>
    </row>
    <row r="137" spans="1:16" x14ac:dyDescent="0.25">
      <c r="A137" s="11" t="s">
        <v>285</v>
      </c>
      <c r="B137" s="11" t="s">
        <v>286</v>
      </c>
      <c r="C137" s="64">
        <v>4.7112845590329995</v>
      </c>
      <c r="D137" s="64">
        <v>5.7838900000000004</v>
      </c>
      <c r="E137" s="64">
        <v>1.636814866507557</v>
      </c>
      <c r="F137" s="64">
        <v>0</v>
      </c>
      <c r="G137" s="63">
        <v>12.131989425540556</v>
      </c>
      <c r="H137" s="59">
        <v>2.7157590634819999</v>
      </c>
      <c r="I137" s="57">
        <v>6.6484028444421153</v>
      </c>
      <c r="J137" s="62">
        <v>0</v>
      </c>
      <c r="K137" s="65">
        <v>0.16803649258142367</v>
      </c>
      <c r="L137" s="59">
        <v>0</v>
      </c>
      <c r="M137" s="57">
        <v>1.0456598589970389</v>
      </c>
      <c r="N137" s="55">
        <v>0</v>
      </c>
      <c r="O137" s="60">
        <v>10.577858259502577</v>
      </c>
      <c r="P137" s="61">
        <v>-0.12810192224254544</v>
      </c>
    </row>
    <row r="138" spans="1:16" x14ac:dyDescent="0.25">
      <c r="A138" s="11" t="s">
        <v>287</v>
      </c>
      <c r="B138" s="11" t="s">
        <v>288</v>
      </c>
      <c r="C138" s="64">
        <v>8.134990002008001</v>
      </c>
      <c r="D138" s="64">
        <v>3.8312140000000001</v>
      </c>
      <c r="E138" s="64">
        <v>1.1680156840802793</v>
      </c>
      <c r="F138" s="64">
        <v>0</v>
      </c>
      <c r="G138" s="63">
        <v>13.134219686088281</v>
      </c>
      <c r="H138" s="59">
        <v>5.8628877126859997</v>
      </c>
      <c r="I138" s="57">
        <v>4.3870599055671873</v>
      </c>
      <c r="J138" s="62">
        <v>0</v>
      </c>
      <c r="K138" s="65">
        <v>0.17030138218040158</v>
      </c>
      <c r="L138" s="59">
        <v>0</v>
      </c>
      <c r="M138" s="57">
        <v>0.78005805343070467</v>
      </c>
      <c r="N138" s="55">
        <v>0</v>
      </c>
      <c r="O138" s="60">
        <v>11.200307053864293</v>
      </c>
      <c r="P138" s="61">
        <v>-0.14724229367599062</v>
      </c>
    </row>
    <row r="139" spans="1:16" x14ac:dyDescent="0.25">
      <c r="A139" s="66" t="s">
        <v>289</v>
      </c>
      <c r="B139" s="66" t="s">
        <v>817</v>
      </c>
      <c r="C139" s="64">
        <v>1163.4926646011099</v>
      </c>
      <c r="D139" s="64">
        <v>800.67866600000002</v>
      </c>
      <c r="E139" s="64">
        <v>0</v>
      </c>
      <c r="F139" s="64">
        <v>0</v>
      </c>
      <c r="G139" s="63">
        <v>1964.17133060111</v>
      </c>
      <c r="H139" s="59">
        <v>1205.954281370512</v>
      </c>
      <c r="I139" s="57">
        <v>898.059309544955</v>
      </c>
      <c r="J139" s="62">
        <v>0</v>
      </c>
      <c r="K139" s="65">
        <v>0</v>
      </c>
      <c r="L139" s="59">
        <v>0</v>
      </c>
      <c r="M139" s="57">
        <v>0</v>
      </c>
      <c r="N139" s="55">
        <v>0</v>
      </c>
      <c r="O139" s="60">
        <v>2104.0135909154669</v>
      </c>
      <c r="P139" s="61">
        <v>7.1196569329601195E-2</v>
      </c>
    </row>
    <row r="140" spans="1:16" x14ac:dyDescent="0.25">
      <c r="A140" s="11" t="s">
        <v>291</v>
      </c>
      <c r="B140" s="11" t="s">
        <v>292</v>
      </c>
      <c r="C140" s="64">
        <v>59.801877591502006</v>
      </c>
      <c r="D140" s="64">
        <v>39.792983999999997</v>
      </c>
      <c r="E140" s="64">
        <v>0</v>
      </c>
      <c r="F140" s="64">
        <v>0</v>
      </c>
      <c r="G140" s="63">
        <v>99.594861591501996</v>
      </c>
      <c r="H140" s="59">
        <v>50.233448241825997</v>
      </c>
      <c r="I140" s="57">
        <v>46.714432467481181</v>
      </c>
      <c r="J140" s="62">
        <v>0</v>
      </c>
      <c r="K140" s="65">
        <v>0</v>
      </c>
      <c r="L140" s="59">
        <v>0</v>
      </c>
      <c r="M140" s="57">
        <v>0</v>
      </c>
      <c r="N140" s="55">
        <v>0</v>
      </c>
      <c r="O140" s="60">
        <v>96.947880709307171</v>
      </c>
      <c r="P140" s="61">
        <v>-2.6577484419343583E-2</v>
      </c>
    </row>
    <row r="141" spans="1:16" x14ac:dyDescent="0.25">
      <c r="A141" s="11" t="s">
        <v>293</v>
      </c>
      <c r="B141" s="11" t="s">
        <v>294</v>
      </c>
      <c r="C141" s="64">
        <v>143.382361535261</v>
      </c>
      <c r="D141" s="64">
        <v>68.381050000000002</v>
      </c>
      <c r="E141" s="64">
        <v>10.797831770615449</v>
      </c>
      <c r="F141" s="64">
        <v>0</v>
      </c>
      <c r="G141" s="63">
        <v>222.56124330587647</v>
      </c>
      <c r="H141" s="59">
        <v>108.48537934148399</v>
      </c>
      <c r="I141" s="57">
        <v>88.230519212274686</v>
      </c>
      <c r="J141" s="62">
        <v>7.1261809316870419</v>
      </c>
      <c r="K141" s="65">
        <v>0</v>
      </c>
      <c r="L141" s="59">
        <v>11.766828</v>
      </c>
      <c r="M141" s="57">
        <v>10.062493299949361</v>
      </c>
      <c r="N141" s="55">
        <v>0</v>
      </c>
      <c r="O141" s="60">
        <v>225.67140078539506</v>
      </c>
      <c r="P141" s="61">
        <v>1.3974389400962116E-2</v>
      </c>
    </row>
    <row r="142" spans="1:16" x14ac:dyDescent="0.25">
      <c r="A142" s="11" t="s">
        <v>295</v>
      </c>
      <c r="B142" s="11" t="s">
        <v>296</v>
      </c>
      <c r="C142" s="64">
        <v>4.737871338223</v>
      </c>
      <c r="D142" s="64">
        <v>8.3236500000000007</v>
      </c>
      <c r="E142" s="64">
        <v>1.7879858724140441</v>
      </c>
      <c r="F142" s="64">
        <v>0</v>
      </c>
      <c r="G142" s="63">
        <v>14.849507210637045</v>
      </c>
      <c r="H142" s="59">
        <v>2.2492258753329999</v>
      </c>
      <c r="I142" s="57">
        <v>9.4896721914967888</v>
      </c>
      <c r="J142" s="62">
        <v>0</v>
      </c>
      <c r="K142" s="65">
        <v>0.4322370728647264</v>
      </c>
      <c r="L142" s="59">
        <v>0</v>
      </c>
      <c r="M142" s="57">
        <v>1.5086576325009311</v>
      </c>
      <c r="N142" s="55">
        <v>0</v>
      </c>
      <c r="O142" s="60">
        <v>13.679792772195446</v>
      </c>
      <c r="P142" s="61">
        <v>-7.8771263035833608E-2</v>
      </c>
    </row>
    <row r="143" spans="1:16" x14ac:dyDescent="0.25">
      <c r="A143" s="11" t="s">
        <v>297</v>
      </c>
      <c r="B143" s="11" t="s">
        <v>298</v>
      </c>
      <c r="C143" s="64">
        <v>187.31664392209299</v>
      </c>
      <c r="D143" s="64">
        <v>63.796999999999997</v>
      </c>
      <c r="E143" s="64">
        <v>15.147290927905432</v>
      </c>
      <c r="F143" s="64">
        <v>0</v>
      </c>
      <c r="G143" s="63">
        <v>266.26093484999842</v>
      </c>
      <c r="H143" s="59">
        <v>145.630221255386</v>
      </c>
      <c r="I143" s="57">
        <v>80.116238548798492</v>
      </c>
      <c r="J143" s="62">
        <v>6.5042542132134136</v>
      </c>
      <c r="K143" s="65">
        <v>0</v>
      </c>
      <c r="L143" s="59">
        <v>12.753064999999999</v>
      </c>
      <c r="M143" s="57">
        <v>11.543362797006271</v>
      </c>
      <c r="N143" s="55">
        <v>0</v>
      </c>
      <c r="O143" s="60">
        <v>256.5471418144042</v>
      </c>
      <c r="P143" s="61">
        <v>-3.6482231391047337E-2</v>
      </c>
    </row>
    <row r="144" spans="1:16" x14ac:dyDescent="0.25">
      <c r="A144" s="11" t="s">
        <v>299</v>
      </c>
      <c r="B144" s="12" t="s">
        <v>818</v>
      </c>
      <c r="C144" s="64">
        <v>61.819630915453004</v>
      </c>
      <c r="D144" s="64">
        <v>38.648721000000002</v>
      </c>
      <c r="E144" s="64">
        <v>2.2716193018155733</v>
      </c>
      <c r="F144" s="64">
        <v>0</v>
      </c>
      <c r="G144" s="63">
        <v>102.73997121726859</v>
      </c>
      <c r="H144" s="59">
        <v>45.377979217891003</v>
      </c>
      <c r="I144" s="57">
        <v>45.317595724123834</v>
      </c>
      <c r="J144" s="62">
        <v>3.661143956065096</v>
      </c>
      <c r="K144" s="65">
        <v>0</v>
      </c>
      <c r="L144" s="59">
        <v>5.233441</v>
      </c>
      <c r="M144" s="57">
        <v>1.7112114836945427</v>
      </c>
      <c r="N144" s="55">
        <v>0</v>
      </c>
      <c r="O144" s="60">
        <v>101.30137138177446</v>
      </c>
      <c r="P144" s="61">
        <v>-1.4002338315355982E-2</v>
      </c>
    </row>
    <row r="145" spans="1:16" x14ac:dyDescent="0.25">
      <c r="A145" s="11" t="s">
        <v>301</v>
      </c>
      <c r="B145" s="11" t="s">
        <v>302</v>
      </c>
      <c r="C145" s="64">
        <v>3.4107561973970002</v>
      </c>
      <c r="D145" s="64">
        <v>3.1058762</v>
      </c>
      <c r="E145" s="64">
        <v>1.3473375679881894</v>
      </c>
      <c r="F145" s="64">
        <v>0.12033419733239828</v>
      </c>
      <c r="G145" s="63">
        <v>7.9843041627175877</v>
      </c>
      <c r="H145" s="59">
        <v>2.1733732929539999</v>
      </c>
      <c r="I145" s="57">
        <v>3.5658685080263441</v>
      </c>
      <c r="J145" s="62">
        <v>0</v>
      </c>
      <c r="K145" s="65">
        <v>0.46476629665670155</v>
      </c>
      <c r="L145" s="59">
        <v>0</v>
      </c>
      <c r="M145" s="57">
        <v>1.1249716316714566</v>
      </c>
      <c r="N145" s="55">
        <v>0.5046272791358638</v>
      </c>
      <c r="O145" s="60">
        <v>7.8336070084443667</v>
      </c>
      <c r="P145" s="61">
        <v>-1.8874175031669726E-2</v>
      </c>
    </row>
    <row r="146" spans="1:16" x14ac:dyDescent="0.25">
      <c r="A146" s="11" t="s">
        <v>303</v>
      </c>
      <c r="B146" s="11" t="s">
        <v>304</v>
      </c>
      <c r="C146" s="64">
        <v>105.64005305644099</v>
      </c>
      <c r="D146" s="64">
        <v>52.39</v>
      </c>
      <c r="E146" s="64">
        <v>5.906196843301263</v>
      </c>
      <c r="F146" s="64">
        <v>0</v>
      </c>
      <c r="G146" s="63">
        <v>163.93624989974225</v>
      </c>
      <c r="H146" s="59">
        <v>78.875518083051986</v>
      </c>
      <c r="I146" s="57">
        <v>62.362586505366608</v>
      </c>
      <c r="J146" s="62">
        <v>3.7407867322764545</v>
      </c>
      <c r="K146" s="65">
        <v>0</v>
      </c>
      <c r="L146" s="59">
        <v>7.5147570000000004</v>
      </c>
      <c r="M146" s="57">
        <v>5.6419218806573133</v>
      </c>
      <c r="N146" s="55">
        <v>0</v>
      </c>
      <c r="O146" s="60">
        <v>158.13557020135238</v>
      </c>
      <c r="P146" s="61">
        <v>-3.5383752537570957E-2</v>
      </c>
    </row>
    <row r="147" spans="1:16" x14ac:dyDescent="0.25">
      <c r="A147" s="11" t="s">
        <v>305</v>
      </c>
      <c r="B147" s="11" t="s">
        <v>306</v>
      </c>
      <c r="C147" s="64">
        <v>238.147609461152</v>
      </c>
      <c r="D147" s="64">
        <v>504.89064400000001</v>
      </c>
      <c r="E147" s="64">
        <v>6.5395850332517345</v>
      </c>
      <c r="F147" s="64">
        <v>0</v>
      </c>
      <c r="G147" s="63">
        <v>749.57783849440364</v>
      </c>
      <c r="H147" s="59">
        <v>118.409757507999</v>
      </c>
      <c r="I147" s="57">
        <v>579.49736661174086</v>
      </c>
      <c r="J147" s="62">
        <v>46.801935396879912</v>
      </c>
      <c r="K147" s="65">
        <v>0</v>
      </c>
      <c r="L147" s="59">
        <v>18.907454000000001</v>
      </c>
      <c r="M147" s="57">
        <v>4.5444391793936267</v>
      </c>
      <c r="N147" s="55">
        <v>0</v>
      </c>
      <c r="O147" s="60">
        <v>768.1609526960134</v>
      </c>
      <c r="P147" s="61">
        <v>2.4791440257806531E-2</v>
      </c>
    </row>
    <row r="148" spans="1:16" x14ac:dyDescent="0.25">
      <c r="A148" s="11" t="s">
        <v>307</v>
      </c>
      <c r="B148" s="11" t="s">
        <v>308</v>
      </c>
      <c r="C148" s="64">
        <v>28.020304314396999</v>
      </c>
      <c r="D148" s="64">
        <v>36.739933000000001</v>
      </c>
      <c r="E148" s="64">
        <v>0</v>
      </c>
      <c r="F148" s="64">
        <v>0</v>
      </c>
      <c r="G148" s="63">
        <v>64.760237314397003</v>
      </c>
      <c r="H148" s="59">
        <v>21.756088020019</v>
      </c>
      <c r="I148" s="57">
        <v>42.41952498117449</v>
      </c>
      <c r="J148" s="62">
        <v>0</v>
      </c>
      <c r="K148" s="65">
        <v>0</v>
      </c>
      <c r="L148" s="59">
        <v>0</v>
      </c>
      <c r="M148" s="57">
        <v>0</v>
      </c>
      <c r="N148" s="55">
        <v>0</v>
      </c>
      <c r="O148" s="60">
        <v>64.175613001193497</v>
      </c>
      <c r="P148" s="61">
        <v>-9.0275196238902046E-3</v>
      </c>
    </row>
    <row r="149" spans="1:16" x14ac:dyDescent="0.25">
      <c r="A149" s="11" t="s">
        <v>309</v>
      </c>
      <c r="B149" s="11" t="s">
        <v>310</v>
      </c>
      <c r="C149" s="64">
        <v>3.006635670453</v>
      </c>
      <c r="D149" s="64">
        <v>5.1616280000000003</v>
      </c>
      <c r="E149" s="64">
        <v>2.1874648669669146</v>
      </c>
      <c r="F149" s="64">
        <v>2.5699568726999699E-2</v>
      </c>
      <c r="G149" s="63">
        <v>10.381428106146915</v>
      </c>
      <c r="H149" s="59">
        <v>1.4499027877970003</v>
      </c>
      <c r="I149" s="57">
        <v>5.8519297300636532</v>
      </c>
      <c r="J149" s="62">
        <v>0</v>
      </c>
      <c r="K149" s="65">
        <v>0.17790345044182559</v>
      </c>
      <c r="L149" s="59">
        <v>0</v>
      </c>
      <c r="M149" s="57">
        <v>1.9670029152716049</v>
      </c>
      <c r="N149" s="55">
        <v>0.10777238498419231</v>
      </c>
      <c r="O149" s="60">
        <v>9.5545112685582758</v>
      </c>
      <c r="P149" s="61">
        <v>-7.9653476297641163E-2</v>
      </c>
    </row>
    <row r="150" spans="1:16" x14ac:dyDescent="0.25">
      <c r="A150" s="11" t="s">
        <v>311</v>
      </c>
      <c r="B150" s="11" t="s">
        <v>312</v>
      </c>
      <c r="C150" s="64">
        <v>140.80845626038501</v>
      </c>
      <c r="D150" s="64">
        <v>83.861381800000004</v>
      </c>
      <c r="E150" s="64">
        <v>6.1772085109954435</v>
      </c>
      <c r="F150" s="64">
        <v>0</v>
      </c>
      <c r="G150" s="63">
        <v>230.84704657138047</v>
      </c>
      <c r="H150" s="59">
        <v>103.48211760890601</v>
      </c>
      <c r="I150" s="57">
        <v>103.05419511808113</v>
      </c>
      <c r="J150" s="62">
        <v>8.3667003050755415</v>
      </c>
      <c r="K150" s="65">
        <v>0</v>
      </c>
      <c r="L150" s="59">
        <v>6.7492400000000004</v>
      </c>
      <c r="M150" s="57">
        <v>4.0623095769494402</v>
      </c>
      <c r="N150" s="55">
        <v>0</v>
      </c>
      <c r="O150" s="60">
        <v>225.71456260901212</v>
      </c>
      <c r="P150" s="61">
        <v>-2.2233266739158101E-2</v>
      </c>
    </row>
    <row r="151" spans="1:16" x14ac:dyDescent="0.25">
      <c r="A151" s="11" t="s">
        <v>313</v>
      </c>
      <c r="B151" s="11" t="s">
        <v>314</v>
      </c>
      <c r="C151" s="64">
        <v>4.9792768769449998</v>
      </c>
      <c r="D151" s="64">
        <v>6.387575</v>
      </c>
      <c r="E151" s="64">
        <v>0.9915779701471743</v>
      </c>
      <c r="F151" s="64">
        <v>0</v>
      </c>
      <c r="G151" s="63">
        <v>12.358429847092173</v>
      </c>
      <c r="H151" s="59">
        <v>2.817383237644</v>
      </c>
      <c r="I151" s="57">
        <v>7.2242554448952747</v>
      </c>
      <c r="J151" s="62">
        <v>0</v>
      </c>
      <c r="K151" s="65">
        <v>0</v>
      </c>
      <c r="L151" s="59">
        <v>0</v>
      </c>
      <c r="M151" s="57">
        <v>0.65248080027774669</v>
      </c>
      <c r="N151" s="55">
        <v>0</v>
      </c>
      <c r="O151" s="60">
        <v>10.694119482817023</v>
      </c>
      <c r="P151" s="61">
        <v>-0.13467004990660267</v>
      </c>
    </row>
    <row r="152" spans="1:16" x14ac:dyDescent="0.25">
      <c r="A152" s="11" t="s">
        <v>315</v>
      </c>
      <c r="B152" s="11" t="s">
        <v>316</v>
      </c>
      <c r="C152" s="64">
        <v>6.3961629821789998</v>
      </c>
      <c r="D152" s="64">
        <v>13.008898</v>
      </c>
      <c r="E152" s="64">
        <v>1.4930276321569811</v>
      </c>
      <c r="F152" s="64">
        <v>4.6008937341487789E-2</v>
      </c>
      <c r="G152" s="63">
        <v>20.944097551677469</v>
      </c>
      <c r="H152" s="59">
        <v>2.6947424129719999</v>
      </c>
      <c r="I152" s="57">
        <v>14.834436781208588</v>
      </c>
      <c r="J152" s="62">
        <v>0</v>
      </c>
      <c r="K152" s="65">
        <v>8.0758705192745694E-2</v>
      </c>
      <c r="L152" s="59">
        <v>0</v>
      </c>
      <c r="M152" s="57">
        <v>0.89418529385847734</v>
      </c>
      <c r="N152" s="55">
        <v>0.19294070498043267</v>
      </c>
      <c r="O152" s="60">
        <v>18.697063898212246</v>
      </c>
      <c r="P152" s="61">
        <v>-0.10728720337178015</v>
      </c>
    </row>
    <row r="153" spans="1:16" x14ac:dyDescent="0.25">
      <c r="A153" s="11" t="s">
        <v>321</v>
      </c>
      <c r="B153" s="11" t="s">
        <v>322</v>
      </c>
      <c r="C153" s="64">
        <v>49.579050282632004</v>
      </c>
      <c r="D153" s="64">
        <v>31.635307999999998</v>
      </c>
      <c r="E153" s="64">
        <v>1.7677674038660811</v>
      </c>
      <c r="F153" s="64">
        <v>0</v>
      </c>
      <c r="G153" s="63">
        <v>82.98212568649808</v>
      </c>
      <c r="H153" s="59">
        <v>36.217435551041007</v>
      </c>
      <c r="I153" s="57">
        <v>38.26519844282636</v>
      </c>
      <c r="J153" s="62">
        <v>3.0914020301225036</v>
      </c>
      <c r="K153" s="65">
        <v>0</v>
      </c>
      <c r="L153" s="59">
        <v>3.9907620000000001</v>
      </c>
      <c r="M153" s="57">
        <v>1.3897683133728316</v>
      </c>
      <c r="N153" s="55">
        <v>0</v>
      </c>
      <c r="O153" s="60">
        <v>82.954566337362692</v>
      </c>
      <c r="P153" s="61">
        <v>-3.3211187237484235E-4</v>
      </c>
    </row>
    <row r="154" spans="1:16" x14ac:dyDescent="0.25">
      <c r="A154" s="11" t="s">
        <v>323</v>
      </c>
      <c r="B154" s="11" t="s">
        <v>324</v>
      </c>
      <c r="C154" s="64">
        <v>7.2970690458549994</v>
      </c>
      <c r="D154" s="64">
        <v>5.8354860000000004</v>
      </c>
      <c r="E154" s="64">
        <v>1.0171951676072875</v>
      </c>
      <c r="F154" s="64">
        <v>0</v>
      </c>
      <c r="G154" s="63">
        <v>14.149750213462287</v>
      </c>
      <c r="H154" s="59">
        <v>4.8008223381470003</v>
      </c>
      <c r="I154" s="57">
        <v>6.7938925020776271</v>
      </c>
      <c r="J154" s="62">
        <v>0</v>
      </c>
      <c r="K154" s="65">
        <v>7.8978260339999766E-3</v>
      </c>
      <c r="L154" s="59">
        <v>0</v>
      </c>
      <c r="M154" s="57">
        <v>0.74011432372917219</v>
      </c>
      <c r="N154" s="55">
        <v>0</v>
      </c>
      <c r="O154" s="60">
        <v>12.342726989987799</v>
      </c>
      <c r="P154" s="61">
        <v>-0.12770707582917321</v>
      </c>
    </row>
    <row r="155" spans="1:16" x14ac:dyDescent="0.25">
      <c r="A155" s="11" t="s">
        <v>327</v>
      </c>
      <c r="B155" s="11" t="s">
        <v>328</v>
      </c>
      <c r="C155" s="64">
        <v>63.327849438588004</v>
      </c>
      <c r="D155" s="64">
        <v>101.31108500000001</v>
      </c>
      <c r="E155" s="64">
        <v>4.9454895517948163</v>
      </c>
      <c r="F155" s="64">
        <v>0</v>
      </c>
      <c r="G155" s="63">
        <v>169.58442399038285</v>
      </c>
      <c r="H155" s="59">
        <v>35.871120051177996</v>
      </c>
      <c r="I155" s="57">
        <v>121.39605165477789</v>
      </c>
      <c r="J155" s="62">
        <v>9.80521792252779</v>
      </c>
      <c r="K155" s="65">
        <v>0</v>
      </c>
      <c r="L155" s="59">
        <v>4.2015820000000001</v>
      </c>
      <c r="M155" s="57">
        <v>5.0898831504361439</v>
      </c>
      <c r="N155" s="55">
        <v>0</v>
      </c>
      <c r="O155" s="60">
        <v>176.36385477891983</v>
      </c>
      <c r="P155" s="61">
        <v>3.9976730344771796E-2</v>
      </c>
    </row>
    <row r="156" spans="1:16" x14ac:dyDescent="0.25">
      <c r="A156" s="11" t="s">
        <v>329</v>
      </c>
      <c r="B156" s="11" t="s">
        <v>330</v>
      </c>
      <c r="C156" s="64">
        <v>10.696801143793</v>
      </c>
      <c r="D156" s="64">
        <v>20.062304000000001</v>
      </c>
      <c r="E156" s="64">
        <v>0</v>
      </c>
      <c r="F156" s="64">
        <v>2.0881922420577695E-2</v>
      </c>
      <c r="G156" s="63">
        <v>30.779987066213579</v>
      </c>
      <c r="H156" s="59">
        <v>7.7131447580810004</v>
      </c>
      <c r="I156" s="57">
        <v>23.450864133832212</v>
      </c>
      <c r="J156" s="62">
        <v>0</v>
      </c>
      <c r="K156" s="65">
        <v>0</v>
      </c>
      <c r="L156" s="59">
        <v>0</v>
      </c>
      <c r="M156" s="57">
        <v>0</v>
      </c>
      <c r="N156" s="55">
        <v>8.7569352086293573E-2</v>
      </c>
      <c r="O156" s="60">
        <v>31.251578243999507</v>
      </c>
      <c r="P156" s="61">
        <v>1.5321357243310284E-2</v>
      </c>
    </row>
    <row r="157" spans="1:16" x14ac:dyDescent="0.25">
      <c r="A157" s="11" t="s">
        <v>331</v>
      </c>
      <c r="B157" s="11" t="s">
        <v>332</v>
      </c>
      <c r="C157" s="64">
        <v>56.552797704258005</v>
      </c>
      <c r="D157" s="64">
        <v>83.963155</v>
      </c>
      <c r="E157" s="64">
        <v>3.6881869965266612</v>
      </c>
      <c r="F157" s="64">
        <v>0.97605315315659436</v>
      </c>
      <c r="G157" s="63">
        <v>145.18019285394126</v>
      </c>
      <c r="H157" s="59">
        <v>33.206563946863994</v>
      </c>
      <c r="I157" s="57">
        <v>95.957404918592673</v>
      </c>
      <c r="J157" s="62">
        <v>7.7523748631105569</v>
      </c>
      <c r="K157" s="65">
        <v>0</v>
      </c>
      <c r="L157" s="59">
        <v>4.4608809999999997</v>
      </c>
      <c r="M157" s="57">
        <v>2.629625561708647</v>
      </c>
      <c r="N157" s="55">
        <v>4.0931261261405574</v>
      </c>
      <c r="O157" s="60">
        <v>148.09997641641644</v>
      </c>
      <c r="P157" s="61">
        <v>2.0111445680559378E-2</v>
      </c>
    </row>
    <row r="158" spans="1:16" x14ac:dyDescent="0.25">
      <c r="A158" s="11" t="s">
        <v>333</v>
      </c>
      <c r="B158" s="11" t="s">
        <v>334</v>
      </c>
      <c r="C158" s="64">
        <v>237.33035533600398</v>
      </c>
      <c r="D158" s="64">
        <v>482.07053000000002</v>
      </c>
      <c r="E158" s="64">
        <v>5.8286043596706358</v>
      </c>
      <c r="F158" s="64">
        <v>0</v>
      </c>
      <c r="G158" s="63">
        <v>725.2294896956746</v>
      </c>
      <c r="H158" s="59">
        <v>125.72955484017498</v>
      </c>
      <c r="I158" s="57">
        <v>551.35174848450788</v>
      </c>
      <c r="J158" s="62">
        <v>44.532039638105985</v>
      </c>
      <c r="K158" s="65">
        <v>0</v>
      </c>
      <c r="L158" s="59">
        <v>12.908802</v>
      </c>
      <c r="M158" s="57">
        <v>3.934312928581825</v>
      </c>
      <c r="N158" s="55">
        <v>0</v>
      </c>
      <c r="O158" s="60">
        <v>738.45645789137063</v>
      </c>
      <c r="P158" s="61">
        <v>1.8238320950305559E-2</v>
      </c>
    </row>
    <row r="159" spans="1:16" x14ac:dyDescent="0.25">
      <c r="A159" s="11" t="s">
        <v>335</v>
      </c>
      <c r="B159" s="11" t="s">
        <v>336</v>
      </c>
      <c r="C159" s="64">
        <v>4.5295421423000004</v>
      </c>
      <c r="D159" s="64">
        <v>6.1296030000000004</v>
      </c>
      <c r="E159" s="64">
        <v>1.9355182837982503</v>
      </c>
      <c r="F159" s="64">
        <v>0</v>
      </c>
      <c r="G159" s="63">
        <v>12.594663426098252</v>
      </c>
      <c r="H159" s="59">
        <v>2.500884573984</v>
      </c>
      <c r="I159" s="57">
        <v>7.0246234110375889</v>
      </c>
      <c r="J159" s="62">
        <v>0</v>
      </c>
      <c r="K159" s="65">
        <v>0.28955971676730841</v>
      </c>
      <c r="L159" s="59">
        <v>0</v>
      </c>
      <c r="M159" s="57">
        <v>1.4801069424560713</v>
      </c>
      <c r="N159" s="55">
        <v>0</v>
      </c>
      <c r="O159" s="60">
        <v>11.295174644244968</v>
      </c>
      <c r="P159" s="61">
        <v>-0.1031777299550956</v>
      </c>
    </row>
    <row r="160" spans="1:16" x14ac:dyDescent="0.25">
      <c r="A160" s="11" t="s">
        <v>337</v>
      </c>
      <c r="B160" s="11" t="s">
        <v>338</v>
      </c>
      <c r="C160" s="64">
        <v>3.9570178271659997</v>
      </c>
      <c r="D160" s="64">
        <v>5.0890500000000003</v>
      </c>
      <c r="E160" s="64">
        <v>0.61736586269899063</v>
      </c>
      <c r="F160" s="64">
        <v>0</v>
      </c>
      <c r="G160" s="63">
        <v>9.6634336898649913</v>
      </c>
      <c r="H160" s="59">
        <v>2.2357488973690001</v>
      </c>
      <c r="I160" s="57">
        <v>5.8056117017561286</v>
      </c>
      <c r="J160" s="62">
        <v>0</v>
      </c>
      <c r="K160" s="65">
        <v>0.12686512772721115</v>
      </c>
      <c r="L160" s="59">
        <v>0</v>
      </c>
      <c r="M160" s="57">
        <v>0.53185893699412801</v>
      </c>
      <c r="N160" s="55">
        <v>0</v>
      </c>
      <c r="O160" s="60">
        <v>8.7000846638464679</v>
      </c>
      <c r="P160" s="61">
        <v>-9.9690136750137145E-2</v>
      </c>
    </row>
    <row r="161" spans="1:16" x14ac:dyDescent="0.25">
      <c r="A161" s="11" t="s">
        <v>339</v>
      </c>
      <c r="B161" s="11" t="s">
        <v>340</v>
      </c>
      <c r="C161" s="64">
        <v>84.920863831304999</v>
      </c>
      <c r="D161" s="64">
        <v>101.499216</v>
      </c>
      <c r="E161" s="64">
        <v>8.086231984758685</v>
      </c>
      <c r="F161" s="64">
        <v>0</v>
      </c>
      <c r="G161" s="63">
        <v>194.50631181606369</v>
      </c>
      <c r="H161" s="59">
        <v>53.790878742480004</v>
      </c>
      <c r="I161" s="57">
        <v>123.87634537307885</v>
      </c>
      <c r="J161" s="62">
        <v>7.4306569881387201</v>
      </c>
      <c r="K161" s="65">
        <v>0</v>
      </c>
      <c r="L161" s="59">
        <v>4.7396310000000001</v>
      </c>
      <c r="M161" s="57">
        <v>5.2113094529177495</v>
      </c>
      <c r="N161" s="55">
        <v>0</v>
      </c>
      <c r="O161" s="60">
        <v>195.04882155661531</v>
      </c>
      <c r="P161" s="61">
        <v>2.7891626522878648E-3</v>
      </c>
    </row>
    <row r="162" spans="1:16" x14ac:dyDescent="0.25">
      <c r="A162" s="11" t="s">
        <v>341</v>
      </c>
      <c r="B162" s="11" t="s">
        <v>342</v>
      </c>
      <c r="C162" s="64">
        <v>4.2413826055369999</v>
      </c>
      <c r="D162" s="64">
        <v>3.9903590000000002</v>
      </c>
      <c r="E162" s="64">
        <v>1.9824494919479283</v>
      </c>
      <c r="F162" s="64">
        <v>0</v>
      </c>
      <c r="G162" s="63">
        <v>10.214191097484928</v>
      </c>
      <c r="H162" s="59">
        <v>2.6780738969260001</v>
      </c>
      <c r="I162" s="57">
        <v>4.6794656849043088</v>
      </c>
      <c r="J162" s="62">
        <v>0</v>
      </c>
      <c r="K162" s="65">
        <v>0.41500011229276268</v>
      </c>
      <c r="L162" s="59">
        <v>0</v>
      </c>
      <c r="M162" s="57">
        <v>2.0493189343977476</v>
      </c>
      <c r="N162" s="55">
        <v>0</v>
      </c>
      <c r="O162" s="60">
        <v>9.8218586285208183</v>
      </c>
      <c r="P162" s="61">
        <v>-3.8410527590453554E-2</v>
      </c>
    </row>
    <row r="163" spans="1:16" x14ac:dyDescent="0.25">
      <c r="A163" s="11" t="s">
        <v>343</v>
      </c>
      <c r="B163" s="11" t="s">
        <v>344</v>
      </c>
      <c r="C163" s="64">
        <v>3.549442336532</v>
      </c>
      <c r="D163" s="64">
        <v>7.9589969500000004</v>
      </c>
      <c r="E163" s="64">
        <v>2.9429184060492783</v>
      </c>
      <c r="F163" s="64">
        <v>1.9504019029371981E-3</v>
      </c>
      <c r="G163" s="63">
        <v>14.453308094484216</v>
      </c>
      <c r="H163" s="59">
        <v>1.3531285306380001</v>
      </c>
      <c r="I163" s="57">
        <v>9.4120731067640886</v>
      </c>
      <c r="J163" s="62">
        <v>0</v>
      </c>
      <c r="K163" s="65">
        <v>0.39587266290463685</v>
      </c>
      <c r="L163" s="59">
        <v>0</v>
      </c>
      <c r="M163" s="57">
        <v>3.5325096660571189</v>
      </c>
      <c r="N163" s="55">
        <v>8.1791047542527674E-3</v>
      </c>
      <c r="O163" s="60">
        <v>14.701763071118098</v>
      </c>
      <c r="P163" s="61">
        <v>1.7190180615377547E-2</v>
      </c>
    </row>
    <row r="164" spans="1:16" x14ac:dyDescent="0.25">
      <c r="A164" s="11" t="s">
        <v>345</v>
      </c>
      <c r="B164" s="11" t="s">
        <v>346</v>
      </c>
      <c r="C164" s="64">
        <v>87.600923257351994</v>
      </c>
      <c r="D164" s="64">
        <v>85.043452000000002</v>
      </c>
      <c r="E164" s="64">
        <v>5.9424978956949488</v>
      </c>
      <c r="F164" s="64">
        <v>0</v>
      </c>
      <c r="G164" s="63">
        <v>178.58687315304695</v>
      </c>
      <c r="H164" s="59">
        <v>58.709989567890005</v>
      </c>
      <c r="I164" s="57">
        <v>98.679447123218395</v>
      </c>
      <c r="J164" s="62">
        <v>5.9192343876748081</v>
      </c>
      <c r="K164" s="65">
        <v>0</v>
      </c>
      <c r="L164" s="59">
        <v>5.5245439999999997</v>
      </c>
      <c r="M164" s="57">
        <v>4.3788264041240827</v>
      </c>
      <c r="N164" s="55">
        <v>0</v>
      </c>
      <c r="O164" s="60">
        <v>173.2120414829073</v>
      </c>
      <c r="P164" s="61">
        <v>-3.0096454320769062E-2</v>
      </c>
    </row>
    <row r="165" spans="1:16" x14ac:dyDescent="0.25">
      <c r="A165" s="11" t="s">
        <v>347</v>
      </c>
      <c r="B165" s="11" t="s">
        <v>348</v>
      </c>
      <c r="C165" s="64">
        <v>24.176036561114</v>
      </c>
      <c r="D165" s="64">
        <v>19.406725000000002</v>
      </c>
      <c r="E165" s="64">
        <v>0</v>
      </c>
      <c r="F165" s="64">
        <v>0</v>
      </c>
      <c r="G165" s="63">
        <v>43.582761561113998</v>
      </c>
      <c r="H165" s="59">
        <v>19.980511086536001</v>
      </c>
      <c r="I165" s="57">
        <v>22.713656561287522</v>
      </c>
      <c r="J165" s="62">
        <v>0</v>
      </c>
      <c r="K165" s="65">
        <v>0</v>
      </c>
      <c r="L165" s="59">
        <v>0</v>
      </c>
      <c r="M165" s="57">
        <v>0</v>
      </c>
      <c r="N165" s="55">
        <v>0</v>
      </c>
      <c r="O165" s="60">
        <v>42.694167647823519</v>
      </c>
      <c r="P165" s="61">
        <v>-2.0388655547777666E-2</v>
      </c>
    </row>
    <row r="166" spans="1:16" x14ac:dyDescent="0.25">
      <c r="A166" s="11" t="s">
        <v>349</v>
      </c>
      <c r="B166" s="11" t="s">
        <v>350</v>
      </c>
      <c r="C166" s="64">
        <v>7.4191274988930003</v>
      </c>
      <c r="D166" s="64">
        <v>7.768256</v>
      </c>
      <c r="E166" s="64">
        <v>4.4163468388289715</v>
      </c>
      <c r="F166" s="64">
        <v>8.1512143447420651E-3</v>
      </c>
      <c r="G166" s="63">
        <v>19.611881552066713</v>
      </c>
      <c r="H166" s="59">
        <v>4.5334257624259999</v>
      </c>
      <c r="I166" s="57">
        <v>8.8359688958617912</v>
      </c>
      <c r="J166" s="62">
        <v>0</v>
      </c>
      <c r="K166" s="65">
        <v>0.42815262061961762</v>
      </c>
      <c r="L166" s="59">
        <v>0</v>
      </c>
      <c r="M166" s="57">
        <v>2.6741693256911008</v>
      </c>
      <c r="N166" s="55">
        <v>3.418251176827318E-2</v>
      </c>
      <c r="O166" s="60">
        <v>16.505899116366781</v>
      </c>
      <c r="P166" s="61">
        <v>-0.15837248595724981</v>
      </c>
    </row>
    <row r="167" spans="1:16" x14ac:dyDescent="0.25">
      <c r="A167" s="11" t="s">
        <v>351</v>
      </c>
      <c r="B167" s="11" t="s">
        <v>352</v>
      </c>
      <c r="C167" s="64">
        <v>7.3503932077460004</v>
      </c>
      <c r="D167" s="64">
        <v>4.3439180000000004</v>
      </c>
      <c r="E167" s="64">
        <v>0.4624589355029865</v>
      </c>
      <c r="F167" s="64">
        <v>0</v>
      </c>
      <c r="G167" s="63">
        <v>12.156770143248988</v>
      </c>
      <c r="H167" s="59">
        <v>5.1288816869460003</v>
      </c>
      <c r="I167" s="57">
        <v>4.8660977828709786</v>
      </c>
      <c r="J167" s="62">
        <v>0</v>
      </c>
      <c r="K167" s="65">
        <v>1.7710205901149103E-2</v>
      </c>
      <c r="L167" s="59">
        <v>0</v>
      </c>
      <c r="M167" s="57">
        <v>0.40097745767536963</v>
      </c>
      <c r="N167" s="55">
        <v>0</v>
      </c>
      <c r="O167" s="60">
        <v>10.413667133393497</v>
      </c>
      <c r="P167" s="61">
        <v>-0.14338537204501531</v>
      </c>
    </row>
    <row r="168" spans="1:16" x14ac:dyDescent="0.25">
      <c r="A168" s="11" t="s">
        <v>353</v>
      </c>
      <c r="B168" s="11" t="s">
        <v>354</v>
      </c>
      <c r="C168" s="64">
        <v>6.9485468028999993</v>
      </c>
      <c r="D168" s="64">
        <v>11.975472</v>
      </c>
      <c r="E168" s="64">
        <v>1.7968357966252408</v>
      </c>
      <c r="F168" s="64">
        <v>0</v>
      </c>
      <c r="G168" s="63">
        <v>20.720854599525243</v>
      </c>
      <c r="H168" s="59">
        <v>3.3436792866709997</v>
      </c>
      <c r="I168" s="57">
        <v>14.196782043682083</v>
      </c>
      <c r="J168" s="62">
        <v>0</v>
      </c>
      <c r="K168" s="65">
        <v>0</v>
      </c>
      <c r="L168" s="59">
        <v>0</v>
      </c>
      <c r="M168" s="57">
        <v>1.187283564872829</v>
      </c>
      <c r="N168" s="55">
        <v>0</v>
      </c>
      <c r="O168" s="60">
        <v>18.727744895225911</v>
      </c>
      <c r="P168" s="61">
        <v>-9.6188585983562586E-2</v>
      </c>
    </row>
    <row r="169" spans="1:16" x14ac:dyDescent="0.25">
      <c r="A169" s="11" t="s">
        <v>355</v>
      </c>
      <c r="B169" s="11" t="s">
        <v>356</v>
      </c>
      <c r="C169" s="64">
        <v>56.951290262345999</v>
      </c>
      <c r="D169" s="64">
        <v>66.458136999999994</v>
      </c>
      <c r="E169" s="64">
        <v>3.1535333600119504</v>
      </c>
      <c r="F169" s="64">
        <v>0</v>
      </c>
      <c r="G169" s="63">
        <v>126.56296062235793</v>
      </c>
      <c r="H169" s="59">
        <v>37.157718141025001</v>
      </c>
      <c r="I169" s="57">
        <v>80.11355363823381</v>
      </c>
      <c r="J169" s="62">
        <v>6.4706383227694477</v>
      </c>
      <c r="K169" s="65">
        <v>0</v>
      </c>
      <c r="L169" s="59">
        <v>4.1507389999999997</v>
      </c>
      <c r="M169" s="57">
        <v>2.1678324179763782</v>
      </c>
      <c r="N169" s="55">
        <v>0</v>
      </c>
      <c r="O169" s="60">
        <v>130.06048152000466</v>
      </c>
      <c r="P169" s="61">
        <v>2.7634632442604772E-2</v>
      </c>
    </row>
    <row r="170" spans="1:16" x14ac:dyDescent="0.25">
      <c r="A170" s="11" t="s">
        <v>357</v>
      </c>
      <c r="B170" s="11" t="s">
        <v>358</v>
      </c>
      <c r="C170" s="64">
        <v>3.2846467406830002</v>
      </c>
      <c r="D170" s="64">
        <v>1.4159459999999999</v>
      </c>
      <c r="E170" s="64">
        <v>5.7394652222222217E-2</v>
      </c>
      <c r="F170" s="64">
        <v>0</v>
      </c>
      <c r="G170" s="63">
        <v>4.7579873929052221</v>
      </c>
      <c r="H170" s="59">
        <v>3.2953356117929999</v>
      </c>
      <c r="I170" s="57">
        <v>1.5427450955875612</v>
      </c>
      <c r="J170" s="62">
        <v>0.12460681470189895</v>
      </c>
      <c r="K170" s="65">
        <v>0</v>
      </c>
      <c r="L170" s="59">
        <v>4.8591000000000002E-2</v>
      </c>
      <c r="M170" s="57">
        <v>2.5801655418156173E-2</v>
      </c>
      <c r="N170" s="55">
        <v>0</v>
      </c>
      <c r="O170" s="60">
        <v>5.0370801775006173</v>
      </c>
      <c r="P170" s="61">
        <v>5.8657739407119665E-2</v>
      </c>
    </row>
    <row r="171" spans="1:16" x14ac:dyDescent="0.25">
      <c r="A171" s="11" t="s">
        <v>359</v>
      </c>
      <c r="B171" s="11" t="s">
        <v>360</v>
      </c>
      <c r="C171" s="64">
        <v>145.22550471450299</v>
      </c>
      <c r="D171" s="64">
        <v>70.634</v>
      </c>
      <c r="E171" s="64">
        <v>14.03348116506138</v>
      </c>
      <c r="F171" s="64">
        <v>0</v>
      </c>
      <c r="G171" s="63">
        <v>229.89298587956435</v>
      </c>
      <c r="H171" s="59">
        <v>109.166795144706</v>
      </c>
      <c r="I171" s="57">
        <v>87.549766591031471</v>
      </c>
      <c r="J171" s="62">
        <v>7.0712206834883986</v>
      </c>
      <c r="K171" s="65">
        <v>0</v>
      </c>
      <c r="L171" s="59">
        <v>10.97024</v>
      </c>
      <c r="M171" s="57">
        <v>8.7827155844263984</v>
      </c>
      <c r="N171" s="55">
        <v>0</v>
      </c>
      <c r="O171" s="60">
        <v>223.54073800365228</v>
      </c>
      <c r="P171" s="61">
        <v>-2.7631325295152182E-2</v>
      </c>
    </row>
    <row r="172" spans="1:16" x14ac:dyDescent="0.25">
      <c r="A172" s="11" t="s">
        <v>361</v>
      </c>
      <c r="B172" s="11" t="s">
        <v>362</v>
      </c>
      <c r="C172" s="64">
        <v>90.948902593273004</v>
      </c>
      <c r="D172" s="64">
        <v>72.606206999999998</v>
      </c>
      <c r="E172" s="64">
        <v>2.6904528861559238</v>
      </c>
      <c r="F172" s="64">
        <v>0</v>
      </c>
      <c r="G172" s="63">
        <v>166.24556247942894</v>
      </c>
      <c r="H172" s="59">
        <v>62.580452773853004</v>
      </c>
      <c r="I172" s="57">
        <v>82.348377518434461</v>
      </c>
      <c r="J172" s="62">
        <v>4.9396238242771178</v>
      </c>
      <c r="K172" s="65">
        <v>0</v>
      </c>
      <c r="L172" s="59">
        <v>5.3460409999999996</v>
      </c>
      <c r="M172" s="57">
        <v>2.0383475936509252</v>
      </c>
      <c r="N172" s="55">
        <v>0</v>
      </c>
      <c r="O172" s="60">
        <v>157.2528427102155</v>
      </c>
      <c r="P172" s="61">
        <v>-5.4092991326166601E-2</v>
      </c>
    </row>
    <row r="173" spans="1:16" x14ac:dyDescent="0.25">
      <c r="A173" s="11" t="s">
        <v>363</v>
      </c>
      <c r="B173" s="11" t="s">
        <v>364</v>
      </c>
      <c r="C173" s="64">
        <v>340.01528716939197</v>
      </c>
      <c r="D173" s="64">
        <v>549.03400199999999</v>
      </c>
      <c r="E173" s="64">
        <v>7.8861690941665596</v>
      </c>
      <c r="F173" s="64">
        <v>0</v>
      </c>
      <c r="G173" s="63">
        <v>896.93545826355853</v>
      </c>
      <c r="H173" s="59">
        <v>197.046716135027</v>
      </c>
      <c r="I173" s="57">
        <v>642.18414043213966</v>
      </c>
      <c r="J173" s="62">
        <v>51.856350897081732</v>
      </c>
      <c r="K173" s="65">
        <v>0</v>
      </c>
      <c r="L173" s="59">
        <v>33.682563000000002</v>
      </c>
      <c r="M173" s="57">
        <v>5.4166749014636757</v>
      </c>
      <c r="N173" s="55">
        <v>0</v>
      </c>
      <c r="O173" s="60">
        <v>930.18644536571196</v>
      </c>
      <c r="P173" s="61">
        <v>3.7071772328553486E-2</v>
      </c>
    </row>
    <row r="174" spans="1:16" x14ac:dyDescent="0.25">
      <c r="A174" s="11" t="s">
        <v>365</v>
      </c>
      <c r="B174" s="11" t="s">
        <v>366</v>
      </c>
      <c r="C174" s="64">
        <v>27.887691261234</v>
      </c>
      <c r="D174" s="64">
        <v>41.253830000000001</v>
      </c>
      <c r="E174" s="64">
        <v>0</v>
      </c>
      <c r="F174" s="64">
        <v>0</v>
      </c>
      <c r="G174" s="63">
        <v>69.141521261234004</v>
      </c>
      <c r="H174" s="59">
        <v>21.195272480752998</v>
      </c>
      <c r="I174" s="57">
        <v>48.2231185000024</v>
      </c>
      <c r="J174" s="62">
        <v>0</v>
      </c>
      <c r="K174" s="65">
        <v>0</v>
      </c>
      <c r="L174" s="59">
        <v>0</v>
      </c>
      <c r="M174" s="57">
        <v>0</v>
      </c>
      <c r="N174" s="55">
        <v>0</v>
      </c>
      <c r="O174" s="60">
        <v>69.41839098075539</v>
      </c>
      <c r="P174" s="61">
        <v>4.0043914925635329E-3</v>
      </c>
    </row>
    <row r="175" spans="1:16" x14ac:dyDescent="0.25">
      <c r="A175" s="11" t="s">
        <v>367</v>
      </c>
      <c r="B175" s="11" t="s">
        <v>368</v>
      </c>
      <c r="C175" s="64">
        <v>4.2256906532030003</v>
      </c>
      <c r="D175" s="64">
        <v>6.0366999999999997</v>
      </c>
      <c r="E175" s="64">
        <v>2.1314952449514961</v>
      </c>
      <c r="F175" s="64">
        <v>0</v>
      </c>
      <c r="G175" s="63">
        <v>12.393885898154496</v>
      </c>
      <c r="H175" s="59">
        <v>2.2718855027329998</v>
      </c>
      <c r="I175" s="57">
        <v>7.1850697910990089</v>
      </c>
      <c r="J175" s="62">
        <v>0</v>
      </c>
      <c r="K175" s="65">
        <v>8.0054785819966709E-2</v>
      </c>
      <c r="L175" s="59">
        <v>0</v>
      </c>
      <c r="M175" s="57">
        <v>1.6772972126350489</v>
      </c>
      <c r="N175" s="55">
        <v>0</v>
      </c>
      <c r="O175" s="60">
        <v>11.214307292287023</v>
      </c>
      <c r="P175" s="61">
        <v>-9.5174234744497474E-2</v>
      </c>
    </row>
    <row r="176" spans="1:16" x14ac:dyDescent="0.25">
      <c r="A176" s="11" t="s">
        <v>369</v>
      </c>
      <c r="B176" s="11" t="s">
        <v>370</v>
      </c>
      <c r="C176" s="64">
        <v>8.8746507164209998</v>
      </c>
      <c r="D176" s="64">
        <v>5.7897410000000002</v>
      </c>
      <c r="E176" s="64">
        <v>2.9353009702957009</v>
      </c>
      <c r="F176" s="64">
        <v>8.8566260790307785E-2</v>
      </c>
      <c r="G176" s="63">
        <v>17.688258947507009</v>
      </c>
      <c r="H176" s="59">
        <v>6.0955448755620001</v>
      </c>
      <c r="I176" s="57">
        <v>6.6676307261294463</v>
      </c>
      <c r="J176" s="62">
        <v>0</v>
      </c>
      <c r="K176" s="65">
        <v>0.38413894030071549</v>
      </c>
      <c r="L176" s="59">
        <v>0</v>
      </c>
      <c r="M176" s="57">
        <v>1.7685292417284273</v>
      </c>
      <c r="N176" s="55">
        <v>0.37140690008838756</v>
      </c>
      <c r="O176" s="60">
        <v>15.287250683808978</v>
      </c>
      <c r="P176" s="61">
        <v>-0.13574022580873799</v>
      </c>
    </row>
    <row r="177" spans="1:16" x14ac:dyDescent="0.25">
      <c r="A177" s="11" t="s">
        <v>371</v>
      </c>
      <c r="B177" s="11" t="s">
        <v>372</v>
      </c>
      <c r="C177" s="64">
        <v>138.55973456567901</v>
      </c>
      <c r="D177" s="64">
        <v>63.627566999999999</v>
      </c>
      <c r="E177" s="64">
        <v>2.9831656031720057</v>
      </c>
      <c r="F177" s="64">
        <v>0</v>
      </c>
      <c r="G177" s="63">
        <v>205.17046716885102</v>
      </c>
      <c r="H177" s="59">
        <v>105.42274816912301</v>
      </c>
      <c r="I177" s="57">
        <v>78.226901426149126</v>
      </c>
      <c r="J177" s="62">
        <v>6.3190644173831494</v>
      </c>
      <c r="K177" s="65">
        <v>0</v>
      </c>
      <c r="L177" s="59">
        <v>13.882184000000001</v>
      </c>
      <c r="M177" s="57">
        <v>2.5010664271188201</v>
      </c>
      <c r="N177" s="55">
        <v>0</v>
      </c>
      <c r="O177" s="60">
        <v>206.35196443977409</v>
      </c>
      <c r="P177" s="61">
        <v>5.7586127634574559E-3</v>
      </c>
    </row>
    <row r="178" spans="1:16" x14ac:dyDescent="0.25">
      <c r="A178" s="11" t="s">
        <v>373</v>
      </c>
      <c r="B178" s="11" t="s">
        <v>374</v>
      </c>
      <c r="C178" s="64">
        <v>40.305405312759</v>
      </c>
      <c r="D178" s="64">
        <v>81.818764000000002</v>
      </c>
      <c r="E178" s="64">
        <v>3.7170342981717188</v>
      </c>
      <c r="F178" s="64">
        <v>0</v>
      </c>
      <c r="G178" s="63">
        <v>125.84120361093072</v>
      </c>
      <c r="H178" s="59">
        <v>19.512852695710997</v>
      </c>
      <c r="I178" s="57">
        <v>92.28385163474583</v>
      </c>
      <c r="J178" s="62">
        <v>7.4917740981523098</v>
      </c>
      <c r="K178" s="65">
        <v>0</v>
      </c>
      <c r="L178" s="59">
        <v>0.4078</v>
      </c>
      <c r="M178" s="57">
        <v>2.6961406756892066</v>
      </c>
      <c r="N178" s="55">
        <v>0</v>
      </c>
      <c r="O178" s="60">
        <v>122.39241910429834</v>
      </c>
      <c r="P178" s="61">
        <v>-2.7405844887618453E-2</v>
      </c>
    </row>
    <row r="179" spans="1:16" x14ac:dyDescent="0.25">
      <c r="A179" s="11" t="s">
        <v>375</v>
      </c>
      <c r="B179" s="11" t="s">
        <v>376</v>
      </c>
      <c r="C179" s="64">
        <v>141.949118506773</v>
      </c>
      <c r="D179" s="64">
        <v>140.97461300000001</v>
      </c>
      <c r="E179" s="64">
        <v>7.9030217410700523</v>
      </c>
      <c r="F179" s="64">
        <v>0</v>
      </c>
      <c r="G179" s="63">
        <v>290.8267532478431</v>
      </c>
      <c r="H179" s="59">
        <v>95.353465366264004</v>
      </c>
      <c r="I179" s="57">
        <v>161.82282102377701</v>
      </c>
      <c r="J179" s="62">
        <v>13.072107829046725</v>
      </c>
      <c r="K179" s="65">
        <v>0</v>
      </c>
      <c r="L179" s="59">
        <v>12.810072999999999</v>
      </c>
      <c r="M179" s="57">
        <v>5.2518104037679594</v>
      </c>
      <c r="N179" s="55">
        <v>0</v>
      </c>
      <c r="O179" s="60">
        <v>288.31027762285566</v>
      </c>
      <c r="P179" s="61">
        <v>-8.6528340219198842E-3</v>
      </c>
    </row>
    <row r="180" spans="1:16" x14ac:dyDescent="0.25">
      <c r="A180" s="11" t="s">
        <v>377</v>
      </c>
      <c r="B180" s="12" t="s">
        <v>822</v>
      </c>
      <c r="C180" s="64">
        <v>107.76276467263099</v>
      </c>
      <c r="D180" s="64">
        <v>40.643391000000001</v>
      </c>
      <c r="E180" s="64">
        <v>2.0835012809719768</v>
      </c>
      <c r="F180" s="64">
        <v>0</v>
      </c>
      <c r="G180" s="63">
        <v>150.48965695360297</v>
      </c>
      <c r="H180" s="59">
        <v>83.592858293060004</v>
      </c>
      <c r="I180" s="57">
        <v>49.104718756606019</v>
      </c>
      <c r="J180" s="62">
        <v>3.9661457553129122</v>
      </c>
      <c r="K180" s="65">
        <v>0</v>
      </c>
      <c r="L180" s="59">
        <v>9.4141879999999993</v>
      </c>
      <c r="M180" s="57">
        <v>1.736316583524357</v>
      </c>
      <c r="N180" s="55">
        <v>0</v>
      </c>
      <c r="O180" s="60">
        <v>147.8142273885033</v>
      </c>
      <c r="P180" s="61">
        <v>-1.7778162428295857E-2</v>
      </c>
    </row>
    <row r="181" spans="1:16" x14ac:dyDescent="0.25">
      <c r="A181" s="11" t="s">
        <v>379</v>
      </c>
      <c r="B181" s="11" t="s">
        <v>380</v>
      </c>
      <c r="C181" s="64">
        <v>190.05479403198001</v>
      </c>
      <c r="D181" s="64">
        <v>92.274985999999998</v>
      </c>
      <c r="E181" s="64">
        <v>11.390523483483102</v>
      </c>
      <c r="F181" s="64">
        <v>0</v>
      </c>
      <c r="G181" s="63">
        <v>293.72030351546312</v>
      </c>
      <c r="H181" s="59">
        <v>143.01800179620599</v>
      </c>
      <c r="I181" s="57">
        <v>117.87639426839399</v>
      </c>
      <c r="J181" s="62">
        <v>9.5179371961223787</v>
      </c>
      <c r="K181" s="65">
        <v>0</v>
      </c>
      <c r="L181" s="59">
        <v>10.865425999999999</v>
      </c>
      <c r="M181" s="57">
        <v>8.318338423759597</v>
      </c>
      <c r="N181" s="55">
        <v>0</v>
      </c>
      <c r="O181" s="60">
        <v>289.596097684482</v>
      </c>
      <c r="P181" s="61">
        <v>-1.4041269131277435E-2</v>
      </c>
    </row>
    <row r="182" spans="1:16" x14ac:dyDescent="0.25">
      <c r="A182" s="11" t="s">
        <v>383</v>
      </c>
      <c r="B182" s="11" t="s">
        <v>384</v>
      </c>
      <c r="C182" s="64">
        <v>29.442255564663999</v>
      </c>
      <c r="D182" s="64">
        <v>26.628617999999999</v>
      </c>
      <c r="E182" s="64">
        <v>0</v>
      </c>
      <c r="F182" s="64">
        <v>0</v>
      </c>
      <c r="G182" s="63">
        <v>56.070873564663998</v>
      </c>
      <c r="H182" s="59">
        <v>24.039363799983001</v>
      </c>
      <c r="I182" s="57">
        <v>30.612061926387849</v>
      </c>
      <c r="J182" s="62">
        <v>0</v>
      </c>
      <c r="K182" s="65">
        <v>0</v>
      </c>
      <c r="L182" s="59">
        <v>0</v>
      </c>
      <c r="M182" s="57">
        <v>0</v>
      </c>
      <c r="N182" s="55">
        <v>0</v>
      </c>
      <c r="O182" s="60">
        <v>54.651425726370846</v>
      </c>
      <c r="P182" s="61">
        <v>-2.5315243869995483E-2</v>
      </c>
    </row>
    <row r="183" spans="1:16" x14ac:dyDescent="0.25">
      <c r="A183" s="11" t="s">
        <v>385</v>
      </c>
      <c r="B183" s="11" t="s">
        <v>386</v>
      </c>
      <c r="C183" s="64">
        <v>9.1532933955929998</v>
      </c>
      <c r="D183" s="64">
        <v>7.8528000000000002</v>
      </c>
      <c r="E183" s="64">
        <v>1.296882398691017</v>
      </c>
      <c r="F183" s="64">
        <v>0</v>
      </c>
      <c r="G183" s="63">
        <v>18.302975794284016</v>
      </c>
      <c r="H183" s="59">
        <v>5.9261220542439998</v>
      </c>
      <c r="I183" s="57">
        <v>9.3793790379516437</v>
      </c>
      <c r="J183" s="62">
        <v>0</v>
      </c>
      <c r="K183" s="65">
        <v>0.13536159008070225</v>
      </c>
      <c r="L183" s="59">
        <v>0</v>
      </c>
      <c r="M183" s="57">
        <v>1.3603988938536156</v>
      </c>
      <c r="N183" s="55">
        <v>0</v>
      </c>
      <c r="O183" s="60">
        <v>16.801261576129964</v>
      </c>
      <c r="P183" s="61">
        <v>-8.2047544346479179E-2</v>
      </c>
    </row>
    <row r="184" spans="1:16" x14ac:dyDescent="0.25">
      <c r="A184" s="11" t="s">
        <v>387</v>
      </c>
      <c r="B184" s="11" t="s">
        <v>388</v>
      </c>
      <c r="C184" s="64">
        <v>272.17094087957003</v>
      </c>
      <c r="D184" s="64">
        <v>249.906621</v>
      </c>
      <c r="E184" s="64">
        <v>14.097424105843675</v>
      </c>
      <c r="F184" s="64">
        <v>0</v>
      </c>
      <c r="G184" s="63">
        <v>536.17498598541363</v>
      </c>
      <c r="H184" s="59">
        <v>185.91003116351899</v>
      </c>
      <c r="I184" s="57">
        <v>289.03391158019986</v>
      </c>
      <c r="J184" s="62">
        <v>23.343317798600911</v>
      </c>
      <c r="K184" s="65">
        <v>0</v>
      </c>
      <c r="L184" s="59">
        <v>22.722051</v>
      </c>
      <c r="M184" s="57">
        <v>10.376388439252548</v>
      </c>
      <c r="N184" s="55">
        <v>0</v>
      </c>
      <c r="O184" s="60">
        <v>531.38569998157232</v>
      </c>
      <c r="P184" s="61">
        <v>-8.9323189798555837E-3</v>
      </c>
    </row>
    <row r="185" spans="1:16" x14ac:dyDescent="0.25">
      <c r="A185" s="11" t="s">
        <v>389</v>
      </c>
      <c r="B185" s="11" t="s">
        <v>390</v>
      </c>
      <c r="C185" s="64">
        <v>171.97838230523399</v>
      </c>
      <c r="D185" s="64">
        <v>85.802400000000006</v>
      </c>
      <c r="E185" s="64">
        <v>7.5875747825245892</v>
      </c>
      <c r="F185" s="64">
        <v>0</v>
      </c>
      <c r="G185" s="63">
        <v>265.36835708775857</v>
      </c>
      <c r="H185" s="59">
        <v>129.550743929975</v>
      </c>
      <c r="I185" s="57">
        <v>108.74215945939505</v>
      </c>
      <c r="J185" s="62">
        <v>8.7821318958773471</v>
      </c>
      <c r="K185" s="65">
        <v>0</v>
      </c>
      <c r="L185" s="59">
        <v>13.23958</v>
      </c>
      <c r="M185" s="57">
        <v>5.2162358317311437</v>
      </c>
      <c r="N185" s="55">
        <v>0</v>
      </c>
      <c r="O185" s="60">
        <v>265.53085111697851</v>
      </c>
      <c r="P185" s="61">
        <v>6.1233385548754426E-4</v>
      </c>
    </row>
    <row r="186" spans="1:16" x14ac:dyDescent="0.25">
      <c r="A186" s="11" t="s">
        <v>391</v>
      </c>
      <c r="B186" s="11" t="s">
        <v>392</v>
      </c>
      <c r="C186" s="64">
        <v>115.86595950685</v>
      </c>
      <c r="D186" s="64">
        <v>233.40504000000001</v>
      </c>
      <c r="E186" s="64">
        <v>3.3503919616133309</v>
      </c>
      <c r="F186" s="64">
        <v>0</v>
      </c>
      <c r="G186" s="63">
        <v>352.62139146846334</v>
      </c>
      <c r="H186" s="59">
        <v>59.618499127397996</v>
      </c>
      <c r="I186" s="57">
        <v>272.92138762765603</v>
      </c>
      <c r="J186" s="62">
        <v>22.044038147427262</v>
      </c>
      <c r="K186" s="65">
        <v>0</v>
      </c>
      <c r="L186" s="59">
        <v>11.3527</v>
      </c>
      <c r="M186" s="57">
        <v>2.8628896472609338</v>
      </c>
      <c r="N186" s="55">
        <v>0</v>
      </c>
      <c r="O186" s="60">
        <v>368.79951454974224</v>
      </c>
      <c r="P186" s="61">
        <v>4.5879584939264202E-2</v>
      </c>
    </row>
    <row r="187" spans="1:16" x14ac:dyDescent="0.25">
      <c r="A187" s="11" t="s">
        <v>393</v>
      </c>
      <c r="B187" s="11" t="s">
        <v>394</v>
      </c>
      <c r="C187" s="64">
        <v>16.562237993181</v>
      </c>
      <c r="D187" s="64">
        <v>17.866516000000001</v>
      </c>
      <c r="E187" s="64">
        <v>0</v>
      </c>
      <c r="F187" s="64">
        <v>0</v>
      </c>
      <c r="G187" s="63">
        <v>34.428753993181004</v>
      </c>
      <c r="H187" s="59">
        <v>13.240531526230001</v>
      </c>
      <c r="I187" s="57">
        <v>21.287466198240956</v>
      </c>
      <c r="J187" s="62">
        <v>0</v>
      </c>
      <c r="K187" s="65">
        <v>0</v>
      </c>
      <c r="L187" s="59">
        <v>0</v>
      </c>
      <c r="M187" s="57">
        <v>0</v>
      </c>
      <c r="N187" s="55">
        <v>0</v>
      </c>
      <c r="O187" s="60">
        <v>34.527997724470957</v>
      </c>
      <c r="P187" s="61">
        <v>2.8825827187823551E-3</v>
      </c>
    </row>
    <row r="188" spans="1:16" x14ac:dyDescent="0.25">
      <c r="A188" s="11" t="s">
        <v>395</v>
      </c>
      <c r="B188" s="11" t="s">
        <v>396</v>
      </c>
      <c r="C188" s="64">
        <v>3.8164025235390002</v>
      </c>
      <c r="D188" s="64">
        <v>6.6324480000000001</v>
      </c>
      <c r="E188" s="64">
        <v>1.383159189598159</v>
      </c>
      <c r="F188" s="64">
        <v>0</v>
      </c>
      <c r="G188" s="63">
        <v>11.832009713137159</v>
      </c>
      <c r="H188" s="59">
        <v>1.8248788027159999</v>
      </c>
      <c r="I188" s="57">
        <v>7.5271260246912828</v>
      </c>
      <c r="J188" s="62">
        <v>0</v>
      </c>
      <c r="K188" s="65">
        <v>0.12403291562641183</v>
      </c>
      <c r="L188" s="59">
        <v>0</v>
      </c>
      <c r="M188" s="57">
        <v>0.91447998241194639</v>
      </c>
      <c r="N188" s="55">
        <v>0</v>
      </c>
      <c r="O188" s="60">
        <v>10.39051772544564</v>
      </c>
      <c r="P188" s="61">
        <v>-0.12182985161777045</v>
      </c>
    </row>
    <row r="189" spans="1:16" x14ac:dyDescent="0.25">
      <c r="A189" s="11" t="s">
        <v>397</v>
      </c>
      <c r="B189" s="11" t="s">
        <v>398</v>
      </c>
      <c r="C189" s="64">
        <v>162.59046190388901</v>
      </c>
      <c r="D189" s="64">
        <v>80.084100000000007</v>
      </c>
      <c r="E189" s="64">
        <v>8.1223687354877363</v>
      </c>
      <c r="F189" s="64">
        <v>0</v>
      </c>
      <c r="G189" s="63">
        <v>250.79693063937674</v>
      </c>
      <c r="H189" s="59">
        <v>122.529027299612</v>
      </c>
      <c r="I189" s="57">
        <v>98.024740281841446</v>
      </c>
      <c r="J189" s="62">
        <v>7.917505151030853</v>
      </c>
      <c r="K189" s="65">
        <v>0</v>
      </c>
      <c r="L189" s="59">
        <v>11.19929</v>
      </c>
      <c r="M189" s="57">
        <v>7.4374529331455461</v>
      </c>
      <c r="N189" s="55">
        <v>0</v>
      </c>
      <c r="O189" s="60">
        <v>247.10801566562986</v>
      </c>
      <c r="P189" s="61">
        <v>-1.470877240938487E-2</v>
      </c>
    </row>
    <row r="190" spans="1:16" x14ac:dyDescent="0.25">
      <c r="A190" s="11" t="s">
        <v>399</v>
      </c>
      <c r="B190" s="11" t="s">
        <v>400</v>
      </c>
      <c r="C190" s="64">
        <v>3.3722964798130004</v>
      </c>
      <c r="D190" s="64">
        <v>5.6205600000000002</v>
      </c>
      <c r="E190" s="64">
        <v>1.5452405205240001</v>
      </c>
      <c r="F190" s="64">
        <v>0</v>
      </c>
      <c r="G190" s="63">
        <v>10.538097000337</v>
      </c>
      <c r="H190" s="59">
        <v>1.6595453920490004</v>
      </c>
      <c r="I190" s="57">
        <v>6.3745438435258759</v>
      </c>
      <c r="J190" s="62">
        <v>0</v>
      </c>
      <c r="K190" s="65">
        <v>0.274481347237859</v>
      </c>
      <c r="L190" s="59">
        <v>0</v>
      </c>
      <c r="M190" s="57">
        <v>1.0427025521589373</v>
      </c>
      <c r="N190" s="55">
        <v>0</v>
      </c>
      <c r="O190" s="60">
        <v>9.3512731349716738</v>
      </c>
      <c r="P190" s="61">
        <v>-0.112622218729565</v>
      </c>
    </row>
    <row r="191" spans="1:16" x14ac:dyDescent="0.25">
      <c r="A191" s="11" t="s">
        <v>401</v>
      </c>
      <c r="B191" s="11" t="s">
        <v>402</v>
      </c>
      <c r="C191" s="64">
        <v>6.0478578626120001</v>
      </c>
      <c r="D191" s="64">
        <v>5.6366610000000001</v>
      </c>
      <c r="E191" s="64">
        <v>2.0695543443854918</v>
      </c>
      <c r="F191" s="64">
        <v>0</v>
      </c>
      <c r="G191" s="63">
        <v>13.754073206997493</v>
      </c>
      <c r="H191" s="59">
        <v>3.8296743589600002</v>
      </c>
      <c r="I191" s="57">
        <v>6.6320471613501031</v>
      </c>
      <c r="J191" s="62">
        <v>0</v>
      </c>
      <c r="K191" s="65">
        <v>0</v>
      </c>
      <c r="L191" s="59">
        <v>0</v>
      </c>
      <c r="M191" s="57">
        <v>1.2080661748897903</v>
      </c>
      <c r="N191" s="55">
        <v>0</v>
      </c>
      <c r="O191" s="60">
        <v>11.669787695199894</v>
      </c>
      <c r="P191" s="61">
        <v>-0.15153950981860434</v>
      </c>
    </row>
    <row r="192" spans="1:16" x14ac:dyDescent="0.25">
      <c r="A192" s="11" t="s">
        <v>403</v>
      </c>
      <c r="B192" s="11" t="s">
        <v>404</v>
      </c>
      <c r="C192" s="64">
        <v>199.09621876312102</v>
      </c>
      <c r="D192" s="64">
        <v>233.306499</v>
      </c>
      <c r="E192" s="64">
        <v>3.8567301637673874</v>
      </c>
      <c r="F192" s="64">
        <v>1.3270534456748135</v>
      </c>
      <c r="G192" s="63">
        <v>437.58650137256325</v>
      </c>
      <c r="H192" s="59">
        <v>131.401787663172</v>
      </c>
      <c r="I192" s="57">
        <v>270.43106491555062</v>
      </c>
      <c r="J192" s="62">
        <v>21.845403413599669</v>
      </c>
      <c r="K192" s="65">
        <v>0</v>
      </c>
      <c r="L192" s="59">
        <v>25.120225000000001</v>
      </c>
      <c r="M192" s="57">
        <v>2.4211207827532877</v>
      </c>
      <c r="N192" s="55">
        <v>5.5650628367008315</v>
      </c>
      <c r="O192" s="60">
        <v>456.78466461177646</v>
      </c>
      <c r="P192" s="61">
        <v>4.387284155017343E-2</v>
      </c>
    </row>
    <row r="193" spans="1:16" x14ac:dyDescent="0.25">
      <c r="A193" s="11" t="s">
        <v>405</v>
      </c>
      <c r="B193" s="12" t="s">
        <v>824</v>
      </c>
      <c r="C193" s="64">
        <v>299.172301626273</v>
      </c>
      <c r="D193" s="64">
        <v>130.78201200000001</v>
      </c>
      <c r="E193" s="64">
        <v>7.8967943864692378</v>
      </c>
      <c r="F193" s="64">
        <v>0</v>
      </c>
      <c r="G193" s="63">
        <v>437.85110801274226</v>
      </c>
      <c r="H193" s="59">
        <v>228.69482622768101</v>
      </c>
      <c r="I193" s="57">
        <v>176.42446206269676</v>
      </c>
      <c r="J193" s="62">
        <v>14.249803054628909</v>
      </c>
      <c r="K193" s="65">
        <v>0</v>
      </c>
      <c r="L193" s="59">
        <v>27.795441</v>
      </c>
      <c r="M193" s="57">
        <v>6.9000960672519289</v>
      </c>
      <c r="N193" s="55">
        <v>0</v>
      </c>
      <c r="O193" s="60">
        <v>454.06462841225857</v>
      </c>
      <c r="P193" s="61">
        <v>3.702975761122082E-2</v>
      </c>
    </row>
    <row r="194" spans="1:16" x14ac:dyDescent="0.25">
      <c r="A194" s="11" t="s">
        <v>407</v>
      </c>
      <c r="B194" s="11" t="s">
        <v>408</v>
      </c>
      <c r="C194" s="64">
        <v>82.570027321767</v>
      </c>
      <c r="D194" s="64">
        <v>57.985332</v>
      </c>
      <c r="E194" s="64">
        <v>3.1259353828208862</v>
      </c>
      <c r="F194" s="64">
        <v>0</v>
      </c>
      <c r="G194" s="63">
        <v>143.68129470458791</v>
      </c>
      <c r="H194" s="59">
        <v>59.351575834867006</v>
      </c>
      <c r="I194" s="57">
        <v>72.704726305506028</v>
      </c>
      <c r="J194" s="62">
        <v>5.8729931415955576</v>
      </c>
      <c r="K194" s="65">
        <v>0</v>
      </c>
      <c r="L194" s="59">
        <v>5.3593960000000003</v>
      </c>
      <c r="M194" s="57">
        <v>2.1758652505063987</v>
      </c>
      <c r="N194" s="55">
        <v>0</v>
      </c>
      <c r="O194" s="60">
        <v>145.46455653247497</v>
      </c>
      <c r="P194" s="61">
        <v>1.2411231618934723E-2</v>
      </c>
    </row>
    <row r="195" spans="1:16" x14ac:dyDescent="0.25">
      <c r="A195" s="11" t="s">
        <v>409</v>
      </c>
      <c r="B195" s="11" t="s">
        <v>410</v>
      </c>
      <c r="C195" s="64">
        <v>5.2260687697449999</v>
      </c>
      <c r="D195" s="64">
        <v>13.429409</v>
      </c>
      <c r="E195" s="64">
        <v>4.3158810086841406</v>
      </c>
      <c r="F195" s="64">
        <v>0</v>
      </c>
      <c r="G195" s="63">
        <v>22.971358778429138</v>
      </c>
      <c r="H195" s="59">
        <v>1.6653348182469998</v>
      </c>
      <c r="I195" s="57">
        <v>15.844618971989609</v>
      </c>
      <c r="J195" s="62">
        <v>0</v>
      </c>
      <c r="K195" s="65">
        <v>3.3107353697073592E-2</v>
      </c>
      <c r="L195" s="59">
        <v>0</v>
      </c>
      <c r="M195" s="57">
        <v>2.935198707559052</v>
      </c>
      <c r="N195" s="55">
        <v>0</v>
      </c>
      <c r="O195" s="60">
        <v>20.478259851492737</v>
      </c>
      <c r="P195" s="61">
        <v>-0.10853075566768401</v>
      </c>
    </row>
    <row r="196" spans="1:16" x14ac:dyDescent="0.25">
      <c r="A196" s="11" t="s">
        <v>411</v>
      </c>
      <c r="B196" s="11" t="s">
        <v>412</v>
      </c>
      <c r="C196" s="64">
        <v>2.4472499459070001</v>
      </c>
      <c r="D196" s="64">
        <v>4.1217170000000003</v>
      </c>
      <c r="E196" s="64">
        <v>0.63739848857615478</v>
      </c>
      <c r="F196" s="64">
        <v>5.8971807905369884E-3</v>
      </c>
      <c r="G196" s="63">
        <v>7.2122626152736924</v>
      </c>
      <c r="H196" s="59">
        <v>1.1960521400890001</v>
      </c>
      <c r="I196" s="57">
        <v>4.6888679217572822</v>
      </c>
      <c r="J196" s="62">
        <v>0</v>
      </c>
      <c r="K196" s="65">
        <v>9.2974133520163441E-2</v>
      </c>
      <c r="L196" s="59">
        <v>0</v>
      </c>
      <c r="M196" s="57">
        <v>0.58468072210933997</v>
      </c>
      <c r="N196" s="55">
        <v>2.4730112992574473E-2</v>
      </c>
      <c r="O196" s="60">
        <v>6.58730503046836</v>
      </c>
      <c r="P196" s="61">
        <v>-8.6652083838688165E-2</v>
      </c>
    </row>
    <row r="197" spans="1:16" x14ac:dyDescent="0.25">
      <c r="A197" s="11" t="s">
        <v>413</v>
      </c>
      <c r="B197" s="11" t="s">
        <v>414</v>
      </c>
      <c r="C197" s="64">
        <v>2.9630684445690001</v>
      </c>
      <c r="D197" s="64">
        <v>3.9821049999999998</v>
      </c>
      <c r="E197" s="64">
        <v>1.7667480448040476</v>
      </c>
      <c r="F197" s="64">
        <v>4.352958613853438E-2</v>
      </c>
      <c r="G197" s="63">
        <v>8.7554510755115817</v>
      </c>
      <c r="H197" s="59">
        <v>1.64162530701</v>
      </c>
      <c r="I197" s="57">
        <v>4.6178149960517629</v>
      </c>
      <c r="J197" s="62">
        <v>0</v>
      </c>
      <c r="K197" s="65">
        <v>0.268411810231935</v>
      </c>
      <c r="L197" s="59">
        <v>0</v>
      </c>
      <c r="M197" s="57">
        <v>1.0521567724317367</v>
      </c>
      <c r="N197" s="55">
        <v>0.18254342574224097</v>
      </c>
      <c r="O197" s="60">
        <v>7.762552311467676</v>
      </c>
      <c r="P197" s="61">
        <v>-0.11340349634537711</v>
      </c>
    </row>
    <row r="198" spans="1:16" x14ac:dyDescent="0.25">
      <c r="A198" s="11" t="s">
        <v>415</v>
      </c>
      <c r="B198" s="12" t="s">
        <v>825</v>
      </c>
      <c r="C198" s="64">
        <v>305.02896527791705</v>
      </c>
      <c r="D198" s="64">
        <v>118.807771</v>
      </c>
      <c r="E198" s="64">
        <v>10.790173785811216</v>
      </c>
      <c r="F198" s="64">
        <v>0</v>
      </c>
      <c r="G198" s="63">
        <v>434.62691006372825</v>
      </c>
      <c r="H198" s="59">
        <v>235.48662485543502</v>
      </c>
      <c r="I198" s="57">
        <v>152.21116146908847</v>
      </c>
      <c r="J198" s="62">
        <v>12.29418310028556</v>
      </c>
      <c r="K198" s="65">
        <v>0</v>
      </c>
      <c r="L198" s="59">
        <v>24.374317999999999</v>
      </c>
      <c r="M198" s="57">
        <v>7.0321561946082189</v>
      </c>
      <c r="N198" s="55">
        <v>0</v>
      </c>
      <c r="O198" s="60">
        <v>431.39844361941726</v>
      </c>
      <c r="P198" s="61">
        <v>-7.4281328872103205E-3</v>
      </c>
    </row>
    <row r="199" spans="1:16" x14ac:dyDescent="0.25">
      <c r="A199" s="11" t="s">
        <v>417</v>
      </c>
      <c r="B199" s="11" t="s">
        <v>418</v>
      </c>
      <c r="C199" s="64">
        <v>6.1002141131909999</v>
      </c>
      <c r="D199" s="64">
        <v>5.1262379999999999</v>
      </c>
      <c r="E199" s="64">
        <v>1.2729595969044025</v>
      </c>
      <c r="F199" s="64">
        <v>0</v>
      </c>
      <c r="G199" s="63">
        <v>12.499411710095401</v>
      </c>
      <c r="H199" s="59">
        <v>3.9694465023899999</v>
      </c>
      <c r="I199" s="57">
        <v>5.9072480221984849</v>
      </c>
      <c r="J199" s="62">
        <v>0</v>
      </c>
      <c r="K199" s="65">
        <v>0.1113082820248264</v>
      </c>
      <c r="L199" s="59">
        <v>0</v>
      </c>
      <c r="M199" s="57">
        <v>1.05600656872714</v>
      </c>
      <c r="N199" s="55">
        <v>0</v>
      </c>
      <c r="O199" s="60">
        <v>11.044009375340451</v>
      </c>
      <c r="P199" s="61">
        <v>-0.1164376667087032</v>
      </c>
    </row>
    <row r="200" spans="1:16" x14ac:dyDescent="0.25">
      <c r="A200" s="11" t="s">
        <v>419</v>
      </c>
      <c r="B200" s="11" t="s">
        <v>420</v>
      </c>
      <c r="C200" s="64">
        <v>83.888578761277998</v>
      </c>
      <c r="D200" s="64">
        <v>95.249450999999993</v>
      </c>
      <c r="E200" s="64">
        <v>6.1661239972680422</v>
      </c>
      <c r="F200" s="64">
        <v>0</v>
      </c>
      <c r="G200" s="63">
        <v>185.30415375854605</v>
      </c>
      <c r="H200" s="59">
        <v>54.180054491318003</v>
      </c>
      <c r="I200" s="57">
        <v>111.59734527433592</v>
      </c>
      <c r="J200" s="62">
        <v>9.0136803632880156</v>
      </c>
      <c r="K200" s="65">
        <v>0</v>
      </c>
      <c r="L200" s="59">
        <v>4.6880230000000003</v>
      </c>
      <c r="M200" s="57">
        <v>3.8573430001107329</v>
      </c>
      <c r="N200" s="55">
        <v>0</v>
      </c>
      <c r="O200" s="60">
        <v>183.33644612905266</v>
      </c>
      <c r="P200" s="61">
        <v>-1.0618799360846172E-2</v>
      </c>
    </row>
    <row r="201" spans="1:16" x14ac:dyDescent="0.25">
      <c r="A201" s="11" t="s">
        <v>421</v>
      </c>
      <c r="B201" s="11" t="s">
        <v>422</v>
      </c>
      <c r="C201" s="64">
        <v>2.1906018407599999</v>
      </c>
      <c r="D201" s="64">
        <v>3.2422390000000001</v>
      </c>
      <c r="E201" s="64">
        <v>0.86272512192364104</v>
      </c>
      <c r="F201" s="64">
        <v>3.4771584778456752E-2</v>
      </c>
      <c r="G201" s="63">
        <v>6.330337547462098</v>
      </c>
      <c r="H201" s="59">
        <v>1.156211247151</v>
      </c>
      <c r="I201" s="57">
        <v>3.6248378448020544</v>
      </c>
      <c r="J201" s="62">
        <v>0</v>
      </c>
      <c r="K201" s="65">
        <v>9.3902290301600314E-2</v>
      </c>
      <c r="L201" s="59">
        <v>0</v>
      </c>
      <c r="M201" s="57">
        <v>0.4093534300474676</v>
      </c>
      <c r="N201" s="55">
        <v>0.14581632326449606</v>
      </c>
      <c r="O201" s="60">
        <v>5.4301211355666181</v>
      </c>
      <c r="P201" s="61">
        <v>-0.14220669990281742</v>
      </c>
    </row>
    <row r="202" spans="1:16" x14ac:dyDescent="0.25">
      <c r="A202" s="11" t="s">
        <v>423</v>
      </c>
      <c r="B202" s="11" t="s">
        <v>424</v>
      </c>
      <c r="C202" s="64">
        <v>4.8309198835710001</v>
      </c>
      <c r="D202" s="64">
        <v>5.6030769999999999</v>
      </c>
      <c r="E202" s="64">
        <v>2.5043719527105304</v>
      </c>
      <c r="F202" s="64">
        <v>4.6552441038558212E-2</v>
      </c>
      <c r="G202" s="63">
        <v>12.984921277320089</v>
      </c>
      <c r="H202" s="59">
        <v>2.8467478564980002</v>
      </c>
      <c r="I202" s="57">
        <v>6.4887376271262891</v>
      </c>
      <c r="J202" s="62">
        <v>0</v>
      </c>
      <c r="K202" s="65">
        <v>0.2898799402132845</v>
      </c>
      <c r="L202" s="59">
        <v>0</v>
      </c>
      <c r="M202" s="57">
        <v>1.9741745765269052</v>
      </c>
      <c r="N202" s="55">
        <v>0.19521991403266348</v>
      </c>
      <c r="O202" s="60">
        <v>11.794759914397142</v>
      </c>
      <c r="P202" s="61">
        <v>-9.1657187402570048E-2</v>
      </c>
    </row>
    <row r="203" spans="1:16" x14ac:dyDescent="0.25">
      <c r="A203" s="11" t="s">
        <v>425</v>
      </c>
      <c r="B203" s="11" t="s">
        <v>426</v>
      </c>
      <c r="C203" s="64">
        <v>37.004421253762999</v>
      </c>
      <c r="D203" s="64">
        <v>24.481933999999999</v>
      </c>
      <c r="E203" s="64">
        <v>0</v>
      </c>
      <c r="F203" s="64">
        <v>0</v>
      </c>
      <c r="G203" s="63">
        <v>61.486355253762994</v>
      </c>
      <c r="H203" s="59">
        <v>31.099635996326999</v>
      </c>
      <c r="I203" s="57">
        <v>29.79417343969757</v>
      </c>
      <c r="J203" s="62">
        <v>0</v>
      </c>
      <c r="K203" s="65">
        <v>0</v>
      </c>
      <c r="L203" s="59">
        <v>0</v>
      </c>
      <c r="M203" s="57">
        <v>0</v>
      </c>
      <c r="N203" s="55">
        <v>0</v>
      </c>
      <c r="O203" s="60">
        <v>60.893809436024569</v>
      </c>
      <c r="P203" s="61">
        <v>-9.6370294725212496E-3</v>
      </c>
    </row>
    <row r="204" spans="1:16" x14ac:dyDescent="0.25">
      <c r="A204" s="11" t="s">
        <v>427</v>
      </c>
      <c r="B204" s="11" t="s">
        <v>428</v>
      </c>
      <c r="C204" s="64">
        <v>64.930351880155001</v>
      </c>
      <c r="D204" s="64">
        <v>77.051299999999998</v>
      </c>
      <c r="E204" s="64">
        <v>3.7907278798990562</v>
      </c>
      <c r="F204" s="64">
        <v>0</v>
      </c>
      <c r="G204" s="63">
        <v>145.77237976005406</v>
      </c>
      <c r="H204" s="59">
        <v>40.972242853432</v>
      </c>
      <c r="I204" s="57">
        <v>89.184072620614913</v>
      </c>
      <c r="J204" s="62">
        <v>5.3496593756717594</v>
      </c>
      <c r="K204" s="65">
        <v>0</v>
      </c>
      <c r="L204" s="59">
        <v>3.0607479999999998</v>
      </c>
      <c r="M204" s="57">
        <v>2.9840475815616903</v>
      </c>
      <c r="N204" s="55">
        <v>0</v>
      </c>
      <c r="O204" s="60">
        <v>141.55077043128034</v>
      </c>
      <c r="P204" s="61">
        <v>-2.8960282707345696E-2</v>
      </c>
    </row>
    <row r="205" spans="1:16" x14ac:dyDescent="0.25">
      <c r="A205" s="11" t="s">
        <v>429</v>
      </c>
      <c r="B205" s="11" t="s">
        <v>430</v>
      </c>
      <c r="C205" s="64">
        <v>3.6790371173959997</v>
      </c>
      <c r="D205" s="64">
        <v>4.9708300000000003</v>
      </c>
      <c r="E205" s="64">
        <v>1.6193776005401108</v>
      </c>
      <c r="F205" s="64">
        <v>8.9305926672545485E-2</v>
      </c>
      <c r="G205" s="63">
        <v>10.358550644608655</v>
      </c>
      <c r="H205" s="59">
        <v>2.0328111601110002</v>
      </c>
      <c r="I205" s="57">
        <v>5.7040262987842789</v>
      </c>
      <c r="J205" s="62">
        <v>0</v>
      </c>
      <c r="K205" s="65">
        <v>0.14421660111363027</v>
      </c>
      <c r="L205" s="59">
        <v>0</v>
      </c>
      <c r="M205" s="57">
        <v>1.2631454240022619</v>
      </c>
      <c r="N205" s="55">
        <v>0.37450872475583596</v>
      </c>
      <c r="O205" s="60">
        <v>9.5187082087670074</v>
      </c>
      <c r="P205" s="61">
        <v>-8.1077214820469437E-2</v>
      </c>
    </row>
    <row r="206" spans="1:16" x14ac:dyDescent="0.25">
      <c r="A206" s="11" t="s">
        <v>431</v>
      </c>
      <c r="B206" s="11" t="s">
        <v>432</v>
      </c>
      <c r="C206" s="64">
        <v>3.6709930881619997</v>
      </c>
      <c r="D206" s="64">
        <v>5.4599209999999996</v>
      </c>
      <c r="E206" s="64">
        <v>2.2274651950349069</v>
      </c>
      <c r="F206" s="64">
        <v>8.2855164679033824E-2</v>
      </c>
      <c r="G206" s="63">
        <v>11.441234447875939</v>
      </c>
      <c r="H206" s="59">
        <v>1.9327951472830003</v>
      </c>
      <c r="I206" s="57">
        <v>6.2895251995739283</v>
      </c>
      <c r="J206" s="62">
        <v>0</v>
      </c>
      <c r="K206" s="65">
        <v>0.19510008704314383</v>
      </c>
      <c r="L206" s="59">
        <v>0</v>
      </c>
      <c r="M206" s="57">
        <v>1.4874045350702989</v>
      </c>
      <c r="N206" s="55">
        <v>0.34745714220239998</v>
      </c>
      <c r="O206" s="60">
        <v>10.252282111172772</v>
      </c>
      <c r="P206" s="61">
        <v>-0.10391818663622401</v>
      </c>
    </row>
    <row r="207" spans="1:16" x14ac:dyDescent="0.25">
      <c r="A207" s="11" t="s">
        <v>433</v>
      </c>
      <c r="B207" s="11" t="s">
        <v>434</v>
      </c>
      <c r="C207" s="64">
        <v>3.7054041362230001</v>
      </c>
      <c r="D207" s="64">
        <v>8.5215730000000001</v>
      </c>
      <c r="E207" s="64">
        <v>3.2627742982594619</v>
      </c>
      <c r="F207" s="64">
        <v>0</v>
      </c>
      <c r="G207" s="63">
        <v>15.489751434482462</v>
      </c>
      <c r="H207" s="59">
        <v>1.3717043050940001</v>
      </c>
      <c r="I207" s="57">
        <v>9.8224034537738909</v>
      </c>
      <c r="J207" s="62">
        <v>0</v>
      </c>
      <c r="K207" s="65">
        <v>0.34358175898291787</v>
      </c>
      <c r="L207" s="59">
        <v>0</v>
      </c>
      <c r="M207" s="57">
        <v>3.2335040628264031</v>
      </c>
      <c r="N207" s="55">
        <v>0</v>
      </c>
      <c r="O207" s="60">
        <v>14.771193580677213</v>
      </c>
      <c r="P207" s="61">
        <v>-4.6389243677960768E-2</v>
      </c>
    </row>
    <row r="208" spans="1:16" x14ac:dyDescent="0.25">
      <c r="A208" s="11" t="s">
        <v>435</v>
      </c>
      <c r="B208" s="11" t="s">
        <v>436</v>
      </c>
      <c r="C208" s="64">
        <v>77.579386245515011</v>
      </c>
      <c r="D208" s="64">
        <v>42.557298000000003</v>
      </c>
      <c r="E208" s="64">
        <v>2.1391829763053938</v>
      </c>
      <c r="F208" s="64">
        <v>0</v>
      </c>
      <c r="G208" s="63">
        <v>122.27586722182041</v>
      </c>
      <c r="H208" s="59">
        <v>57.893917209002993</v>
      </c>
      <c r="I208" s="57">
        <v>51.235040548372737</v>
      </c>
      <c r="J208" s="62">
        <v>4.1340766117835717</v>
      </c>
      <c r="K208" s="65">
        <v>0</v>
      </c>
      <c r="L208" s="59">
        <v>6.5609250000000001</v>
      </c>
      <c r="M208" s="57">
        <v>2.093257500987534</v>
      </c>
      <c r="N208" s="55">
        <v>0</v>
      </c>
      <c r="O208" s="60">
        <v>121.91721687014685</v>
      </c>
      <c r="P208" s="61">
        <v>-2.9331245798726049E-3</v>
      </c>
    </row>
    <row r="209" spans="1:16" x14ac:dyDescent="0.25">
      <c r="A209" s="11" t="s">
        <v>437</v>
      </c>
      <c r="B209" s="11" t="s">
        <v>438</v>
      </c>
      <c r="C209" s="64">
        <v>80.231601528322997</v>
      </c>
      <c r="D209" s="64">
        <v>91.069927000000007</v>
      </c>
      <c r="E209" s="64">
        <v>10.750190396226158</v>
      </c>
      <c r="F209" s="64">
        <v>0</v>
      </c>
      <c r="G209" s="63">
        <v>182.05171892454914</v>
      </c>
      <c r="H209" s="59">
        <v>51.889587639013996</v>
      </c>
      <c r="I209" s="57">
        <v>108.25710698390259</v>
      </c>
      <c r="J209" s="62">
        <v>8.744427428073644</v>
      </c>
      <c r="K209" s="65">
        <v>0</v>
      </c>
      <c r="L209" s="59">
        <v>3.8069649999999999</v>
      </c>
      <c r="M209" s="57">
        <v>6.8971554735323588</v>
      </c>
      <c r="N209" s="55">
        <v>0</v>
      </c>
      <c r="O209" s="60">
        <v>179.59524252452258</v>
      </c>
      <c r="P209" s="61">
        <v>-1.3493288690367379E-2</v>
      </c>
    </row>
    <row r="210" spans="1:16" x14ac:dyDescent="0.25">
      <c r="A210" s="11" t="s">
        <v>439</v>
      </c>
      <c r="B210" s="11" t="s">
        <v>440</v>
      </c>
      <c r="C210" s="64">
        <v>2.071085290179</v>
      </c>
      <c r="D210" s="64">
        <v>6.3617290000000004</v>
      </c>
      <c r="E210" s="64">
        <v>1.0887989099796263</v>
      </c>
      <c r="F210" s="64">
        <v>0</v>
      </c>
      <c r="G210" s="63">
        <v>9.521613200158626</v>
      </c>
      <c r="H210" s="59">
        <v>0.46026070359600002</v>
      </c>
      <c r="I210" s="57">
        <v>7.1474472384607441</v>
      </c>
      <c r="J210" s="62">
        <v>0</v>
      </c>
      <c r="K210" s="65">
        <v>0.20509374123458324</v>
      </c>
      <c r="L210" s="59">
        <v>0</v>
      </c>
      <c r="M210" s="57">
        <v>0.71936726405977636</v>
      </c>
      <c r="N210" s="55">
        <v>0</v>
      </c>
      <c r="O210" s="60">
        <v>8.5321689473511046</v>
      </c>
      <c r="P210" s="61">
        <v>-0.10391561093775975</v>
      </c>
    </row>
    <row r="211" spans="1:16" x14ac:dyDescent="0.25">
      <c r="A211" s="11" t="s">
        <v>441</v>
      </c>
      <c r="B211" s="11" t="s">
        <v>442</v>
      </c>
      <c r="C211" s="64">
        <v>6.7098276087600004</v>
      </c>
      <c r="D211" s="64">
        <v>10.777659999999999</v>
      </c>
      <c r="E211" s="64">
        <v>1.9349138576025939</v>
      </c>
      <c r="F211" s="64">
        <v>0</v>
      </c>
      <c r="G211" s="63">
        <v>19.422401466362594</v>
      </c>
      <c r="H211" s="59">
        <v>3.378410158786</v>
      </c>
      <c r="I211" s="57">
        <v>12.035426928147295</v>
      </c>
      <c r="J211" s="62">
        <v>0</v>
      </c>
      <c r="K211" s="65">
        <v>0.38007810728488134</v>
      </c>
      <c r="L211" s="59">
        <v>0</v>
      </c>
      <c r="M211" s="57">
        <v>1.0860927235317912</v>
      </c>
      <c r="N211" s="55">
        <v>0</v>
      </c>
      <c r="O211" s="60">
        <v>16.880007917749968</v>
      </c>
      <c r="P211" s="61">
        <v>-0.13090006161265716</v>
      </c>
    </row>
    <row r="212" spans="1:16" x14ac:dyDescent="0.25">
      <c r="A212" s="11" t="s">
        <v>443</v>
      </c>
      <c r="B212" s="11" t="s">
        <v>444</v>
      </c>
      <c r="C212" s="64">
        <v>6.0202337620430004</v>
      </c>
      <c r="D212" s="64">
        <v>5.9101879999999998</v>
      </c>
      <c r="E212" s="64">
        <v>1.8896687033788739</v>
      </c>
      <c r="F212" s="64">
        <v>7.2683040721828159E-3</v>
      </c>
      <c r="G212" s="63">
        <v>13.827358769494056</v>
      </c>
      <c r="H212" s="59">
        <v>3.7538987713210004</v>
      </c>
      <c r="I212" s="57">
        <v>6.7455189911882467</v>
      </c>
      <c r="J212" s="62">
        <v>0</v>
      </c>
      <c r="K212" s="65">
        <v>0.19284936674518988</v>
      </c>
      <c r="L212" s="59">
        <v>0</v>
      </c>
      <c r="M212" s="57">
        <v>1.3961155072282176</v>
      </c>
      <c r="N212" s="55">
        <v>3.0479984818831171E-2</v>
      </c>
      <c r="O212" s="60">
        <v>12.118862621301485</v>
      </c>
      <c r="P212" s="61">
        <v>-0.12355911036038629</v>
      </c>
    </row>
    <row r="213" spans="1:16" x14ac:dyDescent="0.25">
      <c r="A213" s="11" t="s">
        <v>445</v>
      </c>
      <c r="B213" s="11" t="s">
        <v>446</v>
      </c>
      <c r="C213" s="64">
        <v>156.320603922468</v>
      </c>
      <c r="D213" s="64">
        <v>86.626975999999999</v>
      </c>
      <c r="E213" s="64">
        <v>5.3938563280327569</v>
      </c>
      <c r="F213" s="64">
        <v>0</v>
      </c>
      <c r="G213" s="63">
        <v>248.34143625050075</v>
      </c>
      <c r="H213" s="59">
        <v>116.43869469971601</v>
      </c>
      <c r="I213" s="57">
        <v>98.066548199403996</v>
      </c>
      <c r="J213" s="62">
        <v>7.9219744784357848</v>
      </c>
      <c r="K213" s="65">
        <v>0</v>
      </c>
      <c r="L213" s="59">
        <v>12.752585</v>
      </c>
      <c r="M213" s="57">
        <v>5.2961159929353219</v>
      </c>
      <c r="N213" s="55">
        <v>0</v>
      </c>
      <c r="O213" s="60">
        <v>240.47591837049109</v>
      </c>
      <c r="P213" s="61">
        <v>-3.1672192924243836E-2</v>
      </c>
    </row>
    <row r="214" spans="1:16" x14ac:dyDescent="0.25">
      <c r="A214" s="11" t="s">
        <v>447</v>
      </c>
      <c r="B214" s="11" t="s">
        <v>448</v>
      </c>
      <c r="C214" s="64">
        <v>6.1439117842969999</v>
      </c>
      <c r="D214" s="64">
        <v>6.2353670000000001</v>
      </c>
      <c r="E214" s="64">
        <v>1.8256549837338421</v>
      </c>
      <c r="F214" s="64">
        <v>0</v>
      </c>
      <c r="G214" s="63">
        <v>14.204933768030841</v>
      </c>
      <c r="H214" s="59">
        <v>3.7917677226990003</v>
      </c>
      <c r="I214" s="57">
        <v>7.2539827021616903</v>
      </c>
      <c r="J214" s="62">
        <v>0</v>
      </c>
      <c r="K214" s="65">
        <v>0.14981917548447801</v>
      </c>
      <c r="L214" s="59">
        <v>0</v>
      </c>
      <c r="M214" s="57">
        <v>1.189585323573273</v>
      </c>
      <c r="N214" s="55">
        <v>0</v>
      </c>
      <c r="O214" s="60">
        <v>12.38515492391844</v>
      </c>
      <c r="P214" s="61">
        <v>-0.12810892847722638</v>
      </c>
    </row>
    <row r="215" spans="1:16" x14ac:dyDescent="0.25">
      <c r="A215" s="11" t="s">
        <v>449</v>
      </c>
      <c r="B215" s="11" t="s">
        <v>450</v>
      </c>
      <c r="C215" s="64">
        <v>189.30100647295902</v>
      </c>
      <c r="D215" s="64">
        <v>63.448936000000003</v>
      </c>
      <c r="E215" s="64">
        <v>12.122203504522757</v>
      </c>
      <c r="F215" s="64">
        <v>0</v>
      </c>
      <c r="G215" s="63">
        <v>264.87214597748175</v>
      </c>
      <c r="H215" s="59">
        <v>147.46669741817499</v>
      </c>
      <c r="I215" s="57">
        <v>79.439346039746042</v>
      </c>
      <c r="J215" s="62">
        <v>6.4489853359512832</v>
      </c>
      <c r="K215" s="65">
        <v>0</v>
      </c>
      <c r="L215" s="59">
        <v>13.139623</v>
      </c>
      <c r="M215" s="57">
        <v>8.3752075700504953</v>
      </c>
      <c r="N215" s="55">
        <v>0</v>
      </c>
      <c r="O215" s="60">
        <v>254.86985936392281</v>
      </c>
      <c r="P215" s="61">
        <v>-3.7762697080308653E-2</v>
      </c>
    </row>
    <row r="216" spans="1:16" x14ac:dyDescent="0.25">
      <c r="A216" s="11" t="s">
        <v>451</v>
      </c>
      <c r="B216" s="11" t="s">
        <v>452</v>
      </c>
      <c r="C216" s="64">
        <v>287.50657720612799</v>
      </c>
      <c r="D216" s="64">
        <v>311.43316199999998</v>
      </c>
      <c r="E216" s="64">
        <v>4.5857882365471676</v>
      </c>
      <c r="F216" s="64">
        <v>0.76188715075997271</v>
      </c>
      <c r="G216" s="63">
        <v>604.28741459343519</v>
      </c>
      <c r="H216" s="59">
        <v>193.54929678220799</v>
      </c>
      <c r="I216" s="57">
        <v>365.57286450631159</v>
      </c>
      <c r="J216" s="62">
        <v>29.527303300806402</v>
      </c>
      <c r="K216" s="65">
        <v>0</v>
      </c>
      <c r="L216" s="59">
        <v>28.371579000000001</v>
      </c>
      <c r="M216" s="57">
        <v>2.9328465757409861</v>
      </c>
      <c r="N216" s="55">
        <v>3.1950106322192409</v>
      </c>
      <c r="O216" s="60">
        <v>623.14890079728616</v>
      </c>
      <c r="P216" s="61">
        <v>3.1212773505370765E-2</v>
      </c>
    </row>
    <row r="217" spans="1:16" x14ac:dyDescent="0.25">
      <c r="A217" s="11" t="s">
        <v>453</v>
      </c>
      <c r="B217" s="11" t="s">
        <v>454</v>
      </c>
      <c r="C217" s="64">
        <v>4.9301683184979996</v>
      </c>
      <c r="D217" s="64">
        <v>5.2196499999999997</v>
      </c>
      <c r="E217" s="64">
        <v>1.0163149400244949</v>
      </c>
      <c r="F217" s="64">
        <v>5.9357531367465827E-2</v>
      </c>
      <c r="G217" s="63">
        <v>11.22549078988996</v>
      </c>
      <c r="H217" s="59">
        <v>3.001145253577</v>
      </c>
      <c r="I217" s="57">
        <v>5.9930254907023457</v>
      </c>
      <c r="J217" s="62">
        <v>0</v>
      </c>
      <c r="K217" s="65">
        <v>0.1589855513442677</v>
      </c>
      <c r="L217" s="59">
        <v>0</v>
      </c>
      <c r="M217" s="57">
        <v>0.83874740840805184</v>
      </c>
      <c r="N217" s="55">
        <v>0.2489186799280825</v>
      </c>
      <c r="O217" s="60">
        <v>10.240822383959749</v>
      </c>
      <c r="P217" s="61">
        <v>-8.7717180866339978E-2</v>
      </c>
    </row>
    <row r="218" spans="1:16" x14ac:dyDescent="0.25">
      <c r="A218" s="11" t="s">
        <v>455</v>
      </c>
      <c r="B218" s="11" t="s">
        <v>456</v>
      </c>
      <c r="C218" s="64">
        <v>2.6647413625170002</v>
      </c>
      <c r="D218" s="64">
        <v>2.9261416499999999</v>
      </c>
      <c r="E218" s="64">
        <v>1.7373456181858373</v>
      </c>
      <c r="F218" s="64">
        <v>5.8364025962774714E-2</v>
      </c>
      <c r="G218" s="63">
        <v>7.3865926566656128</v>
      </c>
      <c r="H218" s="59">
        <v>1.602247188742</v>
      </c>
      <c r="I218" s="57">
        <v>3.1417747172598376</v>
      </c>
      <c r="J218" s="62">
        <v>0</v>
      </c>
      <c r="K218" s="65">
        <v>0.27923076787073192</v>
      </c>
      <c r="L218" s="59">
        <v>0</v>
      </c>
      <c r="M218" s="57">
        <v>1.052386261797374</v>
      </c>
      <c r="N218" s="55">
        <v>0.24475236694066818</v>
      </c>
      <c r="O218" s="60">
        <v>6.320391302610612</v>
      </c>
      <c r="P218" s="61">
        <v>-0.14434278477409576</v>
      </c>
    </row>
    <row r="219" spans="1:16" x14ac:dyDescent="0.25">
      <c r="A219" s="11" t="s">
        <v>457</v>
      </c>
      <c r="B219" s="11" t="s">
        <v>458</v>
      </c>
      <c r="C219" s="64">
        <v>4.5727249954310007</v>
      </c>
      <c r="D219" s="64">
        <v>5.1252420000000001</v>
      </c>
      <c r="E219" s="64">
        <v>0.6983065331872208</v>
      </c>
      <c r="F219" s="64">
        <v>0</v>
      </c>
      <c r="G219" s="63">
        <v>10.396273528618222</v>
      </c>
      <c r="H219" s="59">
        <v>2.7292009454819999</v>
      </c>
      <c r="I219" s="57">
        <v>5.8530674995447391</v>
      </c>
      <c r="J219" s="62">
        <v>0</v>
      </c>
      <c r="K219" s="65">
        <v>0.12779739858464051</v>
      </c>
      <c r="L219" s="59">
        <v>0</v>
      </c>
      <c r="M219" s="57">
        <v>0.80016830974389153</v>
      </c>
      <c r="N219" s="55">
        <v>0</v>
      </c>
      <c r="O219" s="60">
        <v>9.5102341533552703</v>
      </c>
      <c r="P219" s="61">
        <v>-8.5226631717982115E-2</v>
      </c>
    </row>
    <row r="220" spans="1:16" x14ac:dyDescent="0.25">
      <c r="A220" s="11" t="s">
        <v>459</v>
      </c>
      <c r="B220" s="11" t="s">
        <v>460</v>
      </c>
      <c r="C220" s="64">
        <v>68.484118807841995</v>
      </c>
      <c r="D220" s="64">
        <v>52.059564000000002</v>
      </c>
      <c r="E220" s="64">
        <v>2.2444351475131525</v>
      </c>
      <c r="F220" s="64">
        <v>0</v>
      </c>
      <c r="G220" s="63">
        <v>122.78811795535516</v>
      </c>
      <c r="H220" s="59">
        <v>48.655251320045998</v>
      </c>
      <c r="I220" s="57">
        <v>61.388953428939409</v>
      </c>
      <c r="J220" s="62">
        <v>4.9577217954419552</v>
      </c>
      <c r="K220" s="65">
        <v>0</v>
      </c>
      <c r="L220" s="59">
        <v>5.9394669999999996</v>
      </c>
      <c r="M220" s="57">
        <v>1.1613082598529645</v>
      </c>
      <c r="N220" s="55">
        <v>0</v>
      </c>
      <c r="O220" s="60">
        <v>122.10270180428031</v>
      </c>
      <c r="P220" s="61">
        <v>-5.5821048688445493E-3</v>
      </c>
    </row>
    <row r="221" spans="1:16" x14ac:dyDescent="0.25">
      <c r="A221" s="11" t="s">
        <v>461</v>
      </c>
      <c r="B221" s="11" t="s">
        <v>462</v>
      </c>
      <c r="C221" s="64">
        <v>4.3619220232049996</v>
      </c>
      <c r="D221" s="64">
        <v>9.8537459999999992</v>
      </c>
      <c r="E221" s="64">
        <v>2.4011876387810247</v>
      </c>
      <c r="F221" s="64">
        <v>0</v>
      </c>
      <c r="G221" s="63">
        <v>16.616855661986023</v>
      </c>
      <c r="H221" s="59">
        <v>1.6502460265080001</v>
      </c>
      <c r="I221" s="57">
        <v>11.091396723463694</v>
      </c>
      <c r="J221" s="62">
        <v>0</v>
      </c>
      <c r="K221" s="65">
        <v>9.9918699200595956E-2</v>
      </c>
      <c r="L221" s="59">
        <v>0</v>
      </c>
      <c r="M221" s="57">
        <v>1.456528644652199</v>
      </c>
      <c r="N221" s="55">
        <v>0</v>
      </c>
      <c r="O221" s="60">
        <v>14.29809009382449</v>
      </c>
      <c r="P221" s="61">
        <v>-0.13954298065344076</v>
      </c>
    </row>
    <row r="222" spans="1:16" x14ac:dyDescent="0.25">
      <c r="A222" s="11" t="s">
        <v>463</v>
      </c>
      <c r="B222" s="11" t="s">
        <v>464</v>
      </c>
      <c r="C222" s="64">
        <v>4.9338532623849991</v>
      </c>
      <c r="D222" s="64">
        <v>5.1524041699999996</v>
      </c>
      <c r="E222" s="64">
        <v>2.364390494888259</v>
      </c>
      <c r="F222" s="64">
        <v>6.8796317861843703E-2</v>
      </c>
      <c r="G222" s="63">
        <v>12.519444245135102</v>
      </c>
      <c r="H222" s="59">
        <v>3.0178710619390001</v>
      </c>
      <c r="I222" s="57">
        <v>6.0195581733881767</v>
      </c>
      <c r="J222" s="62">
        <v>0</v>
      </c>
      <c r="K222" s="65">
        <v>0.28406156661182402</v>
      </c>
      <c r="L222" s="59">
        <v>0</v>
      </c>
      <c r="M222" s="57">
        <v>1.7167959062308416</v>
      </c>
      <c r="N222" s="55">
        <v>0.28850068780773169</v>
      </c>
      <c r="O222" s="60">
        <v>11.326787395977572</v>
      </c>
      <c r="P222" s="61">
        <v>-9.5264360446429636E-2</v>
      </c>
    </row>
    <row r="223" spans="1:16" x14ac:dyDescent="0.25">
      <c r="A223" s="11" t="s">
        <v>465</v>
      </c>
      <c r="B223" s="11" t="s">
        <v>466</v>
      </c>
      <c r="C223" s="64">
        <v>58.487467071886002</v>
      </c>
      <c r="D223" s="64">
        <v>57.913733399999998</v>
      </c>
      <c r="E223" s="64">
        <v>2.7355162180626467</v>
      </c>
      <c r="F223" s="64">
        <v>3.9327168151115421E-2</v>
      </c>
      <c r="G223" s="63">
        <v>119.17604385809976</v>
      </c>
      <c r="H223" s="59">
        <v>39.209759314457003</v>
      </c>
      <c r="I223" s="57">
        <v>66.920580198721382</v>
      </c>
      <c r="J223" s="62">
        <v>5.4216014104488943</v>
      </c>
      <c r="K223" s="65">
        <v>0</v>
      </c>
      <c r="L223" s="59">
        <v>5.1889900000000004</v>
      </c>
      <c r="M223" s="57">
        <v>1.473654616853511</v>
      </c>
      <c r="N223" s="55">
        <v>0.1649203825691937</v>
      </c>
      <c r="O223" s="60">
        <v>118.37950592304999</v>
      </c>
      <c r="P223" s="61">
        <v>-6.6837084808603793E-3</v>
      </c>
    </row>
    <row r="224" spans="1:16" x14ac:dyDescent="0.25">
      <c r="A224" s="11" t="s">
        <v>467</v>
      </c>
      <c r="B224" s="11" t="s">
        <v>468</v>
      </c>
      <c r="C224" s="64">
        <v>5.2974014014269999</v>
      </c>
      <c r="D224" s="64">
        <v>5.1762389999999998</v>
      </c>
      <c r="E224" s="64">
        <v>1.6838462917894246</v>
      </c>
      <c r="F224" s="64">
        <v>9.2573540733768916E-2</v>
      </c>
      <c r="G224" s="63">
        <v>12.250060233950194</v>
      </c>
      <c r="H224" s="59">
        <v>3.30777722279</v>
      </c>
      <c r="I224" s="57">
        <v>5.8260069347027041</v>
      </c>
      <c r="J224" s="62">
        <v>0</v>
      </c>
      <c r="K224" s="65">
        <v>0.25696762606189621</v>
      </c>
      <c r="L224" s="59">
        <v>0</v>
      </c>
      <c r="M224" s="57">
        <v>1.2379361894979666</v>
      </c>
      <c r="N224" s="55">
        <v>0.38821162243193424</v>
      </c>
      <c r="O224" s="60">
        <v>11.016899595484501</v>
      </c>
      <c r="P224" s="61">
        <v>-0.10066567958972751</v>
      </c>
    </row>
    <row r="225" spans="1:16" x14ac:dyDescent="0.25">
      <c r="A225" s="11" t="s">
        <v>469</v>
      </c>
      <c r="B225" s="11" t="s">
        <v>470</v>
      </c>
      <c r="C225" s="64">
        <v>57.681319658584997</v>
      </c>
      <c r="D225" s="64">
        <v>86.194434000000001</v>
      </c>
      <c r="E225" s="64">
        <v>5.5309595716088076</v>
      </c>
      <c r="F225" s="64">
        <v>0</v>
      </c>
      <c r="G225" s="63">
        <v>149.40671323019379</v>
      </c>
      <c r="H225" s="59">
        <v>33.858113015944994</v>
      </c>
      <c r="I225" s="57">
        <v>101.45295571477004</v>
      </c>
      <c r="J225" s="62">
        <v>8.1888213714840408</v>
      </c>
      <c r="K225" s="65">
        <v>0</v>
      </c>
      <c r="L225" s="59">
        <v>4.5536630000000002</v>
      </c>
      <c r="M225" s="57">
        <v>3.685502085822236</v>
      </c>
      <c r="N225" s="55">
        <v>0</v>
      </c>
      <c r="O225" s="60">
        <v>151.73905518802133</v>
      </c>
      <c r="P225" s="61">
        <v>1.5610690493097547E-2</v>
      </c>
    </row>
    <row r="226" spans="1:16" x14ac:dyDescent="0.25">
      <c r="A226" s="11" t="s">
        <v>471</v>
      </c>
      <c r="B226" s="11" t="s">
        <v>472</v>
      </c>
      <c r="C226" s="64">
        <v>85.857336514094001</v>
      </c>
      <c r="D226" s="64">
        <v>74.933329000000001</v>
      </c>
      <c r="E226" s="64">
        <v>2.6464407672079764</v>
      </c>
      <c r="F226" s="64">
        <v>0</v>
      </c>
      <c r="G226" s="63">
        <v>163.43710628130196</v>
      </c>
      <c r="H226" s="59">
        <v>59.411850855732993</v>
      </c>
      <c r="I226" s="57">
        <v>87.95098176346481</v>
      </c>
      <c r="J226" s="62">
        <v>7.1028528628252747</v>
      </c>
      <c r="K226" s="65">
        <v>0</v>
      </c>
      <c r="L226" s="59">
        <v>6.8094270000000003</v>
      </c>
      <c r="M226" s="57">
        <v>2.1306865699411786</v>
      </c>
      <c r="N226" s="55">
        <v>0</v>
      </c>
      <c r="O226" s="60">
        <v>163.40579905196427</v>
      </c>
      <c r="P226" s="61">
        <v>-1.9155521074763873E-4</v>
      </c>
    </row>
    <row r="227" spans="1:16" x14ac:dyDescent="0.25">
      <c r="A227" s="11" t="s">
        <v>473</v>
      </c>
      <c r="B227" s="11" t="s">
        <v>474</v>
      </c>
      <c r="C227" s="64">
        <v>3.1927387482469998</v>
      </c>
      <c r="D227" s="64">
        <v>4.0810199999999996</v>
      </c>
      <c r="E227" s="64">
        <v>0.70937700293133976</v>
      </c>
      <c r="F227" s="64">
        <v>0</v>
      </c>
      <c r="G227" s="63">
        <v>7.983135751178339</v>
      </c>
      <c r="H227" s="59">
        <v>1.8088223400350001</v>
      </c>
      <c r="I227" s="57">
        <v>4.6057516013425222</v>
      </c>
      <c r="J227" s="62">
        <v>0</v>
      </c>
      <c r="K227" s="65">
        <v>4.8396050725158082E-2</v>
      </c>
      <c r="L227" s="59">
        <v>0</v>
      </c>
      <c r="M227" s="57">
        <v>0.70023503255033259</v>
      </c>
      <c r="N227" s="55">
        <v>0</v>
      </c>
      <c r="O227" s="60">
        <v>7.1632050246530126</v>
      </c>
      <c r="P227" s="61">
        <v>-0.10270785216251668</v>
      </c>
    </row>
    <row r="228" spans="1:16" x14ac:dyDescent="0.25">
      <c r="A228" s="11" t="s">
        <v>475</v>
      </c>
      <c r="B228" s="11" t="s">
        <v>476</v>
      </c>
      <c r="C228" s="64">
        <v>3.991870157937</v>
      </c>
      <c r="D228" s="64">
        <v>5.1221889999999997</v>
      </c>
      <c r="E228" s="64">
        <v>2.1302175736794342</v>
      </c>
      <c r="F228" s="64">
        <v>0</v>
      </c>
      <c r="G228" s="63">
        <v>11.244276731616434</v>
      </c>
      <c r="H228" s="59">
        <v>2.2577867292540001</v>
      </c>
      <c r="I228" s="57">
        <v>5.9211140328077354</v>
      </c>
      <c r="J228" s="62">
        <v>0</v>
      </c>
      <c r="K228" s="65">
        <v>0.14346959459791364</v>
      </c>
      <c r="L228" s="59">
        <v>0</v>
      </c>
      <c r="M228" s="57">
        <v>2.0835841060598139</v>
      </c>
      <c r="N228" s="55">
        <v>0</v>
      </c>
      <c r="O228" s="60">
        <v>10.405954462719462</v>
      </c>
      <c r="P228" s="61">
        <v>-7.4555463984605969E-2</v>
      </c>
    </row>
    <row r="229" spans="1:16" x14ac:dyDescent="0.25">
      <c r="A229" s="11" t="s">
        <v>477</v>
      </c>
      <c r="B229" s="11" t="s">
        <v>478</v>
      </c>
      <c r="C229" s="64">
        <v>122.55317484787899</v>
      </c>
      <c r="D229" s="64">
        <v>241.79499999999999</v>
      </c>
      <c r="E229" s="64">
        <v>2.4006910710091778</v>
      </c>
      <c r="F229" s="64">
        <v>1.5853446722824274</v>
      </c>
      <c r="G229" s="63">
        <v>368.33421059117057</v>
      </c>
      <c r="H229" s="59">
        <v>63.899147499843004</v>
      </c>
      <c r="I229" s="57">
        <v>281.1919654754272</v>
      </c>
      <c r="J229" s="62">
        <v>22.712177379547537</v>
      </c>
      <c r="K229" s="65">
        <v>0</v>
      </c>
      <c r="L229" s="59">
        <v>10.979238</v>
      </c>
      <c r="M229" s="57">
        <v>1.622480268753961</v>
      </c>
      <c r="N229" s="55">
        <v>6.6482195934424384</v>
      </c>
      <c r="O229" s="60">
        <v>387.05322821701418</v>
      </c>
      <c r="P229" s="61">
        <v>5.0820741293076954E-2</v>
      </c>
    </row>
    <row r="230" spans="1:16" x14ac:dyDescent="0.25">
      <c r="A230" s="11" t="s">
        <v>479</v>
      </c>
      <c r="B230" s="11" t="s">
        <v>480</v>
      </c>
      <c r="C230" s="64">
        <v>11.524255933596001</v>
      </c>
      <c r="D230" s="64">
        <v>18.228753000000001</v>
      </c>
      <c r="E230" s="64">
        <v>0</v>
      </c>
      <c r="F230" s="64">
        <v>9.8484107890951397E-2</v>
      </c>
      <c r="G230" s="63">
        <v>29.85149304148695</v>
      </c>
      <c r="H230" s="59">
        <v>8.6426194120129995</v>
      </c>
      <c r="I230" s="57">
        <v>21.240627419567694</v>
      </c>
      <c r="J230" s="62">
        <v>0</v>
      </c>
      <c r="K230" s="65">
        <v>0</v>
      </c>
      <c r="L230" s="59">
        <v>0</v>
      </c>
      <c r="M230" s="57">
        <v>0</v>
      </c>
      <c r="N230" s="55">
        <v>0.41299787180076397</v>
      </c>
      <c r="O230" s="60">
        <v>30.296244703381461</v>
      </c>
      <c r="P230" s="61">
        <v>1.4898807951629246E-2</v>
      </c>
    </row>
    <row r="231" spans="1:16" x14ac:dyDescent="0.25">
      <c r="A231" s="11" t="s">
        <v>481</v>
      </c>
      <c r="B231" s="11" t="s">
        <v>482</v>
      </c>
      <c r="C231" s="64">
        <v>11.286281843597001</v>
      </c>
      <c r="D231" s="64">
        <v>12.875242999999999</v>
      </c>
      <c r="E231" s="64">
        <v>3.8561430060568873</v>
      </c>
      <c r="F231" s="64">
        <v>0</v>
      </c>
      <c r="G231" s="63">
        <v>28.017667849653886</v>
      </c>
      <c r="H231" s="59">
        <v>6.6923139267189997</v>
      </c>
      <c r="I231" s="57">
        <v>15.736046824581422</v>
      </c>
      <c r="J231" s="62">
        <v>0</v>
      </c>
      <c r="K231" s="65">
        <v>0.16220227478116675</v>
      </c>
      <c r="L231" s="59">
        <v>0</v>
      </c>
      <c r="M231" s="57">
        <v>3.0911795957312087</v>
      </c>
      <c r="N231" s="55">
        <v>0</v>
      </c>
      <c r="O231" s="60">
        <v>25.681742621812795</v>
      </c>
      <c r="P231" s="61">
        <v>-8.3373292894181703E-2</v>
      </c>
    </row>
    <row r="232" spans="1:16" x14ac:dyDescent="0.25">
      <c r="A232" s="11" t="s">
        <v>483</v>
      </c>
      <c r="B232" s="11" t="s">
        <v>484</v>
      </c>
      <c r="C232" s="64">
        <v>164.98112478446498</v>
      </c>
      <c r="D232" s="64">
        <v>238.21796000000001</v>
      </c>
      <c r="E232" s="64">
        <v>3.9694718035711052</v>
      </c>
      <c r="F232" s="64">
        <v>0</v>
      </c>
      <c r="G232" s="63">
        <v>407.16855658803604</v>
      </c>
      <c r="H232" s="59">
        <v>101.835191530244</v>
      </c>
      <c r="I232" s="57">
        <v>286.83555228460216</v>
      </c>
      <c r="J232" s="62">
        <v>23.170061103562176</v>
      </c>
      <c r="K232" s="65">
        <v>0</v>
      </c>
      <c r="L232" s="59">
        <v>14.407671000000001</v>
      </c>
      <c r="M232" s="57">
        <v>3.1585886857989336</v>
      </c>
      <c r="N232" s="55">
        <v>0</v>
      </c>
      <c r="O232" s="60">
        <v>429.40706460420728</v>
      </c>
      <c r="P232" s="61">
        <v>5.4617449349537224E-2</v>
      </c>
    </row>
    <row r="233" spans="1:16" x14ac:dyDescent="0.25">
      <c r="A233" s="11" t="s">
        <v>485</v>
      </c>
      <c r="B233" s="11" t="s">
        <v>486</v>
      </c>
      <c r="C233" s="64">
        <v>121.04064380493601</v>
      </c>
      <c r="D233" s="64">
        <v>139.52793600000001</v>
      </c>
      <c r="E233" s="64">
        <v>5.0457091690525351</v>
      </c>
      <c r="F233" s="64">
        <v>0.44782582916757607</v>
      </c>
      <c r="G233" s="63">
        <v>266.06211480315613</v>
      </c>
      <c r="H233" s="59">
        <v>79.073584499077995</v>
      </c>
      <c r="I233" s="57">
        <v>157.39443501501526</v>
      </c>
      <c r="J233" s="62">
        <v>12.712823630414189</v>
      </c>
      <c r="K233" s="65">
        <v>0</v>
      </c>
      <c r="L233" s="59">
        <v>8.4601389999999999</v>
      </c>
      <c r="M233" s="57">
        <v>4.4654538949680669</v>
      </c>
      <c r="N233" s="55">
        <v>1.8779792836059643</v>
      </c>
      <c r="O233" s="60">
        <v>263.98441532308146</v>
      </c>
      <c r="P233" s="61">
        <v>-7.8090767699559157E-3</v>
      </c>
    </row>
    <row r="234" spans="1:16" x14ac:dyDescent="0.25">
      <c r="A234" s="11" t="s">
        <v>487</v>
      </c>
      <c r="B234" s="11" t="s">
        <v>488</v>
      </c>
      <c r="C234" s="64">
        <v>9.5303385532030003</v>
      </c>
      <c r="D234" s="64">
        <v>8.0820329999999991</v>
      </c>
      <c r="E234" s="64">
        <v>2.3731691046340733</v>
      </c>
      <c r="F234" s="64">
        <v>0</v>
      </c>
      <c r="G234" s="63">
        <v>19.98554065783707</v>
      </c>
      <c r="H234" s="59">
        <v>6.1884236315779999</v>
      </c>
      <c r="I234" s="57">
        <v>9.3935748794230545</v>
      </c>
      <c r="J234" s="62">
        <v>0</v>
      </c>
      <c r="K234" s="65">
        <v>5.2541085822654524E-3</v>
      </c>
      <c r="L234" s="59">
        <v>0</v>
      </c>
      <c r="M234" s="57">
        <v>1.2131001390562743</v>
      </c>
      <c r="N234" s="55">
        <v>0</v>
      </c>
      <c r="O234" s="60">
        <v>16.800352758639594</v>
      </c>
      <c r="P234" s="61">
        <v>-0.15937461756624766</v>
      </c>
    </row>
    <row r="235" spans="1:16" x14ac:dyDescent="0.25">
      <c r="A235" s="11" t="s">
        <v>489</v>
      </c>
      <c r="B235" s="11" t="s">
        <v>490</v>
      </c>
      <c r="C235" s="64">
        <v>163.244302631583</v>
      </c>
      <c r="D235" s="64">
        <v>89.108406000000002</v>
      </c>
      <c r="E235" s="64">
        <v>5.0144527120521403</v>
      </c>
      <c r="F235" s="64">
        <v>0</v>
      </c>
      <c r="G235" s="63">
        <v>257.36716134363513</v>
      </c>
      <c r="H235" s="59">
        <v>121.73662774320101</v>
      </c>
      <c r="I235" s="57">
        <v>107.21546148860443</v>
      </c>
      <c r="J235" s="62">
        <v>8.6604680264060505</v>
      </c>
      <c r="K235" s="65">
        <v>0</v>
      </c>
      <c r="L235" s="59">
        <v>12.372171</v>
      </c>
      <c r="M235" s="57">
        <v>2.9922147301449358</v>
      </c>
      <c r="N235" s="55">
        <v>0</v>
      </c>
      <c r="O235" s="60">
        <v>252.9769429883564</v>
      </c>
      <c r="P235" s="61">
        <v>-1.705819162149028E-2</v>
      </c>
    </row>
    <row r="236" spans="1:16" x14ac:dyDescent="0.25">
      <c r="A236" s="11" t="s">
        <v>491</v>
      </c>
      <c r="B236" s="11" t="s">
        <v>492</v>
      </c>
      <c r="C236" s="64">
        <v>193.90927129650001</v>
      </c>
      <c r="D236" s="64">
        <v>292.97565300000002</v>
      </c>
      <c r="E236" s="64">
        <v>3.2943480380551753</v>
      </c>
      <c r="F236" s="64">
        <v>0</v>
      </c>
      <c r="G236" s="63">
        <v>490.17927233455515</v>
      </c>
      <c r="H236" s="59">
        <v>115.65366215938201</v>
      </c>
      <c r="I236" s="57">
        <v>339.34505924818279</v>
      </c>
      <c r="J236" s="62">
        <v>27.408274670065165</v>
      </c>
      <c r="K236" s="65">
        <v>0</v>
      </c>
      <c r="L236" s="59">
        <v>21.504760000000001</v>
      </c>
      <c r="M236" s="57">
        <v>2.1092096025826281</v>
      </c>
      <c r="N236" s="55">
        <v>0</v>
      </c>
      <c r="O236" s="60">
        <v>506.02096568021256</v>
      </c>
      <c r="P236" s="61">
        <v>3.2318162435161467E-2</v>
      </c>
    </row>
    <row r="237" spans="1:16" x14ac:dyDescent="0.25">
      <c r="A237" s="11" t="s">
        <v>493</v>
      </c>
      <c r="B237" s="11" t="s">
        <v>494</v>
      </c>
      <c r="C237" s="64">
        <v>20.186718328830001</v>
      </c>
      <c r="D237" s="64">
        <v>21.521972999999999</v>
      </c>
      <c r="E237" s="64">
        <v>0</v>
      </c>
      <c r="F237" s="64">
        <v>0</v>
      </c>
      <c r="G237" s="63">
        <v>41.70869132883</v>
      </c>
      <c r="H237" s="59">
        <v>16.162192732042001</v>
      </c>
      <c r="I237" s="57">
        <v>25.118309453067294</v>
      </c>
      <c r="J237" s="62">
        <v>0</v>
      </c>
      <c r="K237" s="65">
        <v>0</v>
      </c>
      <c r="L237" s="59">
        <v>0</v>
      </c>
      <c r="M237" s="57">
        <v>0</v>
      </c>
      <c r="N237" s="55">
        <v>0</v>
      </c>
      <c r="O237" s="60">
        <v>41.280502185109299</v>
      </c>
      <c r="P237" s="61">
        <v>-1.0266185058286083E-2</v>
      </c>
    </row>
    <row r="238" spans="1:16" x14ac:dyDescent="0.25">
      <c r="A238" s="11" t="s">
        <v>495</v>
      </c>
      <c r="B238" s="11" t="s">
        <v>496</v>
      </c>
      <c r="C238" s="64">
        <v>5.9393933623360002</v>
      </c>
      <c r="D238" s="64">
        <v>7.4354719999999999</v>
      </c>
      <c r="E238" s="64">
        <v>1.4819308577631762</v>
      </c>
      <c r="F238" s="64">
        <v>0</v>
      </c>
      <c r="G238" s="63">
        <v>14.856796220099175</v>
      </c>
      <c r="H238" s="59">
        <v>3.395743833414</v>
      </c>
      <c r="I238" s="57">
        <v>8.6681838393694086</v>
      </c>
      <c r="J238" s="62">
        <v>0</v>
      </c>
      <c r="K238" s="65">
        <v>6.9147797263303293E-2</v>
      </c>
      <c r="L238" s="59">
        <v>0</v>
      </c>
      <c r="M238" s="57">
        <v>1.3628619832648448</v>
      </c>
      <c r="N238" s="55">
        <v>0</v>
      </c>
      <c r="O238" s="60">
        <v>13.495937453311557</v>
      </c>
      <c r="P238" s="61">
        <v>-9.1598400262538862E-2</v>
      </c>
    </row>
    <row r="239" spans="1:16" x14ac:dyDescent="0.25">
      <c r="A239" s="11" t="s">
        <v>497</v>
      </c>
      <c r="B239" s="11" t="s">
        <v>498</v>
      </c>
      <c r="C239" s="64">
        <v>2.5675546444290003</v>
      </c>
      <c r="D239" s="64">
        <v>3.383197</v>
      </c>
      <c r="E239" s="64">
        <v>0.3177650768725967</v>
      </c>
      <c r="F239" s="64">
        <v>0</v>
      </c>
      <c r="G239" s="63">
        <v>6.2685167213015971</v>
      </c>
      <c r="H239" s="59">
        <v>1.4351531431360001</v>
      </c>
      <c r="I239" s="57">
        <v>3.9047951560868346</v>
      </c>
      <c r="J239" s="62">
        <v>0</v>
      </c>
      <c r="K239" s="65">
        <v>4.1893899718534057E-2</v>
      </c>
      <c r="L239" s="59">
        <v>0</v>
      </c>
      <c r="M239" s="57">
        <v>0.29652055517210169</v>
      </c>
      <c r="N239" s="55">
        <v>0</v>
      </c>
      <c r="O239" s="60">
        <v>5.6783627541134702</v>
      </c>
      <c r="P239" s="61">
        <v>-9.4145711565652018E-2</v>
      </c>
    </row>
    <row r="240" spans="1:16" x14ac:dyDescent="0.25">
      <c r="A240" s="11" t="s">
        <v>499</v>
      </c>
      <c r="B240" s="12" t="s">
        <v>826</v>
      </c>
      <c r="C240" s="64">
        <v>111.977436945896</v>
      </c>
      <c r="D240" s="64">
        <v>74.384923000000001</v>
      </c>
      <c r="E240" s="64">
        <v>2.2768506994477433</v>
      </c>
      <c r="F240" s="64">
        <v>0</v>
      </c>
      <c r="G240" s="63">
        <v>188.63921064534375</v>
      </c>
      <c r="H240" s="59">
        <v>81.376070355403996</v>
      </c>
      <c r="I240" s="57">
        <v>88.502446423877402</v>
      </c>
      <c r="J240" s="62">
        <v>7.1530381947188229</v>
      </c>
      <c r="K240" s="65">
        <v>0</v>
      </c>
      <c r="L240" s="59">
        <v>8.1499629999999996</v>
      </c>
      <c r="M240" s="57">
        <v>1.9370383928168537</v>
      </c>
      <c r="N240" s="55">
        <v>0</v>
      </c>
      <c r="O240" s="60">
        <v>187.11855636681705</v>
      </c>
      <c r="P240" s="61">
        <v>-8.0611781258227017E-3</v>
      </c>
    </row>
    <row r="241" spans="1:16" x14ac:dyDescent="0.25">
      <c r="A241" s="11" t="s">
        <v>501</v>
      </c>
      <c r="B241" s="11" t="s">
        <v>502</v>
      </c>
      <c r="C241" s="64">
        <v>10.144653940904</v>
      </c>
      <c r="D241" s="64">
        <v>11.900498000000001</v>
      </c>
      <c r="E241" s="64">
        <v>2.4527869365202988</v>
      </c>
      <c r="F241" s="64">
        <v>0</v>
      </c>
      <c r="G241" s="63">
        <v>24.497938877424296</v>
      </c>
      <c r="H241" s="59">
        <v>5.9532639498159998</v>
      </c>
      <c r="I241" s="57">
        <v>13.942123845934596</v>
      </c>
      <c r="J241" s="62">
        <v>0</v>
      </c>
      <c r="K241" s="65">
        <v>0</v>
      </c>
      <c r="L241" s="59">
        <v>0</v>
      </c>
      <c r="M241" s="57">
        <v>1.4532025299823546</v>
      </c>
      <c r="N241" s="55">
        <v>0</v>
      </c>
      <c r="O241" s="60">
        <v>21.348590325732953</v>
      </c>
      <c r="P241" s="61">
        <v>-0.12855565390415671</v>
      </c>
    </row>
    <row r="242" spans="1:16" x14ac:dyDescent="0.25">
      <c r="A242" s="11" t="s">
        <v>503</v>
      </c>
      <c r="B242" s="11" t="s">
        <v>504</v>
      </c>
      <c r="C242" s="64">
        <v>130.78612263567601</v>
      </c>
      <c r="D242" s="64">
        <v>288.25293299999998</v>
      </c>
      <c r="E242" s="64">
        <v>3.3815992786720828</v>
      </c>
      <c r="F242" s="64">
        <v>0</v>
      </c>
      <c r="G242" s="63">
        <v>422.42065491434806</v>
      </c>
      <c r="H242" s="59">
        <v>65.587503971130005</v>
      </c>
      <c r="I242" s="57">
        <v>335.44880314650095</v>
      </c>
      <c r="J242" s="62">
        <v>27.094578686662615</v>
      </c>
      <c r="K242" s="65">
        <v>0</v>
      </c>
      <c r="L242" s="59">
        <v>4.8768580000000004</v>
      </c>
      <c r="M242" s="57">
        <v>2.9330568127131502</v>
      </c>
      <c r="N242" s="55">
        <v>0</v>
      </c>
      <c r="O242" s="60">
        <v>435.94080061700674</v>
      </c>
      <c r="P242" s="61">
        <v>3.2006355620560478E-2</v>
      </c>
    </row>
    <row r="243" spans="1:16" x14ac:dyDescent="0.25">
      <c r="A243" s="11" t="s">
        <v>505</v>
      </c>
      <c r="B243" s="11" t="s">
        <v>506</v>
      </c>
      <c r="C243" s="64">
        <v>7.7058025743709999</v>
      </c>
      <c r="D243" s="64">
        <v>5.43675</v>
      </c>
      <c r="E243" s="64">
        <v>0.96427867367473064</v>
      </c>
      <c r="F243" s="64">
        <v>0</v>
      </c>
      <c r="G243" s="63">
        <v>14.106831248045729</v>
      </c>
      <c r="H243" s="59">
        <v>5.209343519021</v>
      </c>
      <c r="I243" s="57">
        <v>6.4164747407430767</v>
      </c>
      <c r="J243" s="62">
        <v>0</v>
      </c>
      <c r="K243" s="65">
        <v>2.4838311071117189E-3</v>
      </c>
      <c r="L243" s="59">
        <v>0</v>
      </c>
      <c r="M243" s="57">
        <v>0.73016760415794646</v>
      </c>
      <c r="N243" s="55">
        <v>0</v>
      </c>
      <c r="O243" s="60">
        <v>12.358469695029134</v>
      </c>
      <c r="P243" s="61">
        <v>-0.12393722745204046</v>
      </c>
    </row>
    <row r="244" spans="1:16" x14ac:dyDescent="0.25">
      <c r="A244" s="11" t="s">
        <v>507</v>
      </c>
      <c r="B244" s="11" t="s">
        <v>508</v>
      </c>
      <c r="C244" s="64">
        <v>74.115459415939</v>
      </c>
      <c r="D244" s="64">
        <v>59.001842000000003</v>
      </c>
      <c r="E244" s="64">
        <v>6.4598180219533239</v>
      </c>
      <c r="F244" s="64">
        <v>0</v>
      </c>
      <c r="G244" s="63">
        <v>139.57711943789232</v>
      </c>
      <c r="H244" s="59">
        <v>52.181578216950001</v>
      </c>
      <c r="I244" s="57">
        <v>71.242551343158397</v>
      </c>
      <c r="J244" s="62">
        <v>5.7542554987392869</v>
      </c>
      <c r="K244" s="65">
        <v>0</v>
      </c>
      <c r="L244" s="59">
        <v>5.3450899999999999</v>
      </c>
      <c r="M244" s="57">
        <v>4.8028515822880431</v>
      </c>
      <c r="N244" s="55">
        <v>0</v>
      </c>
      <c r="O244" s="60">
        <v>139.32632664113572</v>
      </c>
      <c r="P244" s="61">
        <v>-1.7968045032495058E-3</v>
      </c>
    </row>
    <row r="245" spans="1:16" x14ac:dyDescent="0.25">
      <c r="A245" s="11" t="s">
        <v>509</v>
      </c>
      <c r="B245" s="11" t="s">
        <v>510</v>
      </c>
      <c r="C245" s="64">
        <v>98.94274982992799</v>
      </c>
      <c r="D245" s="64">
        <v>90.406907000000004</v>
      </c>
      <c r="E245" s="64">
        <v>4.3682892669101498</v>
      </c>
      <c r="F245" s="64">
        <v>0</v>
      </c>
      <c r="G245" s="63">
        <v>193.71794609683815</v>
      </c>
      <c r="H245" s="59">
        <v>67.762613843091998</v>
      </c>
      <c r="I245" s="57">
        <v>102.10460019901487</v>
      </c>
      <c r="J245" s="62">
        <v>8.2892792780655018</v>
      </c>
      <c r="K245" s="65">
        <v>0</v>
      </c>
      <c r="L245" s="59">
        <v>9.4535250000000008</v>
      </c>
      <c r="M245" s="57">
        <v>3.7749547022574315</v>
      </c>
      <c r="N245" s="55">
        <v>0</v>
      </c>
      <c r="O245" s="60">
        <v>191.38497302242979</v>
      </c>
      <c r="P245" s="61">
        <v>-1.2043143763470019E-2</v>
      </c>
    </row>
    <row r="246" spans="1:16" x14ac:dyDescent="0.25">
      <c r="A246" s="11" t="s">
        <v>511</v>
      </c>
      <c r="B246" s="11" t="s">
        <v>512</v>
      </c>
      <c r="C246" s="64">
        <v>32.262521004953001</v>
      </c>
      <c r="D246" s="64">
        <v>66.295756999999995</v>
      </c>
      <c r="E246" s="64">
        <v>2.5897710103457428</v>
      </c>
      <c r="F246" s="64">
        <v>0</v>
      </c>
      <c r="G246" s="63">
        <v>101.14804901529874</v>
      </c>
      <c r="H246" s="59">
        <v>15.89735458733</v>
      </c>
      <c r="I246" s="57">
        <v>75.624441491471885</v>
      </c>
      <c r="J246" s="62">
        <v>6.1081223143785746</v>
      </c>
      <c r="K246" s="65">
        <v>0</v>
      </c>
      <c r="L246" s="59">
        <v>2.6545679999999998</v>
      </c>
      <c r="M246" s="57">
        <v>1.5541983052063726</v>
      </c>
      <c r="N246" s="55">
        <v>0</v>
      </c>
      <c r="O246" s="60">
        <v>101.83868469838683</v>
      </c>
      <c r="P246" s="61">
        <v>6.8279684068214726E-3</v>
      </c>
    </row>
    <row r="247" spans="1:16" x14ac:dyDescent="0.25">
      <c r="A247" s="11" t="s">
        <v>513</v>
      </c>
      <c r="B247" s="11" t="s">
        <v>514</v>
      </c>
      <c r="C247" s="64">
        <v>84.475097651163992</v>
      </c>
      <c r="D247" s="64">
        <v>62.415838000000001</v>
      </c>
      <c r="E247" s="64">
        <v>2.7717520774624158</v>
      </c>
      <c r="F247" s="64">
        <v>0</v>
      </c>
      <c r="G247" s="63">
        <v>149.66268772862642</v>
      </c>
      <c r="H247" s="59">
        <v>59.916201936608999</v>
      </c>
      <c r="I247" s="57">
        <v>71.973351427348973</v>
      </c>
      <c r="J247" s="62">
        <v>5.8132547938771841</v>
      </c>
      <c r="K247" s="65">
        <v>0</v>
      </c>
      <c r="L247" s="59">
        <v>6.2145460000000003</v>
      </c>
      <c r="M247" s="57">
        <v>1.7340038878851178</v>
      </c>
      <c r="N247" s="55">
        <v>0</v>
      </c>
      <c r="O247" s="60">
        <v>145.65135804572026</v>
      </c>
      <c r="P247" s="61">
        <v>-2.6802469899375639E-2</v>
      </c>
    </row>
    <row r="248" spans="1:16" x14ac:dyDescent="0.25">
      <c r="A248" s="11" t="s">
        <v>515</v>
      </c>
      <c r="B248" s="11" t="s">
        <v>516</v>
      </c>
      <c r="C248" s="64">
        <v>9.003886933946001</v>
      </c>
      <c r="D248" s="64">
        <v>9.8713420000000003</v>
      </c>
      <c r="E248" s="64">
        <v>0.97736610585507877</v>
      </c>
      <c r="F248" s="64">
        <v>0</v>
      </c>
      <c r="G248" s="63">
        <v>19.852595039801081</v>
      </c>
      <c r="H248" s="59">
        <v>5.4165416962800004</v>
      </c>
      <c r="I248" s="57">
        <v>11.174285576502186</v>
      </c>
      <c r="J248" s="62">
        <v>0</v>
      </c>
      <c r="K248" s="65">
        <v>0</v>
      </c>
      <c r="L248" s="59">
        <v>0</v>
      </c>
      <c r="M248" s="57">
        <v>1.0115231191915774</v>
      </c>
      <c r="N248" s="55">
        <v>0</v>
      </c>
      <c r="O248" s="60">
        <v>17.602350391973761</v>
      </c>
      <c r="P248" s="61">
        <v>-0.11334763255463384</v>
      </c>
    </row>
    <row r="249" spans="1:16" x14ac:dyDescent="0.25">
      <c r="A249" s="11" t="s">
        <v>517</v>
      </c>
      <c r="B249" s="11" t="s">
        <v>518</v>
      </c>
      <c r="C249" s="64">
        <v>1.8465417363629999</v>
      </c>
      <c r="D249" s="64">
        <v>3.1814680000000002</v>
      </c>
      <c r="E249" s="64">
        <v>0.4289390524326897</v>
      </c>
      <c r="F249" s="64">
        <v>9.6884213573203773E-3</v>
      </c>
      <c r="G249" s="63">
        <v>5.4666372101530101</v>
      </c>
      <c r="H249" s="59">
        <v>0.88873455104800003</v>
      </c>
      <c r="I249" s="57">
        <v>3.5429800553249229</v>
      </c>
      <c r="J249" s="62">
        <v>0</v>
      </c>
      <c r="K249" s="65">
        <v>0.10988146315272085</v>
      </c>
      <c r="L249" s="59">
        <v>0</v>
      </c>
      <c r="M249" s="57">
        <v>0.33463275207900811</v>
      </c>
      <c r="N249" s="55">
        <v>4.0628863756504818E-2</v>
      </c>
      <c r="O249" s="60">
        <v>4.9168576853611574</v>
      </c>
      <c r="P249" s="61">
        <v>-0.10056996717667029</v>
      </c>
    </row>
    <row r="250" spans="1:16" x14ac:dyDescent="0.25">
      <c r="A250" s="11" t="s">
        <v>519</v>
      </c>
      <c r="B250" s="11" t="s">
        <v>520</v>
      </c>
      <c r="C250" s="64">
        <v>52.909118518588997</v>
      </c>
      <c r="D250" s="64">
        <v>68.461579</v>
      </c>
      <c r="E250" s="64">
        <v>3.7092738841896509</v>
      </c>
      <c r="F250" s="64">
        <v>0</v>
      </c>
      <c r="G250" s="63">
        <v>125.07997140277865</v>
      </c>
      <c r="H250" s="59">
        <v>32.637582599223002</v>
      </c>
      <c r="I250" s="57">
        <v>80.876720118709684</v>
      </c>
      <c r="J250" s="62">
        <v>6.532301804696143</v>
      </c>
      <c r="K250" s="65">
        <v>0</v>
      </c>
      <c r="L250" s="59">
        <v>1.2431399999999999</v>
      </c>
      <c r="M250" s="57">
        <v>3.2210474619567284</v>
      </c>
      <c r="N250" s="55">
        <v>0</v>
      </c>
      <c r="O250" s="60">
        <v>124.51079198458557</v>
      </c>
      <c r="P250" s="61">
        <v>-4.5505240512106722E-3</v>
      </c>
    </row>
    <row r="251" spans="1:16" x14ac:dyDescent="0.25">
      <c r="A251" s="11" t="s">
        <v>521</v>
      </c>
      <c r="B251" s="11" t="s">
        <v>522</v>
      </c>
      <c r="C251" s="64">
        <v>93.949875159252997</v>
      </c>
      <c r="D251" s="64">
        <v>88.267179999999996</v>
      </c>
      <c r="E251" s="64">
        <v>4.1209943300797756</v>
      </c>
      <c r="F251" s="64">
        <v>0</v>
      </c>
      <c r="G251" s="63">
        <v>186.33804948933278</v>
      </c>
      <c r="H251" s="59">
        <v>63.577953799638998</v>
      </c>
      <c r="I251" s="57">
        <v>106.08669712852866</v>
      </c>
      <c r="J251" s="62">
        <v>8.5686585898472973</v>
      </c>
      <c r="K251" s="65">
        <v>0</v>
      </c>
      <c r="L251" s="59">
        <v>7.0930590000000002</v>
      </c>
      <c r="M251" s="57">
        <v>1.8990736509161796</v>
      </c>
      <c r="N251" s="55">
        <v>0</v>
      </c>
      <c r="O251" s="60">
        <v>187.22544216893115</v>
      </c>
      <c r="P251" s="61">
        <v>4.7622730946809549E-3</v>
      </c>
    </row>
    <row r="252" spans="1:16" x14ac:dyDescent="0.25">
      <c r="A252" s="11" t="s">
        <v>523</v>
      </c>
      <c r="B252" s="11" t="s">
        <v>524</v>
      </c>
      <c r="C252" s="64">
        <v>61.926024068663999</v>
      </c>
      <c r="D252" s="64">
        <v>51.395172000000002</v>
      </c>
      <c r="E252" s="64">
        <v>1.6592015403086742</v>
      </c>
      <c r="F252" s="64">
        <v>0</v>
      </c>
      <c r="G252" s="63">
        <v>114.98039760897267</v>
      </c>
      <c r="H252" s="59">
        <v>43.302944900984997</v>
      </c>
      <c r="I252" s="57">
        <v>58.927820383715002</v>
      </c>
      <c r="J252" s="62">
        <v>4.7806461631294939</v>
      </c>
      <c r="K252" s="65">
        <v>0</v>
      </c>
      <c r="L252" s="59">
        <v>4.9864319999999998</v>
      </c>
      <c r="M252" s="57">
        <v>1.5184896342766625</v>
      </c>
      <c r="N252" s="55">
        <v>0</v>
      </c>
      <c r="O252" s="60">
        <v>113.51633308210614</v>
      </c>
      <c r="P252" s="61">
        <v>-1.2733166324972527E-2</v>
      </c>
    </row>
    <row r="253" spans="1:16" x14ac:dyDescent="0.25">
      <c r="A253" s="11" t="s">
        <v>525</v>
      </c>
      <c r="B253" s="11" t="s">
        <v>526</v>
      </c>
      <c r="C253" s="64">
        <v>3.5808578609360002</v>
      </c>
      <c r="D253" s="64">
        <v>5.3968879999999997</v>
      </c>
      <c r="E253" s="64">
        <v>0.80980534534182746</v>
      </c>
      <c r="F253" s="64">
        <v>0</v>
      </c>
      <c r="G253" s="63">
        <v>9.7875512062778274</v>
      </c>
      <c r="H253" s="59">
        <v>1.8716165041770001</v>
      </c>
      <c r="I253" s="57">
        <v>6.2490771117848682</v>
      </c>
      <c r="J253" s="62">
        <v>0</v>
      </c>
      <c r="K253" s="65">
        <v>5.5680209428809524E-2</v>
      </c>
      <c r="L253" s="59">
        <v>0</v>
      </c>
      <c r="M253" s="57">
        <v>0.74595227753101045</v>
      </c>
      <c r="N253" s="55">
        <v>0</v>
      </c>
      <c r="O253" s="60">
        <v>8.9223261029216872</v>
      </c>
      <c r="P253" s="61">
        <v>-8.8400569776960827E-2</v>
      </c>
    </row>
    <row r="254" spans="1:16" x14ac:dyDescent="0.25">
      <c r="A254" s="11" t="s">
        <v>527</v>
      </c>
      <c r="B254" s="11" t="s">
        <v>528</v>
      </c>
      <c r="C254" s="64">
        <v>3.8312910660740003</v>
      </c>
      <c r="D254" s="64">
        <v>11.839599</v>
      </c>
      <c r="E254" s="64">
        <v>3.0697142221980065</v>
      </c>
      <c r="F254" s="64">
        <v>0</v>
      </c>
      <c r="G254" s="63">
        <v>18.740604288272007</v>
      </c>
      <c r="H254" s="59">
        <v>0.83782778379700007</v>
      </c>
      <c r="I254" s="57">
        <v>13.324535331654278</v>
      </c>
      <c r="J254" s="62">
        <v>0</v>
      </c>
      <c r="K254" s="65">
        <v>0.13072758399275514</v>
      </c>
      <c r="L254" s="59">
        <v>0</v>
      </c>
      <c r="M254" s="57">
        <v>2.2686939089038956</v>
      </c>
      <c r="N254" s="55">
        <v>0</v>
      </c>
      <c r="O254" s="60">
        <v>16.561784608347928</v>
      </c>
      <c r="P254" s="61">
        <v>-0.11626197567639793</v>
      </c>
    </row>
    <row r="255" spans="1:16" x14ac:dyDescent="0.25">
      <c r="A255" s="11" t="s">
        <v>529</v>
      </c>
      <c r="B255" s="11" t="s">
        <v>530</v>
      </c>
      <c r="C255" s="64">
        <v>2.2530167906030001</v>
      </c>
      <c r="D255" s="64">
        <v>3.0533950000000001</v>
      </c>
      <c r="E255" s="64">
        <v>0.96652640356719322</v>
      </c>
      <c r="F255" s="64">
        <v>2.0651472843977298E-2</v>
      </c>
      <c r="G255" s="63">
        <v>6.2935896670141709</v>
      </c>
      <c r="H255" s="59">
        <v>1.2430886956810001</v>
      </c>
      <c r="I255" s="57">
        <v>3.5086683796697997</v>
      </c>
      <c r="J255" s="62">
        <v>0</v>
      </c>
      <c r="K255" s="65">
        <v>0.19359453760754766</v>
      </c>
      <c r="L255" s="59">
        <v>0</v>
      </c>
      <c r="M255" s="57">
        <v>1.1522789481190274</v>
      </c>
      <c r="N255" s="55">
        <v>8.6602950636033849E-2</v>
      </c>
      <c r="O255" s="60">
        <v>6.1842335117134093</v>
      </c>
      <c r="P255" s="61">
        <v>-1.7375799994384249E-2</v>
      </c>
    </row>
    <row r="256" spans="1:16" x14ac:dyDescent="0.25">
      <c r="A256" s="11" t="s">
        <v>531</v>
      </c>
      <c r="B256" s="11" t="s">
        <v>532</v>
      </c>
      <c r="C256" s="64">
        <v>44.251025777738</v>
      </c>
      <c r="D256" s="64">
        <v>110.3261</v>
      </c>
      <c r="E256" s="64">
        <v>3.2062587368993216</v>
      </c>
      <c r="F256" s="64">
        <v>0</v>
      </c>
      <c r="G256" s="63">
        <v>157.78338451463731</v>
      </c>
      <c r="H256" s="59">
        <v>15.063406363428001</v>
      </c>
      <c r="I256" s="57">
        <v>122.48649105696695</v>
      </c>
      <c r="J256" s="62">
        <v>9.9578816331419944</v>
      </c>
      <c r="K256" s="65">
        <v>0</v>
      </c>
      <c r="L256" s="59">
        <v>0</v>
      </c>
      <c r="M256" s="57">
        <v>2.4086576791481296</v>
      </c>
      <c r="N256" s="55">
        <v>0</v>
      </c>
      <c r="O256" s="60">
        <v>149.91643673268507</v>
      </c>
      <c r="P256" s="61">
        <v>-4.9859164868037362E-2</v>
      </c>
    </row>
    <row r="257" spans="1:16" x14ac:dyDescent="0.25">
      <c r="A257" s="11" t="s">
        <v>533</v>
      </c>
      <c r="B257" s="11" t="s">
        <v>534</v>
      </c>
      <c r="C257" s="64">
        <v>2.4431104846629998</v>
      </c>
      <c r="D257" s="64">
        <v>3.7481270000000002</v>
      </c>
      <c r="E257" s="64">
        <v>0.75614058220738345</v>
      </c>
      <c r="F257" s="64">
        <v>6.9249448064580443E-2</v>
      </c>
      <c r="G257" s="63">
        <v>7.0166275149349637</v>
      </c>
      <c r="H257" s="59">
        <v>1.2642652409249999</v>
      </c>
      <c r="I257" s="57">
        <v>4.2882423944374848</v>
      </c>
      <c r="J257" s="62">
        <v>0</v>
      </c>
      <c r="K257" s="65">
        <v>5.3625454754961381E-2</v>
      </c>
      <c r="L257" s="59">
        <v>0</v>
      </c>
      <c r="M257" s="57">
        <v>0.5710989590595168</v>
      </c>
      <c r="N257" s="55">
        <v>0.29040091123856321</v>
      </c>
      <c r="O257" s="60">
        <v>6.4676329604155249</v>
      </c>
      <c r="P257" s="61">
        <v>-7.8241940782932867E-2</v>
      </c>
    </row>
    <row r="258" spans="1:16" x14ac:dyDescent="0.25">
      <c r="A258" s="11" t="s">
        <v>535</v>
      </c>
      <c r="B258" s="12" t="s">
        <v>827</v>
      </c>
      <c r="C258" s="64">
        <v>106.761819210775</v>
      </c>
      <c r="D258" s="64">
        <v>67.507788000000005</v>
      </c>
      <c r="E258" s="64">
        <v>3.4370303415863814</v>
      </c>
      <c r="F258" s="64">
        <v>0</v>
      </c>
      <c r="G258" s="63">
        <v>177.7066375523614</v>
      </c>
      <c r="H258" s="59">
        <v>78.193312746846999</v>
      </c>
      <c r="I258" s="57">
        <v>77.780625620407804</v>
      </c>
      <c r="J258" s="62">
        <v>6.286367503582329</v>
      </c>
      <c r="K258" s="65">
        <v>0</v>
      </c>
      <c r="L258" s="59">
        <v>9.2403320000000004</v>
      </c>
      <c r="M258" s="57">
        <v>2.620117757216919</v>
      </c>
      <c r="N258" s="55">
        <v>0</v>
      </c>
      <c r="O258" s="60">
        <v>174.12075562805404</v>
      </c>
      <c r="P258" s="61">
        <v>-2.017866059308435E-2</v>
      </c>
    </row>
    <row r="259" spans="1:16" x14ac:dyDescent="0.25">
      <c r="A259" s="11" t="s">
        <v>537</v>
      </c>
      <c r="B259" s="11" t="s">
        <v>538</v>
      </c>
      <c r="C259" s="64">
        <v>2.8481646766249997</v>
      </c>
      <c r="D259" s="64">
        <v>6.3166779999999996</v>
      </c>
      <c r="E259" s="64">
        <v>1.0586893362251064</v>
      </c>
      <c r="F259" s="64">
        <v>0</v>
      </c>
      <c r="G259" s="63">
        <v>10.223532012850105</v>
      </c>
      <c r="H259" s="59">
        <v>1.099813865882</v>
      </c>
      <c r="I259" s="57">
        <v>7.3804672718866557</v>
      </c>
      <c r="J259" s="62">
        <v>0</v>
      </c>
      <c r="K259" s="65">
        <v>6.4039073587177656E-2</v>
      </c>
      <c r="L259" s="59">
        <v>0</v>
      </c>
      <c r="M259" s="57">
        <v>0.8664166371749964</v>
      </c>
      <c r="N259" s="55">
        <v>0</v>
      </c>
      <c r="O259" s="60">
        <v>9.4107368485308314</v>
      </c>
      <c r="P259" s="61">
        <v>-7.9502383647614167E-2</v>
      </c>
    </row>
    <row r="260" spans="1:16" x14ac:dyDescent="0.25">
      <c r="A260" s="11" t="s">
        <v>539</v>
      </c>
      <c r="B260" s="11" t="s">
        <v>540</v>
      </c>
      <c r="C260" s="64">
        <v>3.6378948684210002</v>
      </c>
      <c r="D260" s="64">
        <v>4.8913799999999998</v>
      </c>
      <c r="E260" s="64">
        <v>0.78654980471243752</v>
      </c>
      <c r="F260" s="64">
        <v>0</v>
      </c>
      <c r="G260" s="63">
        <v>9.315824673133438</v>
      </c>
      <c r="H260" s="59">
        <v>2.0146017307139998</v>
      </c>
      <c r="I260" s="57">
        <v>5.7615427640579275</v>
      </c>
      <c r="J260" s="62">
        <v>0</v>
      </c>
      <c r="K260" s="65">
        <v>0</v>
      </c>
      <c r="L260" s="59">
        <v>0</v>
      </c>
      <c r="M260" s="57">
        <v>0.61229877309112912</v>
      </c>
      <c r="N260" s="55">
        <v>0</v>
      </c>
      <c r="O260" s="60">
        <v>8.3884432678630567</v>
      </c>
      <c r="P260" s="61">
        <v>-9.9549040241699888E-2</v>
      </c>
    </row>
    <row r="261" spans="1:16" x14ac:dyDescent="0.25">
      <c r="A261" s="11" t="s">
        <v>541</v>
      </c>
      <c r="B261" s="11" t="s">
        <v>542</v>
      </c>
      <c r="C261" s="64">
        <v>4.0180947758379997</v>
      </c>
      <c r="D261" s="64">
        <v>6.4570504699999995</v>
      </c>
      <c r="E261" s="64">
        <v>1.3289804671325958</v>
      </c>
      <c r="F261" s="64">
        <v>1.1749262104569683E-2</v>
      </c>
      <c r="G261" s="63">
        <v>11.815874975075165</v>
      </c>
      <c r="H261" s="59">
        <v>2.022419828911</v>
      </c>
      <c r="I261" s="57">
        <v>7.5431719097505106</v>
      </c>
      <c r="J261" s="62">
        <v>0</v>
      </c>
      <c r="K261" s="65">
        <v>0.14524362709716154</v>
      </c>
      <c r="L261" s="59">
        <v>0</v>
      </c>
      <c r="M261" s="57">
        <v>0.81954386911187571</v>
      </c>
      <c r="N261" s="55">
        <v>4.9271099148195455E-2</v>
      </c>
      <c r="O261" s="60">
        <v>10.579650334018742</v>
      </c>
      <c r="P261" s="61">
        <v>-0.10462404550354157</v>
      </c>
    </row>
    <row r="262" spans="1:16" x14ac:dyDescent="0.25">
      <c r="A262" s="11" t="s">
        <v>543</v>
      </c>
      <c r="B262" s="11" t="s">
        <v>544</v>
      </c>
      <c r="C262" s="64">
        <v>110.788051586911</v>
      </c>
      <c r="D262" s="64">
        <v>83.662592000000004</v>
      </c>
      <c r="E262" s="64">
        <v>5.2105334534890826</v>
      </c>
      <c r="F262" s="64">
        <v>0</v>
      </c>
      <c r="G262" s="63">
        <v>199.66117704040008</v>
      </c>
      <c r="H262" s="59">
        <v>78.941672319304999</v>
      </c>
      <c r="I262" s="57">
        <v>97.958841849464378</v>
      </c>
      <c r="J262" s="62">
        <v>7.9126115759460331</v>
      </c>
      <c r="K262" s="65">
        <v>0</v>
      </c>
      <c r="L262" s="59">
        <v>10.806546000000001</v>
      </c>
      <c r="M262" s="57">
        <v>3.7208602577900272</v>
      </c>
      <c r="N262" s="55">
        <v>0</v>
      </c>
      <c r="O262" s="60">
        <v>199.34053200250543</v>
      </c>
      <c r="P262" s="61">
        <v>-1.6059458460959068E-3</v>
      </c>
    </row>
    <row r="263" spans="1:16" x14ac:dyDescent="0.25">
      <c r="A263" s="11" t="s">
        <v>545</v>
      </c>
      <c r="B263" s="11" t="s">
        <v>546</v>
      </c>
      <c r="C263" s="64">
        <v>4.0295568934769994</v>
      </c>
      <c r="D263" s="64">
        <v>5.7772500000000004</v>
      </c>
      <c r="E263" s="64">
        <v>2.445969284149188</v>
      </c>
      <c r="F263" s="64">
        <v>0</v>
      </c>
      <c r="G263" s="63">
        <v>12.252776177626187</v>
      </c>
      <c r="H263" s="59">
        <v>2.1625021862200002</v>
      </c>
      <c r="I263" s="57">
        <v>6.7975979559463973</v>
      </c>
      <c r="J263" s="62">
        <v>0</v>
      </c>
      <c r="K263" s="65">
        <v>0.22459643913728933</v>
      </c>
      <c r="L263" s="59">
        <v>0</v>
      </c>
      <c r="M263" s="57">
        <v>1.9556451832332595</v>
      </c>
      <c r="N263" s="55">
        <v>0</v>
      </c>
      <c r="O263" s="60">
        <v>11.140341764536949</v>
      </c>
      <c r="P263" s="61">
        <v>-9.0790396964939693E-2</v>
      </c>
    </row>
    <row r="264" spans="1:16" x14ac:dyDescent="0.25">
      <c r="A264" s="11" t="s">
        <v>547</v>
      </c>
      <c r="B264" s="11" t="s">
        <v>548</v>
      </c>
      <c r="C264" s="64">
        <v>3.0047582778869999</v>
      </c>
      <c r="D264" s="64">
        <v>4.6370719999999999</v>
      </c>
      <c r="E264" s="64">
        <v>1.5095321409360147</v>
      </c>
      <c r="F264" s="64">
        <v>0</v>
      </c>
      <c r="G264" s="63">
        <v>9.1513624188230143</v>
      </c>
      <c r="H264" s="59">
        <v>1.5496906293169999</v>
      </c>
      <c r="I264" s="57">
        <v>5.544438136103861</v>
      </c>
      <c r="J264" s="62">
        <v>0</v>
      </c>
      <c r="K264" s="65">
        <v>0.28627993157015974</v>
      </c>
      <c r="L264" s="59">
        <v>0</v>
      </c>
      <c r="M264" s="57">
        <v>0.96100977090063766</v>
      </c>
      <c r="N264" s="55">
        <v>0</v>
      </c>
      <c r="O264" s="60">
        <v>8.3414184678916588</v>
      </c>
      <c r="P264" s="61">
        <v>-8.8505286302006714E-2</v>
      </c>
    </row>
    <row r="265" spans="1:16" x14ac:dyDescent="0.25">
      <c r="A265" s="11" t="s">
        <v>549</v>
      </c>
      <c r="B265" s="11" t="s">
        <v>550</v>
      </c>
      <c r="C265" s="64">
        <v>3.9023059778160003</v>
      </c>
      <c r="D265" s="64">
        <v>5.4281009999999998</v>
      </c>
      <c r="E265" s="64">
        <v>1.8707459642034665</v>
      </c>
      <c r="F265" s="64">
        <v>0</v>
      </c>
      <c r="G265" s="63">
        <v>11.201152942019467</v>
      </c>
      <c r="H265" s="59">
        <v>2.1265415391849998</v>
      </c>
      <c r="I265" s="57">
        <v>6.3392531513024633</v>
      </c>
      <c r="J265" s="62">
        <v>0</v>
      </c>
      <c r="K265" s="65">
        <v>0.35720124552391141</v>
      </c>
      <c r="L265" s="59">
        <v>0</v>
      </c>
      <c r="M265" s="57">
        <v>1.3424688242746499</v>
      </c>
      <c r="N265" s="55">
        <v>0</v>
      </c>
      <c r="O265" s="60">
        <v>10.165464760286024</v>
      </c>
      <c r="P265" s="61">
        <v>-9.2462640863353623E-2</v>
      </c>
    </row>
    <row r="266" spans="1:16" x14ac:dyDescent="0.25">
      <c r="A266" s="11" t="s">
        <v>551</v>
      </c>
      <c r="B266" s="11" t="s">
        <v>552</v>
      </c>
      <c r="C266" s="64">
        <v>3.9784460032560003</v>
      </c>
      <c r="D266" s="64">
        <v>5.4763529999999996</v>
      </c>
      <c r="E266" s="64">
        <v>1.7032607829701634</v>
      </c>
      <c r="F266" s="64">
        <v>0</v>
      </c>
      <c r="G266" s="63">
        <v>11.158059786226163</v>
      </c>
      <c r="H266" s="59">
        <v>2.17876876998</v>
      </c>
      <c r="I266" s="57">
        <v>6.2977022103074427</v>
      </c>
      <c r="J266" s="62">
        <v>0</v>
      </c>
      <c r="K266" s="65">
        <v>0.11093881934066091</v>
      </c>
      <c r="L266" s="59">
        <v>0</v>
      </c>
      <c r="M266" s="57">
        <v>1.0638196366238213</v>
      </c>
      <c r="N266" s="55">
        <v>0</v>
      </c>
      <c r="O266" s="60">
        <v>9.6512294362519242</v>
      </c>
      <c r="P266" s="61">
        <v>-0.13504411867682539</v>
      </c>
    </row>
    <row r="267" spans="1:16" x14ac:dyDescent="0.25">
      <c r="A267" s="11" t="s">
        <v>553</v>
      </c>
      <c r="B267" s="11" t="s">
        <v>554</v>
      </c>
      <c r="C267" s="64">
        <v>8.3926347373820001</v>
      </c>
      <c r="D267" s="64">
        <v>20.685199999999998</v>
      </c>
      <c r="E267" s="64">
        <v>0.82212997846078006</v>
      </c>
      <c r="F267" s="64">
        <v>0.16236641588422043</v>
      </c>
      <c r="G267" s="63">
        <v>30.062331131726999</v>
      </c>
      <c r="H267" s="59">
        <v>3.4881143581660004</v>
      </c>
      <c r="I267" s="57">
        <v>24.43889854946654</v>
      </c>
      <c r="J267" s="62">
        <v>1.9739871960746385</v>
      </c>
      <c r="K267" s="65">
        <v>0</v>
      </c>
      <c r="L267" s="59">
        <v>0</v>
      </c>
      <c r="M267" s="57">
        <v>0.89073414905191861</v>
      </c>
      <c r="N267" s="55">
        <v>0.68089142144995674</v>
      </c>
      <c r="O267" s="60">
        <v>31.472625674209056</v>
      </c>
      <c r="P267" s="61">
        <v>4.6912348091118855E-2</v>
      </c>
    </row>
    <row r="268" spans="1:16" x14ac:dyDescent="0.25">
      <c r="A268" s="11" t="s">
        <v>555</v>
      </c>
      <c r="B268" s="11" t="s">
        <v>556</v>
      </c>
      <c r="C268" s="64">
        <v>2.7332669022660001</v>
      </c>
      <c r="D268" s="64">
        <v>3.6644230000000002</v>
      </c>
      <c r="E268" s="64">
        <v>1.3923840371837355</v>
      </c>
      <c r="F268" s="64">
        <v>0.10949697206142689</v>
      </c>
      <c r="G268" s="63">
        <v>7.8995709115111623</v>
      </c>
      <c r="H268" s="59">
        <v>1.515683026364</v>
      </c>
      <c r="I268" s="57">
        <v>4.3894992854566839</v>
      </c>
      <c r="J268" s="62">
        <v>0</v>
      </c>
      <c r="K268" s="65">
        <v>0.11935497198277316</v>
      </c>
      <c r="L268" s="59">
        <v>0</v>
      </c>
      <c r="M268" s="57">
        <v>1.0391900495761119</v>
      </c>
      <c r="N268" s="55">
        <v>0.45918085058017732</v>
      </c>
      <c r="O268" s="60">
        <v>7.5229081839597463</v>
      </c>
      <c r="P268" s="61">
        <v>-4.7681416088378614E-2</v>
      </c>
    </row>
    <row r="269" spans="1:16" x14ac:dyDescent="0.25">
      <c r="A269" s="11" t="s">
        <v>557</v>
      </c>
      <c r="B269" s="12" t="s">
        <v>828</v>
      </c>
      <c r="C269" s="64">
        <v>126.549477305487</v>
      </c>
      <c r="D269" s="64">
        <v>78.239026999999993</v>
      </c>
      <c r="E269" s="64">
        <v>9.5000390129622154</v>
      </c>
      <c r="F269" s="64">
        <v>0</v>
      </c>
      <c r="G269" s="63">
        <v>214.2885433184492</v>
      </c>
      <c r="H269" s="59">
        <v>92.978527700127998</v>
      </c>
      <c r="I269" s="57">
        <v>98.336551195182906</v>
      </c>
      <c r="J269" s="62">
        <v>7.9478097904167626</v>
      </c>
      <c r="K269" s="65">
        <v>0</v>
      </c>
      <c r="L269" s="59">
        <v>10.491654</v>
      </c>
      <c r="M269" s="57">
        <v>5.4126079035993016</v>
      </c>
      <c r="N269" s="55">
        <v>0</v>
      </c>
      <c r="O269" s="60">
        <v>215.16715058932698</v>
      </c>
      <c r="P269" s="61">
        <v>4.1001131337763666E-3</v>
      </c>
    </row>
    <row r="270" spans="1:16" x14ac:dyDescent="0.25">
      <c r="A270" s="11" t="s">
        <v>559</v>
      </c>
      <c r="B270" s="12" t="s">
        <v>829</v>
      </c>
      <c r="C270" s="64">
        <v>177.26924682280702</v>
      </c>
      <c r="D270" s="64">
        <v>80.071151999999998</v>
      </c>
      <c r="E270" s="64">
        <v>5.3806863453573239</v>
      </c>
      <c r="F270" s="64">
        <v>0</v>
      </c>
      <c r="G270" s="63">
        <v>262.72108516816434</v>
      </c>
      <c r="H270" s="59">
        <v>135.23338686467099</v>
      </c>
      <c r="I270" s="57">
        <v>95.009492096917398</v>
      </c>
      <c r="J270" s="62">
        <v>7.673968846357778</v>
      </c>
      <c r="K270" s="65">
        <v>0</v>
      </c>
      <c r="L270" s="59">
        <v>17.878328</v>
      </c>
      <c r="M270" s="57">
        <v>3.6847180599312148</v>
      </c>
      <c r="N270" s="55">
        <v>0</v>
      </c>
      <c r="O270" s="60">
        <v>259.47989386787742</v>
      </c>
      <c r="P270" s="61">
        <v>-1.2337004843795732E-2</v>
      </c>
    </row>
    <row r="271" spans="1:16" x14ac:dyDescent="0.25">
      <c r="A271" s="11" t="s">
        <v>561</v>
      </c>
      <c r="B271" s="11" t="s">
        <v>562</v>
      </c>
      <c r="C271" s="64">
        <v>7.1395150786619999</v>
      </c>
      <c r="D271" s="64">
        <v>7.6548259999999999</v>
      </c>
      <c r="E271" s="64">
        <v>0.96580304877122081</v>
      </c>
      <c r="F271" s="64">
        <v>3.9664136258478E-3</v>
      </c>
      <c r="G271" s="63">
        <v>15.76411054105907</v>
      </c>
      <c r="H271" s="59">
        <v>4.3272810434100002</v>
      </c>
      <c r="I271" s="57">
        <v>8.81594206802448</v>
      </c>
      <c r="J271" s="62">
        <v>0</v>
      </c>
      <c r="K271" s="65">
        <v>9.9490081715317244E-2</v>
      </c>
      <c r="L271" s="59">
        <v>0</v>
      </c>
      <c r="M271" s="57">
        <v>0.81597310680683255</v>
      </c>
      <c r="N271" s="55">
        <v>1.6633347463232712E-2</v>
      </c>
      <c r="O271" s="60">
        <v>14.075319647419862</v>
      </c>
      <c r="P271" s="61">
        <v>-0.10712884112558063</v>
      </c>
    </row>
    <row r="272" spans="1:16" x14ac:dyDescent="0.25">
      <c r="A272" s="11" t="s">
        <v>563</v>
      </c>
      <c r="B272" s="11" t="s">
        <v>564</v>
      </c>
      <c r="C272" s="64">
        <v>5.6337162433649999</v>
      </c>
      <c r="D272" s="64">
        <v>5.2554239999999997</v>
      </c>
      <c r="E272" s="64">
        <v>3.6531098030950497</v>
      </c>
      <c r="F272" s="64">
        <v>0</v>
      </c>
      <c r="G272" s="63">
        <v>14.542250046460047</v>
      </c>
      <c r="H272" s="59">
        <v>3.566515589137</v>
      </c>
      <c r="I272" s="57">
        <v>6.2876106620151218</v>
      </c>
      <c r="J272" s="62">
        <v>0</v>
      </c>
      <c r="K272" s="65">
        <v>0.34792464897618103</v>
      </c>
      <c r="L272" s="59">
        <v>0</v>
      </c>
      <c r="M272" s="57">
        <v>2.4286078784191725</v>
      </c>
      <c r="N272" s="55">
        <v>0</v>
      </c>
      <c r="O272" s="60">
        <v>12.630658778547474</v>
      </c>
      <c r="P272" s="61">
        <v>-0.13145085951660576</v>
      </c>
    </row>
    <row r="273" spans="1:16" x14ac:dyDescent="0.25">
      <c r="A273" s="11" t="s">
        <v>565</v>
      </c>
      <c r="B273" s="12" t="s">
        <v>830</v>
      </c>
      <c r="C273" s="64">
        <v>112.041707931703</v>
      </c>
      <c r="D273" s="64">
        <v>103.19311399999999</v>
      </c>
      <c r="E273" s="64">
        <v>3.38280495788938</v>
      </c>
      <c r="F273" s="64">
        <v>0</v>
      </c>
      <c r="G273" s="63">
        <v>218.61762688959237</v>
      </c>
      <c r="H273" s="59">
        <v>76.585059007441004</v>
      </c>
      <c r="I273" s="57">
        <v>121.69708284713458</v>
      </c>
      <c r="J273" s="62">
        <v>9.8295407244130821</v>
      </c>
      <c r="K273" s="65">
        <v>0</v>
      </c>
      <c r="L273" s="59">
        <v>11.582599999999999</v>
      </c>
      <c r="M273" s="57">
        <v>1.7884790952356269</v>
      </c>
      <c r="N273" s="55">
        <v>0</v>
      </c>
      <c r="O273" s="60">
        <v>221.48276167422432</v>
      </c>
      <c r="P273" s="61">
        <v>1.3105689716771632E-2</v>
      </c>
    </row>
    <row r="274" spans="1:16" x14ac:dyDescent="0.25">
      <c r="A274" s="11" t="s">
        <v>567</v>
      </c>
      <c r="B274" s="11" t="s">
        <v>568</v>
      </c>
      <c r="C274" s="64">
        <v>4.013846711647</v>
      </c>
      <c r="D274" s="64">
        <v>4.7169509999999999</v>
      </c>
      <c r="E274" s="64">
        <v>2.0856889274121393</v>
      </c>
      <c r="F274" s="64">
        <v>2.5849780423321238E-2</v>
      </c>
      <c r="G274" s="63">
        <v>10.842336419482461</v>
      </c>
      <c r="H274" s="59">
        <v>2.3537434062939999</v>
      </c>
      <c r="I274" s="57">
        <v>5.7298664200795857</v>
      </c>
      <c r="J274" s="62">
        <v>0</v>
      </c>
      <c r="K274" s="65">
        <v>0.15971390998054352</v>
      </c>
      <c r="L274" s="59">
        <v>0</v>
      </c>
      <c r="M274" s="57">
        <v>1.445508316786414</v>
      </c>
      <c r="N274" s="55">
        <v>0.10840230500102456</v>
      </c>
      <c r="O274" s="60">
        <v>9.7972343581415693</v>
      </c>
      <c r="P274" s="61">
        <v>-9.6390853493806036E-2</v>
      </c>
    </row>
    <row r="275" spans="1:16" x14ac:dyDescent="0.25">
      <c r="A275" s="11" t="s">
        <v>569</v>
      </c>
      <c r="B275" s="11" t="s">
        <v>570</v>
      </c>
      <c r="C275" s="64">
        <v>3.6977461951919999</v>
      </c>
      <c r="D275" s="64">
        <v>9.2980789999999995</v>
      </c>
      <c r="E275" s="64">
        <v>1.8252170234270682</v>
      </c>
      <c r="F275" s="64">
        <v>0</v>
      </c>
      <c r="G275" s="63">
        <v>14.821042218619068</v>
      </c>
      <c r="H275" s="59">
        <v>1.2174851650169998</v>
      </c>
      <c r="I275" s="57">
        <v>10.607677511094542</v>
      </c>
      <c r="J275" s="62">
        <v>0</v>
      </c>
      <c r="K275" s="65">
        <v>0.20584974890944549</v>
      </c>
      <c r="L275" s="59">
        <v>0</v>
      </c>
      <c r="M275" s="57">
        <v>1.2843248767884576</v>
      </c>
      <c r="N275" s="55">
        <v>0</v>
      </c>
      <c r="O275" s="60">
        <v>13.315337301809443</v>
      </c>
      <c r="P275" s="61">
        <v>-0.10159237755345368</v>
      </c>
    </row>
    <row r="276" spans="1:16" x14ac:dyDescent="0.25">
      <c r="A276" s="11" t="s">
        <v>571</v>
      </c>
      <c r="B276" s="11" t="s">
        <v>572</v>
      </c>
      <c r="C276" s="64">
        <v>250.48303964470301</v>
      </c>
      <c r="D276" s="64">
        <v>170.37856300000001</v>
      </c>
      <c r="E276" s="64">
        <v>7.7374926401826567</v>
      </c>
      <c r="F276" s="64">
        <v>0</v>
      </c>
      <c r="G276" s="63">
        <v>428.59909528488566</v>
      </c>
      <c r="H276" s="59">
        <v>181.405591735298</v>
      </c>
      <c r="I276" s="57">
        <v>193.41706903283966</v>
      </c>
      <c r="J276" s="62">
        <v>15.622383195862353</v>
      </c>
      <c r="K276" s="65">
        <v>0</v>
      </c>
      <c r="L276" s="59">
        <v>21.896439999999998</v>
      </c>
      <c r="M276" s="57">
        <v>5.1557118138093401</v>
      </c>
      <c r="N276" s="55">
        <v>0</v>
      </c>
      <c r="O276" s="60">
        <v>417.49719577780934</v>
      </c>
      <c r="P276" s="61">
        <v>-2.5902760013287011E-2</v>
      </c>
    </row>
    <row r="277" spans="1:16" x14ac:dyDescent="0.25">
      <c r="A277" s="11" t="s">
        <v>573</v>
      </c>
      <c r="B277" s="11" t="s">
        <v>574</v>
      </c>
      <c r="C277" s="64">
        <v>6.2408322035440005</v>
      </c>
      <c r="D277" s="64">
        <v>8.5558599999999991</v>
      </c>
      <c r="E277" s="64">
        <v>1.6136721392858313</v>
      </c>
      <c r="F277" s="64">
        <v>0</v>
      </c>
      <c r="G277" s="63">
        <v>16.41036434282983</v>
      </c>
      <c r="H277" s="59">
        <v>3.4243937230769999</v>
      </c>
      <c r="I277" s="57">
        <v>10.437147937938047</v>
      </c>
      <c r="J277" s="62">
        <v>0</v>
      </c>
      <c r="K277" s="65">
        <v>3.3107342455002582E-3</v>
      </c>
      <c r="L277" s="59">
        <v>0</v>
      </c>
      <c r="M277" s="57">
        <v>1.1467241294943065</v>
      </c>
      <c r="N277" s="55">
        <v>0</v>
      </c>
      <c r="O277" s="60">
        <v>15.011576524754853</v>
      </c>
      <c r="P277" s="61">
        <v>-8.52380720411091E-2</v>
      </c>
    </row>
    <row r="278" spans="1:16" x14ac:dyDescent="0.25">
      <c r="A278" s="11" t="s">
        <v>575</v>
      </c>
      <c r="B278" s="11" t="s">
        <v>576</v>
      </c>
      <c r="C278" s="64">
        <v>92.135819165070004</v>
      </c>
      <c r="D278" s="64">
        <v>119.280524</v>
      </c>
      <c r="E278" s="64">
        <v>7.5061747959901846</v>
      </c>
      <c r="F278" s="64">
        <v>1.2656670331006203</v>
      </c>
      <c r="G278" s="63">
        <v>220.18818499416079</v>
      </c>
      <c r="H278" s="59">
        <v>57.106867235243001</v>
      </c>
      <c r="I278" s="57">
        <v>139.7574125517022</v>
      </c>
      <c r="J278" s="62">
        <v>11.287724616512895</v>
      </c>
      <c r="K278" s="65">
        <v>0</v>
      </c>
      <c r="L278" s="59">
        <v>8.1535189999999993</v>
      </c>
      <c r="M278" s="57">
        <v>5.6302493336288002</v>
      </c>
      <c r="N278" s="55">
        <v>5.3076359452606665</v>
      </c>
      <c r="O278" s="60">
        <v>227.24340868234754</v>
      </c>
      <c r="P278" s="61">
        <v>3.2041790472880465E-2</v>
      </c>
    </row>
    <row r="279" spans="1:16" x14ac:dyDescent="0.25">
      <c r="A279" s="11" t="s">
        <v>577</v>
      </c>
      <c r="B279" s="11" t="s">
        <v>578</v>
      </c>
      <c r="C279" s="64">
        <v>7.229228208546</v>
      </c>
      <c r="D279" s="64">
        <v>13.611952</v>
      </c>
      <c r="E279" s="64">
        <v>0</v>
      </c>
      <c r="F279" s="64">
        <v>6.1201270461876962E-2</v>
      </c>
      <c r="G279" s="63">
        <v>20.902381479007875</v>
      </c>
      <c r="H279" s="59">
        <v>5.2080770153150002</v>
      </c>
      <c r="I279" s="57">
        <v>16.163434253672538</v>
      </c>
      <c r="J279" s="62">
        <v>0</v>
      </c>
      <c r="K279" s="65">
        <v>0</v>
      </c>
      <c r="L279" s="59">
        <v>0</v>
      </c>
      <c r="M279" s="57">
        <v>0</v>
      </c>
      <c r="N279" s="55">
        <v>0.2566504890336776</v>
      </c>
      <c r="O279" s="60">
        <v>21.628161758021218</v>
      </c>
      <c r="P279" s="61">
        <v>3.4722372651280857E-2</v>
      </c>
    </row>
    <row r="280" spans="1:16" x14ac:dyDescent="0.25">
      <c r="A280" s="11" t="s">
        <v>579</v>
      </c>
      <c r="B280" s="11" t="s">
        <v>580</v>
      </c>
      <c r="C280" s="64">
        <v>52.620508188069003</v>
      </c>
      <c r="D280" s="64">
        <v>45.126860000000001</v>
      </c>
      <c r="E280" s="64">
        <v>2.6797339666492834</v>
      </c>
      <c r="F280" s="64">
        <v>0</v>
      </c>
      <c r="G280" s="63">
        <v>100.42710215471828</v>
      </c>
      <c r="H280" s="59">
        <v>36.349319633790998</v>
      </c>
      <c r="I280" s="57">
        <v>56.241336185888557</v>
      </c>
      <c r="J280" s="62">
        <v>4.5456897536258403</v>
      </c>
      <c r="K280" s="65">
        <v>0</v>
      </c>
      <c r="L280" s="59">
        <v>2.6297000000000001</v>
      </c>
      <c r="M280" s="57">
        <v>2.2946143865370936</v>
      </c>
      <c r="N280" s="55">
        <v>0</v>
      </c>
      <c r="O280" s="60">
        <v>102.06065995984248</v>
      </c>
      <c r="P280" s="61">
        <v>1.6266105165590999E-2</v>
      </c>
    </row>
    <row r="281" spans="1:16" x14ac:dyDescent="0.25">
      <c r="A281" s="11" t="s">
        <v>581</v>
      </c>
      <c r="B281" s="12" t="s">
        <v>831</v>
      </c>
      <c r="C281" s="64">
        <v>56.050157729630996</v>
      </c>
      <c r="D281" s="64">
        <v>85.100249900000009</v>
      </c>
      <c r="E281" s="64">
        <v>3.0545948086130617</v>
      </c>
      <c r="F281" s="64">
        <v>0</v>
      </c>
      <c r="G281" s="63">
        <v>144.20500243824407</v>
      </c>
      <c r="H281" s="59">
        <v>32.723672296505001</v>
      </c>
      <c r="I281" s="57">
        <v>96.275340023746125</v>
      </c>
      <c r="J281" s="62">
        <v>7.7956428296963871</v>
      </c>
      <c r="K281" s="65">
        <v>0</v>
      </c>
      <c r="L281" s="59">
        <v>4.1599779999999997</v>
      </c>
      <c r="M281" s="57">
        <v>2.3147826848683715</v>
      </c>
      <c r="N281" s="55">
        <v>0</v>
      </c>
      <c r="O281" s="60">
        <v>143.26941583481587</v>
      </c>
      <c r="P281" s="61">
        <v>-6.4878928442781139E-3</v>
      </c>
    </row>
    <row r="282" spans="1:16" x14ac:dyDescent="0.25">
      <c r="A282" s="11" t="s">
        <v>583</v>
      </c>
      <c r="B282" s="11" t="s">
        <v>584</v>
      </c>
      <c r="C282" s="64">
        <v>124.760553927923</v>
      </c>
      <c r="D282" s="64">
        <v>189.3897</v>
      </c>
      <c r="E282" s="64">
        <v>3.6739145103221733</v>
      </c>
      <c r="F282" s="64">
        <v>0.45976448631010541</v>
      </c>
      <c r="G282" s="63">
        <v>318.2839329245553</v>
      </c>
      <c r="H282" s="59">
        <v>74.254788944075003</v>
      </c>
      <c r="I282" s="57">
        <v>224.69270697419154</v>
      </c>
      <c r="J282" s="62">
        <v>18.147949079537241</v>
      </c>
      <c r="K282" s="65">
        <v>0</v>
      </c>
      <c r="L282" s="59">
        <v>16.659818999999999</v>
      </c>
      <c r="M282" s="57">
        <v>2.6473527657704912</v>
      </c>
      <c r="N282" s="55">
        <v>1.9280446200101198</v>
      </c>
      <c r="O282" s="60">
        <v>338.33066138358441</v>
      </c>
      <c r="P282" s="61">
        <v>6.2983790211555868E-2</v>
      </c>
    </row>
    <row r="283" spans="1:16" x14ac:dyDescent="0.25">
      <c r="A283" s="11" t="s">
        <v>585</v>
      </c>
      <c r="B283" s="11" t="s">
        <v>586</v>
      </c>
      <c r="C283" s="64">
        <v>1.9232838422660001</v>
      </c>
      <c r="D283" s="64">
        <v>4.5405360000000003</v>
      </c>
      <c r="E283" s="64">
        <v>1.3336641732438361</v>
      </c>
      <c r="F283" s="64">
        <v>0</v>
      </c>
      <c r="G283" s="63">
        <v>7.7974840155098359</v>
      </c>
      <c r="H283" s="59">
        <v>0.68938608538399992</v>
      </c>
      <c r="I283" s="57">
        <v>5.0833161252908727</v>
      </c>
      <c r="J283" s="62">
        <v>0</v>
      </c>
      <c r="K283" s="65">
        <v>0.26969318434323636</v>
      </c>
      <c r="L283" s="59">
        <v>0</v>
      </c>
      <c r="M283" s="57">
        <v>0.80876507456809066</v>
      </c>
      <c r="N283" s="55">
        <v>0</v>
      </c>
      <c r="O283" s="60">
        <v>6.8511604695861994</v>
      </c>
      <c r="P283" s="61">
        <v>-0.12136267853083396</v>
      </c>
    </row>
    <row r="284" spans="1:16" x14ac:dyDescent="0.25">
      <c r="A284" s="11" t="s">
        <v>587</v>
      </c>
      <c r="B284" s="11" t="s">
        <v>588</v>
      </c>
      <c r="C284" s="64">
        <v>4.2082262177640004</v>
      </c>
      <c r="D284" s="64">
        <v>7.4785500000000003</v>
      </c>
      <c r="E284" s="64">
        <v>4.2159750008827528</v>
      </c>
      <c r="F284" s="64">
        <v>2.5002269084747255E-2</v>
      </c>
      <c r="G284" s="63">
        <v>15.927753487731501</v>
      </c>
      <c r="H284" s="59">
        <v>1.9816966274909997</v>
      </c>
      <c r="I284" s="57">
        <v>8.5561795342607727</v>
      </c>
      <c r="J284" s="62">
        <v>0</v>
      </c>
      <c r="K284" s="65">
        <v>0.61001298417109062</v>
      </c>
      <c r="L284" s="59">
        <v>0</v>
      </c>
      <c r="M284" s="57">
        <v>2.8800106123247171</v>
      </c>
      <c r="N284" s="55">
        <v>0.10484822519410139</v>
      </c>
      <c r="O284" s="60">
        <v>14.132747983441684</v>
      </c>
      <c r="P284" s="61">
        <v>-0.11269671555831376</v>
      </c>
    </row>
    <row r="285" spans="1:16" x14ac:dyDescent="0.25">
      <c r="A285" s="11" t="s">
        <v>591</v>
      </c>
      <c r="B285" s="12" t="s">
        <v>833</v>
      </c>
      <c r="C285" s="64">
        <v>71.609036273243987</v>
      </c>
      <c r="D285" s="64">
        <v>109.222718</v>
      </c>
      <c r="E285" s="64">
        <v>6.3934409700852672</v>
      </c>
      <c r="F285" s="64">
        <v>0</v>
      </c>
      <c r="G285" s="63">
        <v>187.22519524332924</v>
      </c>
      <c r="H285" s="59">
        <v>41.513589843970003</v>
      </c>
      <c r="I285" s="57">
        <v>132.3461856749268</v>
      </c>
      <c r="J285" s="62">
        <v>10.689417144526214</v>
      </c>
      <c r="K285" s="65">
        <v>0</v>
      </c>
      <c r="L285" s="59">
        <v>2.246264</v>
      </c>
      <c r="M285" s="57">
        <v>5.2456975155115648</v>
      </c>
      <c r="N285" s="55">
        <v>0</v>
      </c>
      <c r="O285" s="60">
        <v>192.04115417893456</v>
      </c>
      <c r="P285" s="61">
        <v>2.5722814332473844E-2</v>
      </c>
    </row>
    <row r="286" spans="1:16" x14ac:dyDescent="0.25">
      <c r="A286" s="11" t="s">
        <v>593</v>
      </c>
      <c r="B286" s="11" t="s">
        <v>594</v>
      </c>
      <c r="C286" s="64">
        <v>3.136687024689</v>
      </c>
      <c r="D286" s="64">
        <v>5.323372</v>
      </c>
      <c r="E286" s="64">
        <v>1.6992598235074277</v>
      </c>
      <c r="F286" s="64">
        <v>7.8084555401016997E-2</v>
      </c>
      <c r="G286" s="63">
        <v>10.237403403597444</v>
      </c>
      <c r="H286" s="59">
        <v>1.5249838113499998</v>
      </c>
      <c r="I286" s="57">
        <v>6.0827611774800738</v>
      </c>
      <c r="J286" s="62">
        <v>0</v>
      </c>
      <c r="K286" s="65">
        <v>0.30963899542455686</v>
      </c>
      <c r="L286" s="59">
        <v>0</v>
      </c>
      <c r="M286" s="57">
        <v>1.0624036548137428</v>
      </c>
      <c r="N286" s="55">
        <v>0.32745136135910358</v>
      </c>
      <c r="O286" s="60">
        <v>9.3072390004274776</v>
      </c>
      <c r="P286" s="61">
        <v>-9.0859407068310374E-2</v>
      </c>
    </row>
    <row r="287" spans="1:16" x14ac:dyDescent="0.25">
      <c r="A287" s="11" t="s">
        <v>595</v>
      </c>
      <c r="B287" s="11" t="s">
        <v>596</v>
      </c>
      <c r="C287" s="64">
        <v>5.4353029751549995</v>
      </c>
      <c r="D287" s="64">
        <v>4.1847620000000001</v>
      </c>
      <c r="E287" s="64">
        <v>1.3718102128591518</v>
      </c>
      <c r="F287" s="64">
        <v>3.0461949469379124E-2</v>
      </c>
      <c r="G287" s="63">
        <v>11.022337137483531</v>
      </c>
      <c r="H287" s="59">
        <v>3.6104273893339998</v>
      </c>
      <c r="I287" s="57">
        <v>4.9672051532865575</v>
      </c>
      <c r="J287" s="62">
        <v>0</v>
      </c>
      <c r="K287" s="65">
        <v>0.18682894377550005</v>
      </c>
      <c r="L287" s="59">
        <v>0</v>
      </c>
      <c r="M287" s="57">
        <v>1.0100149073860487</v>
      </c>
      <c r="N287" s="55">
        <v>0.12774365906513827</v>
      </c>
      <c r="O287" s="60">
        <v>9.9022200528472446</v>
      </c>
      <c r="P287" s="61">
        <v>-0.10162246633040439</v>
      </c>
    </row>
    <row r="288" spans="1:16" x14ac:dyDescent="0.25">
      <c r="A288" s="11" t="s">
        <v>597</v>
      </c>
      <c r="B288" s="11" t="s">
        <v>598</v>
      </c>
      <c r="C288" s="64">
        <v>5.9556376361889996</v>
      </c>
      <c r="D288" s="64">
        <v>6.2484419999999998</v>
      </c>
      <c r="E288" s="64">
        <v>3.3434144545103108</v>
      </c>
      <c r="F288" s="64">
        <v>5.6376612623978056E-2</v>
      </c>
      <c r="G288" s="63">
        <v>15.60387070332329</v>
      </c>
      <c r="H288" s="59">
        <v>3.6366884132439998</v>
      </c>
      <c r="I288" s="57">
        <v>7.1267314903780772</v>
      </c>
      <c r="J288" s="62">
        <v>0</v>
      </c>
      <c r="K288" s="65">
        <v>0.40039791110180672</v>
      </c>
      <c r="L288" s="59">
        <v>0</v>
      </c>
      <c r="M288" s="57">
        <v>2.3239467251173629</v>
      </c>
      <c r="N288" s="55">
        <v>0.23641805293926285</v>
      </c>
      <c r="O288" s="60">
        <v>13.724182592780508</v>
      </c>
      <c r="P288" s="61">
        <v>-0.12046293809281876</v>
      </c>
    </row>
    <row r="289" spans="1:16" x14ac:dyDescent="0.25">
      <c r="A289" s="11" t="s">
        <v>599</v>
      </c>
      <c r="B289" s="11" t="s">
        <v>600</v>
      </c>
      <c r="C289" s="64">
        <v>3.8465535602130001</v>
      </c>
      <c r="D289" s="64">
        <v>7.7633099999999997</v>
      </c>
      <c r="E289" s="64">
        <v>0.74444604620096044</v>
      </c>
      <c r="F289" s="64">
        <v>8.2962266141676289E-2</v>
      </c>
      <c r="G289" s="63">
        <v>12.437271872555637</v>
      </c>
      <c r="H289" s="59">
        <v>1.6320966913019999</v>
      </c>
      <c r="I289" s="57">
        <v>8.6243440839465144</v>
      </c>
      <c r="J289" s="62">
        <v>0</v>
      </c>
      <c r="K289" s="65">
        <v>0.25052880815672302</v>
      </c>
      <c r="L289" s="59">
        <v>0</v>
      </c>
      <c r="M289" s="57">
        <v>0.82907224429622361</v>
      </c>
      <c r="N289" s="55">
        <v>0.34790627736831997</v>
      </c>
      <c r="O289" s="60">
        <v>11.683948105069783</v>
      </c>
      <c r="P289" s="61">
        <v>-6.0569856091041596E-2</v>
      </c>
    </row>
    <row r="290" spans="1:16" x14ac:dyDescent="0.25">
      <c r="A290" s="11" t="s">
        <v>601</v>
      </c>
      <c r="B290" s="11" t="s">
        <v>602</v>
      </c>
      <c r="C290" s="64">
        <v>5.1728815790880001</v>
      </c>
      <c r="D290" s="64">
        <v>5.8928227800000004</v>
      </c>
      <c r="E290" s="64">
        <v>4.5430166879788025</v>
      </c>
      <c r="F290" s="64">
        <v>5.4575949557038837E-2</v>
      </c>
      <c r="G290" s="63">
        <v>15.663296996623842</v>
      </c>
      <c r="H290" s="59">
        <v>3.0688461924430004</v>
      </c>
      <c r="I290" s="57">
        <v>6.9491507769741832</v>
      </c>
      <c r="J290" s="62">
        <v>0</v>
      </c>
      <c r="K290" s="65">
        <v>0.40823474265663384</v>
      </c>
      <c r="L290" s="59">
        <v>0</v>
      </c>
      <c r="M290" s="57">
        <v>3.2200776326240548</v>
      </c>
      <c r="N290" s="55">
        <v>0.22886688523919516</v>
      </c>
      <c r="O290" s="60">
        <v>13.875176229937066</v>
      </c>
      <c r="P290" s="61">
        <v>-0.11415992221000454</v>
      </c>
    </row>
    <row r="291" spans="1:16" x14ac:dyDescent="0.25">
      <c r="A291" s="11" t="s">
        <v>603</v>
      </c>
      <c r="B291" s="11" t="s">
        <v>604</v>
      </c>
      <c r="C291" s="64">
        <v>3.1881632642439999</v>
      </c>
      <c r="D291" s="64">
        <v>5.655125</v>
      </c>
      <c r="E291" s="64">
        <v>1.9358708507249052</v>
      </c>
      <c r="F291" s="64">
        <v>3.6093004606066487E-2</v>
      </c>
      <c r="G291" s="63">
        <v>10.815252119574971</v>
      </c>
      <c r="H291" s="59">
        <v>1.5025713744659999</v>
      </c>
      <c r="I291" s="57">
        <v>6.5785157965581744</v>
      </c>
      <c r="J291" s="62">
        <v>0</v>
      </c>
      <c r="K291" s="65">
        <v>0.21246685996216425</v>
      </c>
      <c r="L291" s="59">
        <v>0</v>
      </c>
      <c r="M291" s="57">
        <v>1.8572298674409347</v>
      </c>
      <c r="N291" s="55">
        <v>0.15135776125124659</v>
      </c>
      <c r="O291" s="60">
        <v>10.30214165967852</v>
      </c>
      <c r="P291" s="61">
        <v>-4.7443226863639276E-2</v>
      </c>
    </row>
    <row r="292" spans="1:16" x14ac:dyDescent="0.25">
      <c r="A292" s="11" t="s">
        <v>605</v>
      </c>
      <c r="B292" s="11" t="s">
        <v>606</v>
      </c>
      <c r="C292" s="64">
        <v>4.3421501065640005</v>
      </c>
      <c r="D292" s="64">
        <v>6.0329459999999999</v>
      </c>
      <c r="E292" s="64">
        <v>2.88563809047923</v>
      </c>
      <c r="F292" s="64">
        <v>8.0808349102302335E-3</v>
      </c>
      <c r="G292" s="63">
        <v>13.26881503195346</v>
      </c>
      <c r="H292" s="59">
        <v>2.3672457176390003</v>
      </c>
      <c r="I292" s="57">
        <v>6.7793869641447104</v>
      </c>
      <c r="J292" s="62">
        <v>0</v>
      </c>
      <c r="K292" s="65">
        <v>0.47041117382171671</v>
      </c>
      <c r="L292" s="59">
        <v>0</v>
      </c>
      <c r="M292" s="57">
        <v>2.5876879305346665</v>
      </c>
      <c r="N292" s="55">
        <v>3.3887372204191309E-2</v>
      </c>
      <c r="O292" s="60">
        <v>12.238619158344285</v>
      </c>
      <c r="P292" s="61">
        <v>-7.7640382440202563E-2</v>
      </c>
    </row>
    <row r="293" spans="1:16" x14ac:dyDescent="0.25">
      <c r="A293" s="11" t="s">
        <v>607</v>
      </c>
      <c r="B293" s="11" t="s">
        <v>608</v>
      </c>
      <c r="C293" s="64">
        <v>3.974757291695</v>
      </c>
      <c r="D293" s="64">
        <v>7.179748</v>
      </c>
      <c r="E293" s="64">
        <v>1.0755907058155341</v>
      </c>
      <c r="F293" s="64">
        <v>0</v>
      </c>
      <c r="G293" s="63">
        <v>12.230095997510533</v>
      </c>
      <c r="H293" s="59">
        <v>1.8484129558129998</v>
      </c>
      <c r="I293" s="57">
        <v>8.0305984419955561</v>
      </c>
      <c r="J293" s="62">
        <v>0</v>
      </c>
      <c r="K293" s="65">
        <v>8.1545493343212747E-2</v>
      </c>
      <c r="L293" s="59">
        <v>0</v>
      </c>
      <c r="M293" s="57">
        <v>1.20757260428707</v>
      </c>
      <c r="N293" s="55">
        <v>0</v>
      </c>
      <c r="O293" s="60">
        <v>11.168129495438841</v>
      </c>
      <c r="P293" s="61">
        <v>-8.6832229468015512E-2</v>
      </c>
    </row>
    <row r="294" spans="1:16" x14ac:dyDescent="0.25">
      <c r="A294" s="11" t="s">
        <v>609</v>
      </c>
      <c r="B294" s="11" t="s">
        <v>610</v>
      </c>
      <c r="C294" s="64">
        <v>6.1018469693449999</v>
      </c>
      <c r="D294" s="64">
        <v>8.4429789999999993</v>
      </c>
      <c r="E294" s="64">
        <v>4.0020338858733329</v>
      </c>
      <c r="F294" s="64">
        <v>3.1819827316594211E-2</v>
      </c>
      <c r="G294" s="63">
        <v>18.578679682534926</v>
      </c>
      <c r="H294" s="59">
        <v>3.3333371942149999</v>
      </c>
      <c r="I294" s="57">
        <v>9.9893772608183991</v>
      </c>
      <c r="J294" s="62">
        <v>0</v>
      </c>
      <c r="K294" s="65">
        <v>0.47162246490940091</v>
      </c>
      <c r="L294" s="59">
        <v>0</v>
      </c>
      <c r="M294" s="57">
        <v>2.8334305477738457</v>
      </c>
      <c r="N294" s="55">
        <v>0.13343798552120154</v>
      </c>
      <c r="O294" s="60">
        <v>16.761205453237849</v>
      </c>
      <c r="P294" s="61">
        <v>-9.7825801421486974E-2</v>
      </c>
    </row>
    <row r="295" spans="1:16" x14ac:dyDescent="0.25">
      <c r="A295" s="11" t="s">
        <v>611</v>
      </c>
      <c r="B295" s="11" t="s">
        <v>612</v>
      </c>
      <c r="C295" s="64">
        <v>3.833382435331</v>
      </c>
      <c r="D295" s="64">
        <v>3.5220631099999999</v>
      </c>
      <c r="E295" s="64">
        <v>1.4650906714831486</v>
      </c>
      <c r="F295" s="64">
        <v>0</v>
      </c>
      <c r="G295" s="63">
        <v>8.8205362168141477</v>
      </c>
      <c r="H295" s="59">
        <v>2.4366674396960004</v>
      </c>
      <c r="I295" s="57">
        <v>3.9847666670450401</v>
      </c>
      <c r="J295" s="62">
        <v>0</v>
      </c>
      <c r="K295" s="65">
        <v>0.46879026264176488</v>
      </c>
      <c r="L295" s="59">
        <v>0</v>
      </c>
      <c r="M295" s="57">
        <v>0.93589448892277982</v>
      </c>
      <c r="N295" s="55">
        <v>0</v>
      </c>
      <c r="O295" s="60">
        <v>7.826118858305585</v>
      </c>
      <c r="P295" s="61">
        <v>-0.11273887823429085</v>
      </c>
    </row>
    <row r="296" spans="1:16" x14ac:dyDescent="0.25">
      <c r="A296" s="11" t="s">
        <v>613</v>
      </c>
      <c r="B296" s="11" t="s">
        <v>614</v>
      </c>
      <c r="C296" s="64">
        <v>85.949214470051999</v>
      </c>
      <c r="D296" s="64">
        <v>48.050566000000003</v>
      </c>
      <c r="E296" s="64">
        <v>2.1863590636091188</v>
      </c>
      <c r="F296" s="64">
        <v>0</v>
      </c>
      <c r="G296" s="63">
        <v>136.18613953366113</v>
      </c>
      <c r="H296" s="59">
        <v>64.037865183953002</v>
      </c>
      <c r="I296" s="57">
        <v>56.168786081005194</v>
      </c>
      <c r="J296" s="62">
        <v>4.5372413652464152</v>
      </c>
      <c r="K296" s="65">
        <v>0</v>
      </c>
      <c r="L296" s="59">
        <v>7.9659449999999996</v>
      </c>
      <c r="M296" s="57">
        <v>1.684322171056295</v>
      </c>
      <c r="N296" s="55">
        <v>0</v>
      </c>
      <c r="O296" s="60">
        <v>134.39415980126091</v>
      </c>
      <c r="P296" s="61">
        <v>-1.3158312134674308E-2</v>
      </c>
    </row>
    <row r="297" spans="1:16" x14ac:dyDescent="0.25">
      <c r="A297" s="11" t="s">
        <v>615</v>
      </c>
      <c r="B297" s="11" t="s">
        <v>616</v>
      </c>
      <c r="C297" s="64">
        <v>28.808235318080001</v>
      </c>
      <c r="D297" s="64">
        <v>21.998059000000001</v>
      </c>
      <c r="E297" s="64">
        <v>0</v>
      </c>
      <c r="F297" s="64">
        <v>0</v>
      </c>
      <c r="G297" s="63">
        <v>50.806294318080006</v>
      </c>
      <c r="H297" s="59">
        <v>23.922563922474001</v>
      </c>
      <c r="I297" s="57">
        <v>25.361464413017302</v>
      </c>
      <c r="J297" s="62">
        <v>0</v>
      </c>
      <c r="K297" s="65">
        <v>0</v>
      </c>
      <c r="L297" s="59">
        <v>0</v>
      </c>
      <c r="M297" s="57">
        <v>0</v>
      </c>
      <c r="N297" s="55">
        <v>0</v>
      </c>
      <c r="O297" s="60">
        <v>49.2840283354913</v>
      </c>
      <c r="P297" s="61">
        <v>-2.9962153371358761E-2</v>
      </c>
    </row>
    <row r="298" spans="1:16" x14ac:dyDescent="0.25">
      <c r="A298" s="11" t="s">
        <v>617</v>
      </c>
      <c r="B298" s="11" t="s">
        <v>618</v>
      </c>
      <c r="C298" s="64">
        <v>94.437834734473</v>
      </c>
      <c r="D298" s="64">
        <v>77.269599999999997</v>
      </c>
      <c r="E298" s="64">
        <v>4.5047415281529197</v>
      </c>
      <c r="F298" s="64">
        <v>0</v>
      </c>
      <c r="G298" s="63">
        <v>176.21217626262592</v>
      </c>
      <c r="H298" s="59">
        <v>66.043014006442007</v>
      </c>
      <c r="I298" s="57">
        <v>91.869086743691241</v>
      </c>
      <c r="J298" s="62">
        <v>7.4582401465993975</v>
      </c>
      <c r="K298" s="65">
        <v>0</v>
      </c>
      <c r="L298" s="59">
        <v>7.7131109999999996</v>
      </c>
      <c r="M298" s="57">
        <v>4.2371449617073962</v>
      </c>
      <c r="N298" s="55">
        <v>0</v>
      </c>
      <c r="O298" s="60">
        <v>177.32059685844004</v>
      </c>
      <c r="P298" s="61">
        <v>6.2902610893479823E-3</v>
      </c>
    </row>
    <row r="299" spans="1:16" x14ac:dyDescent="0.25">
      <c r="A299" s="11" t="s">
        <v>619</v>
      </c>
      <c r="B299" s="11" t="s">
        <v>620</v>
      </c>
      <c r="C299" s="64">
        <v>61.802614750862006</v>
      </c>
      <c r="D299" s="64">
        <v>63.301679</v>
      </c>
      <c r="E299" s="64">
        <v>2.0768132947063207</v>
      </c>
      <c r="F299" s="64">
        <v>0</v>
      </c>
      <c r="G299" s="63">
        <v>127.18110704556834</v>
      </c>
      <c r="H299" s="59">
        <v>41.156231202513993</v>
      </c>
      <c r="I299" s="57">
        <v>72.975466693304313</v>
      </c>
      <c r="J299" s="62">
        <v>5.8935262015286387</v>
      </c>
      <c r="K299" s="65">
        <v>0</v>
      </c>
      <c r="L299" s="59">
        <v>5.5801470000000002</v>
      </c>
      <c r="M299" s="57">
        <v>1.4909288144980435</v>
      </c>
      <c r="N299" s="55">
        <v>0</v>
      </c>
      <c r="O299" s="60">
        <v>127.09629991184499</v>
      </c>
      <c r="P299" s="61">
        <v>-6.6682179211538831E-4</v>
      </c>
    </row>
    <row r="300" spans="1:16" x14ac:dyDescent="0.25">
      <c r="A300" s="11" t="s">
        <v>621</v>
      </c>
      <c r="B300" s="11" t="s">
        <v>622</v>
      </c>
      <c r="C300" s="64">
        <v>197.91517381830701</v>
      </c>
      <c r="D300" s="64">
        <v>80.019560999999996</v>
      </c>
      <c r="E300" s="64">
        <v>13.452403314755815</v>
      </c>
      <c r="F300" s="64">
        <v>0</v>
      </c>
      <c r="G300" s="63">
        <v>291.38713813306282</v>
      </c>
      <c r="H300" s="59">
        <v>151.52404660371499</v>
      </c>
      <c r="I300" s="57">
        <v>98.948783063396917</v>
      </c>
      <c r="J300" s="62">
        <v>8.0327513008856322</v>
      </c>
      <c r="K300" s="65">
        <v>0</v>
      </c>
      <c r="L300" s="59">
        <v>13.528915</v>
      </c>
      <c r="M300" s="57">
        <v>9.3827938383803389</v>
      </c>
      <c r="N300" s="55">
        <v>0</v>
      </c>
      <c r="O300" s="60">
        <v>281.41728980637788</v>
      </c>
      <c r="P300" s="61">
        <v>-3.4215128336008357E-2</v>
      </c>
    </row>
    <row r="301" spans="1:16" x14ac:dyDescent="0.25">
      <c r="A301" s="11" t="s">
        <v>623</v>
      </c>
      <c r="B301" s="11" t="s">
        <v>624</v>
      </c>
      <c r="C301" s="64">
        <v>3.0819486639889999</v>
      </c>
      <c r="D301" s="64">
        <v>6.927524</v>
      </c>
      <c r="E301" s="64">
        <v>1.5700835875602703</v>
      </c>
      <c r="F301" s="64">
        <v>0</v>
      </c>
      <c r="G301" s="63">
        <v>11.57955625154927</v>
      </c>
      <c r="H301" s="59">
        <v>1.1726797789449999</v>
      </c>
      <c r="I301" s="57">
        <v>7.9368066080581832</v>
      </c>
      <c r="J301" s="62">
        <v>0</v>
      </c>
      <c r="K301" s="65">
        <v>0.19938890651463681</v>
      </c>
      <c r="L301" s="59">
        <v>0</v>
      </c>
      <c r="M301" s="57">
        <v>1.1229717661528524</v>
      </c>
      <c r="N301" s="55">
        <v>0</v>
      </c>
      <c r="O301" s="60">
        <v>10.431847059670673</v>
      </c>
      <c r="P301" s="61">
        <v>-9.9115127293849553E-2</v>
      </c>
    </row>
    <row r="302" spans="1:16" x14ac:dyDescent="0.25">
      <c r="A302" s="11" t="s">
        <v>625</v>
      </c>
      <c r="B302" s="11" t="s">
        <v>626</v>
      </c>
      <c r="C302" s="64">
        <v>4.3672267483620004</v>
      </c>
      <c r="D302" s="64">
        <v>10.012499999999999</v>
      </c>
      <c r="E302" s="64">
        <v>3.0013631209664484</v>
      </c>
      <c r="F302" s="64">
        <v>0</v>
      </c>
      <c r="G302" s="63">
        <v>17.381089869328449</v>
      </c>
      <c r="H302" s="59">
        <v>1.622680740246</v>
      </c>
      <c r="I302" s="57">
        <v>11.256599695679295</v>
      </c>
      <c r="J302" s="62">
        <v>0</v>
      </c>
      <c r="K302" s="65">
        <v>0.2962541631929167</v>
      </c>
      <c r="L302" s="59">
        <v>0</v>
      </c>
      <c r="M302" s="57">
        <v>1.998494858134672</v>
      </c>
      <c r="N302" s="55">
        <v>0</v>
      </c>
      <c r="O302" s="60">
        <v>15.174029457252884</v>
      </c>
      <c r="P302" s="61">
        <v>-0.12698055350201345</v>
      </c>
    </row>
    <row r="303" spans="1:16" x14ac:dyDescent="0.25">
      <c r="A303" s="11" t="s">
        <v>627</v>
      </c>
      <c r="B303" s="11" t="s">
        <v>628</v>
      </c>
      <c r="C303" s="64">
        <v>4.2082936074639994</v>
      </c>
      <c r="D303" s="64">
        <v>6.1434819999999997</v>
      </c>
      <c r="E303" s="64">
        <v>1.226615166208916</v>
      </c>
      <c r="F303" s="64">
        <v>2.8901184049027029E-2</v>
      </c>
      <c r="G303" s="63">
        <v>11.607291957721943</v>
      </c>
      <c r="H303" s="59">
        <v>2.2372899824660002</v>
      </c>
      <c r="I303" s="57">
        <v>6.9816295384500648</v>
      </c>
      <c r="J303" s="62">
        <v>0</v>
      </c>
      <c r="K303" s="65">
        <v>0.14970427371517128</v>
      </c>
      <c r="L303" s="59">
        <v>0</v>
      </c>
      <c r="M303" s="57">
        <v>1.139221205507911</v>
      </c>
      <c r="N303" s="55">
        <v>0.12119851375398433</v>
      </c>
      <c r="O303" s="60">
        <v>10.629043513893132</v>
      </c>
      <c r="P303" s="61">
        <v>-8.427878331930945E-2</v>
      </c>
    </row>
    <row r="304" spans="1:16" x14ac:dyDescent="0.25">
      <c r="A304" s="11" t="s">
        <v>629</v>
      </c>
      <c r="B304" s="12" t="s">
        <v>834</v>
      </c>
      <c r="C304" s="64">
        <v>79.285846059891</v>
      </c>
      <c r="D304" s="64">
        <v>58.007837000000002</v>
      </c>
      <c r="E304" s="64">
        <v>2.7235146825502632</v>
      </c>
      <c r="F304" s="64">
        <v>0</v>
      </c>
      <c r="G304" s="63">
        <v>140.01719774244128</v>
      </c>
      <c r="H304" s="59">
        <v>56.772113362873</v>
      </c>
      <c r="I304" s="57">
        <v>67.922585487448259</v>
      </c>
      <c r="J304" s="62">
        <v>5.4861449807532878</v>
      </c>
      <c r="K304" s="65">
        <v>0</v>
      </c>
      <c r="L304" s="59">
        <v>7.8553940000000004</v>
      </c>
      <c r="M304" s="57">
        <v>2.3504294629134654</v>
      </c>
      <c r="N304" s="55">
        <v>0</v>
      </c>
      <c r="O304" s="60">
        <v>140.38666729398801</v>
      </c>
      <c r="P304" s="61">
        <v>2.6387440793263148E-3</v>
      </c>
    </row>
    <row r="305" spans="1:16" x14ac:dyDescent="0.25">
      <c r="A305" s="11" t="s">
        <v>631</v>
      </c>
      <c r="B305" s="11" t="s">
        <v>632</v>
      </c>
      <c r="C305" s="64">
        <v>4.6946180468019998</v>
      </c>
      <c r="D305" s="64">
        <v>6.4689690000000004</v>
      </c>
      <c r="E305" s="64">
        <v>1.6939682235882108</v>
      </c>
      <c r="F305" s="64">
        <v>4.8112941240899066E-3</v>
      </c>
      <c r="G305" s="63">
        <v>12.862366564514302</v>
      </c>
      <c r="H305" s="59">
        <v>2.5697702416010002</v>
      </c>
      <c r="I305" s="57">
        <v>7.2279298892262114</v>
      </c>
      <c r="J305" s="62">
        <v>0</v>
      </c>
      <c r="K305" s="65">
        <v>0.2747264261809812</v>
      </c>
      <c r="L305" s="59">
        <v>0</v>
      </c>
      <c r="M305" s="57">
        <v>2.0334163903337612</v>
      </c>
      <c r="N305" s="55">
        <v>2.0176394713925419E-2</v>
      </c>
      <c r="O305" s="60">
        <v>12.126019342055878</v>
      </c>
      <c r="P305" s="61">
        <v>-5.7248191362382378E-2</v>
      </c>
    </row>
    <row r="306" spans="1:16" x14ac:dyDescent="0.25">
      <c r="A306" s="11" t="s">
        <v>633</v>
      </c>
      <c r="B306" s="11" t="s">
        <v>634</v>
      </c>
      <c r="C306" s="64">
        <v>186.518970866481</v>
      </c>
      <c r="D306" s="64">
        <v>278.85599999999999</v>
      </c>
      <c r="E306" s="64">
        <v>3.0919566647118026</v>
      </c>
      <c r="F306" s="64">
        <v>0</v>
      </c>
      <c r="G306" s="63">
        <v>468.46692753119282</v>
      </c>
      <c r="H306" s="59">
        <v>111.700962350425</v>
      </c>
      <c r="I306" s="57">
        <v>318.33168763316519</v>
      </c>
      <c r="J306" s="62">
        <v>25.715814739158034</v>
      </c>
      <c r="K306" s="65">
        <v>0</v>
      </c>
      <c r="L306" s="59">
        <v>23.202687999999998</v>
      </c>
      <c r="M306" s="57">
        <v>2.1038239171398789</v>
      </c>
      <c r="N306" s="55">
        <v>0</v>
      </c>
      <c r="O306" s="60">
        <v>481.05497663988814</v>
      </c>
      <c r="P306" s="61">
        <v>2.6870731675838828E-2</v>
      </c>
    </row>
    <row r="307" spans="1:16" x14ac:dyDescent="0.25">
      <c r="A307" s="11" t="s">
        <v>635</v>
      </c>
      <c r="B307" s="11" t="s">
        <v>636</v>
      </c>
      <c r="C307" s="64">
        <v>18.202315913263</v>
      </c>
      <c r="D307" s="64">
        <v>22.422305000000001</v>
      </c>
      <c r="E307" s="64">
        <v>0</v>
      </c>
      <c r="F307" s="64">
        <v>0</v>
      </c>
      <c r="G307" s="63">
        <v>40.624620913263001</v>
      </c>
      <c r="H307" s="59">
        <v>14.275981596516999</v>
      </c>
      <c r="I307" s="57">
        <v>25.726950505453459</v>
      </c>
      <c r="J307" s="62">
        <v>0</v>
      </c>
      <c r="K307" s="65">
        <v>0</v>
      </c>
      <c r="L307" s="59">
        <v>0</v>
      </c>
      <c r="M307" s="57">
        <v>0</v>
      </c>
      <c r="N307" s="55">
        <v>0</v>
      </c>
      <c r="O307" s="60">
        <v>40.002932101970458</v>
      </c>
      <c r="P307" s="61">
        <v>-1.5303252001290088E-2</v>
      </c>
    </row>
    <row r="308" spans="1:16" x14ac:dyDescent="0.25">
      <c r="A308" s="11" t="s">
        <v>637</v>
      </c>
      <c r="B308" s="11" t="s">
        <v>638</v>
      </c>
      <c r="C308" s="64">
        <v>4.319507531917</v>
      </c>
      <c r="D308" s="64">
        <v>4.8307500000000001</v>
      </c>
      <c r="E308" s="64">
        <v>0.9889242257984161</v>
      </c>
      <c r="F308" s="64">
        <v>1.1567986139604303E-2</v>
      </c>
      <c r="G308" s="63">
        <v>10.15074974385502</v>
      </c>
      <c r="H308" s="59">
        <v>2.579955647597</v>
      </c>
      <c r="I308" s="57">
        <v>5.3617443567114753</v>
      </c>
      <c r="J308" s="62">
        <v>0</v>
      </c>
      <c r="K308" s="65">
        <v>0.19374950463365354</v>
      </c>
      <c r="L308" s="59">
        <v>0</v>
      </c>
      <c r="M308" s="57">
        <v>0.69361370591899407</v>
      </c>
      <c r="N308" s="55">
        <v>4.8510909617695469E-2</v>
      </c>
      <c r="O308" s="60">
        <v>8.8775741244788176</v>
      </c>
      <c r="P308" s="61">
        <v>-0.12542675679172832</v>
      </c>
    </row>
    <row r="309" spans="1:16" x14ac:dyDescent="0.25">
      <c r="A309" s="11" t="s">
        <v>639</v>
      </c>
      <c r="B309" s="11" t="s">
        <v>640</v>
      </c>
      <c r="C309" s="64">
        <v>4.2525957880729992</v>
      </c>
      <c r="D309" s="64">
        <v>4.7520990000000003</v>
      </c>
      <c r="E309" s="64">
        <v>1.2689383725666494</v>
      </c>
      <c r="F309" s="64">
        <v>0</v>
      </c>
      <c r="G309" s="63">
        <v>10.273633160639649</v>
      </c>
      <c r="H309" s="59">
        <v>2.5406607105660002</v>
      </c>
      <c r="I309" s="57">
        <v>5.5655541301672464</v>
      </c>
      <c r="J309" s="62">
        <v>0</v>
      </c>
      <c r="K309" s="65">
        <v>0.12163942595952577</v>
      </c>
      <c r="L309" s="59">
        <v>0</v>
      </c>
      <c r="M309" s="57">
        <v>0.91545231993501008</v>
      </c>
      <c r="N309" s="55">
        <v>0</v>
      </c>
      <c r="O309" s="60">
        <v>9.1433065866277818</v>
      </c>
      <c r="P309" s="61">
        <v>-0.11002208822701355</v>
      </c>
    </row>
    <row r="310" spans="1:16" x14ac:dyDescent="0.25">
      <c r="A310" s="11" t="s">
        <v>641</v>
      </c>
      <c r="B310" s="12" t="s">
        <v>835</v>
      </c>
      <c r="C310" s="64">
        <v>85.903382600187996</v>
      </c>
      <c r="D310" s="64">
        <v>125.036674</v>
      </c>
      <c r="E310" s="64">
        <v>2.4667940022666528</v>
      </c>
      <c r="F310" s="64">
        <v>0</v>
      </c>
      <c r="G310" s="63">
        <v>213.40685060245465</v>
      </c>
      <c r="H310" s="59">
        <v>51.020330639576002</v>
      </c>
      <c r="I310" s="57">
        <v>141.59253323221202</v>
      </c>
      <c r="J310" s="62">
        <v>11.443224047256976</v>
      </c>
      <c r="K310" s="65">
        <v>0</v>
      </c>
      <c r="L310" s="59">
        <v>6.3330719999999996</v>
      </c>
      <c r="M310" s="57">
        <v>1.9390289915157559</v>
      </c>
      <c r="N310" s="55">
        <v>0</v>
      </c>
      <c r="O310" s="60">
        <v>212.32818891056075</v>
      </c>
      <c r="P310" s="61">
        <v>-5.0544848436158496E-3</v>
      </c>
    </row>
    <row r="311" spans="1:16" x14ac:dyDescent="0.25">
      <c r="A311" s="11" t="s">
        <v>643</v>
      </c>
      <c r="B311" s="11" t="s">
        <v>644</v>
      </c>
      <c r="C311" s="64">
        <v>67.210548759323004</v>
      </c>
      <c r="D311" s="64">
        <v>69.851478</v>
      </c>
      <c r="E311" s="64">
        <v>3.9878786942912523</v>
      </c>
      <c r="F311" s="64">
        <v>0</v>
      </c>
      <c r="G311" s="63">
        <v>141.04990545361426</v>
      </c>
      <c r="H311" s="59">
        <v>44.593785755696004</v>
      </c>
      <c r="I311" s="57">
        <v>83.061169725915789</v>
      </c>
      <c r="J311" s="62">
        <v>6.7102821177424197</v>
      </c>
      <c r="K311" s="65">
        <v>0</v>
      </c>
      <c r="L311" s="59">
        <v>4.9228550000000002</v>
      </c>
      <c r="M311" s="57">
        <v>2.6781767698824086</v>
      </c>
      <c r="N311" s="55">
        <v>0</v>
      </c>
      <c r="O311" s="60">
        <v>141.96626936923661</v>
      </c>
      <c r="P311" s="61">
        <v>6.496735412018487E-3</v>
      </c>
    </row>
    <row r="312" spans="1:16" x14ac:dyDescent="0.25">
      <c r="A312" s="11" t="s">
        <v>645</v>
      </c>
      <c r="B312" s="11" t="s">
        <v>646</v>
      </c>
      <c r="C312" s="64">
        <v>128.08682764063599</v>
      </c>
      <c r="D312" s="64">
        <v>69.684847000000005</v>
      </c>
      <c r="E312" s="64">
        <v>3.3529831037078313</v>
      </c>
      <c r="F312" s="64">
        <v>0</v>
      </c>
      <c r="G312" s="63">
        <v>201.12465774434381</v>
      </c>
      <c r="H312" s="59">
        <v>95.717858328470015</v>
      </c>
      <c r="I312" s="57">
        <v>80.06844789412196</v>
      </c>
      <c r="J312" s="62">
        <v>4.8028634529218079</v>
      </c>
      <c r="K312" s="65">
        <v>0</v>
      </c>
      <c r="L312" s="59">
        <v>11.727652000000001</v>
      </c>
      <c r="M312" s="57">
        <v>1.5706877110206348</v>
      </c>
      <c r="N312" s="55">
        <v>0</v>
      </c>
      <c r="O312" s="60">
        <v>193.88750938653442</v>
      </c>
      <c r="P312" s="61">
        <v>-3.5983396759877981E-2</v>
      </c>
    </row>
    <row r="313" spans="1:16" x14ac:dyDescent="0.25">
      <c r="A313" s="11" t="s">
        <v>647</v>
      </c>
      <c r="B313" s="11" t="s">
        <v>648</v>
      </c>
      <c r="C313" s="64">
        <v>4.1493361244839999</v>
      </c>
      <c r="D313" s="64">
        <v>6.3316629999999998</v>
      </c>
      <c r="E313" s="64">
        <v>2.2548161082102509</v>
      </c>
      <c r="F313" s="64">
        <v>5.7238063412495502E-2</v>
      </c>
      <c r="G313" s="63">
        <v>12.793053296106747</v>
      </c>
      <c r="H313" s="59">
        <v>2.1531809793780003</v>
      </c>
      <c r="I313" s="57">
        <v>7.4732592815291659</v>
      </c>
      <c r="J313" s="62">
        <v>0</v>
      </c>
      <c r="K313" s="65">
        <v>0.50922720596300486</v>
      </c>
      <c r="L313" s="59">
        <v>0</v>
      </c>
      <c r="M313" s="57">
        <v>2.4378317400955773</v>
      </c>
      <c r="N313" s="55">
        <v>0.24003058850401343</v>
      </c>
      <c r="O313" s="60">
        <v>12.81352979546976</v>
      </c>
      <c r="P313" s="61">
        <v>1.6005951737295637E-3</v>
      </c>
    </row>
    <row r="314" spans="1:16" x14ac:dyDescent="0.25">
      <c r="A314" s="11" t="s">
        <v>649</v>
      </c>
      <c r="B314" s="11" t="s">
        <v>650</v>
      </c>
      <c r="C314" s="64">
        <v>4.1921448973990003</v>
      </c>
      <c r="D314" s="64">
        <v>7.7443166200000002</v>
      </c>
      <c r="E314" s="64">
        <v>2.2843622766116716</v>
      </c>
      <c r="F314" s="64">
        <v>0</v>
      </c>
      <c r="G314" s="63">
        <v>14.220823794010672</v>
      </c>
      <c r="H314" s="59">
        <v>1.916462446033</v>
      </c>
      <c r="I314" s="57">
        <v>8.9434742044685809</v>
      </c>
      <c r="J314" s="62">
        <v>0</v>
      </c>
      <c r="K314" s="65">
        <v>0.1472325292799477</v>
      </c>
      <c r="L314" s="59">
        <v>0</v>
      </c>
      <c r="M314" s="57">
        <v>1.9940144360211944</v>
      </c>
      <c r="N314" s="55">
        <v>0</v>
      </c>
      <c r="O314" s="60">
        <v>13.001183615802724</v>
      </c>
      <c r="P314" s="61">
        <v>-8.5764382983327531E-2</v>
      </c>
    </row>
    <row r="315" spans="1:16" x14ac:dyDescent="0.25">
      <c r="A315" s="11" t="s">
        <v>651</v>
      </c>
      <c r="B315" s="11" t="s">
        <v>652</v>
      </c>
      <c r="C315" s="64">
        <v>190.51867459421399</v>
      </c>
      <c r="D315" s="64">
        <v>266.17068399999999</v>
      </c>
      <c r="E315" s="64">
        <v>3.3782690458294469</v>
      </c>
      <c r="F315" s="64">
        <v>0.41571200089789873</v>
      </c>
      <c r="G315" s="63">
        <v>460.48333964094132</v>
      </c>
      <c r="H315" s="59">
        <v>118.79898361268201</v>
      </c>
      <c r="I315" s="57">
        <v>302.28926868526452</v>
      </c>
      <c r="J315" s="62">
        <v>24.532397149099946</v>
      </c>
      <c r="K315" s="65">
        <v>0</v>
      </c>
      <c r="L315" s="59">
        <v>20.288373</v>
      </c>
      <c r="M315" s="57">
        <v>2.0145010647135733</v>
      </c>
      <c r="N315" s="55">
        <v>1.7433083908621563</v>
      </c>
      <c r="O315" s="60">
        <v>469.66683190262216</v>
      </c>
      <c r="P315" s="61">
        <v>1.9943158570821701E-2</v>
      </c>
    </row>
    <row r="316" spans="1:16" x14ac:dyDescent="0.25">
      <c r="A316" s="11" t="s">
        <v>653</v>
      </c>
      <c r="B316" s="11" t="s">
        <v>654</v>
      </c>
      <c r="C316" s="64">
        <v>4.8084427971550001</v>
      </c>
      <c r="D316" s="64">
        <v>6.9867003899999993</v>
      </c>
      <c r="E316" s="64">
        <v>1.5001422930981885</v>
      </c>
      <c r="F316" s="64">
        <v>4.7475285643394656E-2</v>
      </c>
      <c r="G316" s="63">
        <v>13.342760765896582</v>
      </c>
      <c r="H316" s="59">
        <v>2.5626859157120001</v>
      </c>
      <c r="I316" s="57">
        <v>8.0840691240200986</v>
      </c>
      <c r="J316" s="62">
        <v>0</v>
      </c>
      <c r="K316" s="65">
        <v>0.28366074504900451</v>
      </c>
      <c r="L316" s="59">
        <v>0</v>
      </c>
      <c r="M316" s="57">
        <v>1.5190455136333652</v>
      </c>
      <c r="N316" s="55">
        <v>0.19908990753681632</v>
      </c>
      <c r="O316" s="60">
        <v>12.648551205951286</v>
      </c>
      <c r="P316" s="61">
        <v>-5.2028929554044055E-2</v>
      </c>
    </row>
    <row r="317" spans="1:16" x14ac:dyDescent="0.25">
      <c r="A317" s="11" t="s">
        <v>655</v>
      </c>
      <c r="B317" s="11" t="s">
        <v>656</v>
      </c>
      <c r="C317" s="64">
        <v>150.70573286026001</v>
      </c>
      <c r="D317" s="64">
        <v>78.273359999999997</v>
      </c>
      <c r="E317" s="64">
        <v>3.4255509458381734</v>
      </c>
      <c r="F317" s="64">
        <v>0</v>
      </c>
      <c r="G317" s="63">
        <v>232.40464380609819</v>
      </c>
      <c r="H317" s="59">
        <v>113.222191907633</v>
      </c>
      <c r="I317" s="57">
        <v>91.398361739862565</v>
      </c>
      <c r="J317" s="62">
        <v>7.3823576242696198</v>
      </c>
      <c r="K317" s="65">
        <v>0</v>
      </c>
      <c r="L317" s="59">
        <v>14.346491</v>
      </c>
      <c r="M317" s="57">
        <v>2.5946123394266527</v>
      </c>
      <c r="N317" s="55">
        <v>0</v>
      </c>
      <c r="O317" s="60">
        <v>228.94401461119179</v>
      </c>
      <c r="P317" s="61">
        <v>-1.4890533761423909E-2</v>
      </c>
    </row>
    <row r="318" spans="1:16" x14ac:dyDescent="0.25">
      <c r="A318" s="11" t="s">
        <v>659</v>
      </c>
      <c r="B318" s="11" t="s">
        <v>660</v>
      </c>
      <c r="C318" s="64">
        <v>2.5190623884950001</v>
      </c>
      <c r="D318" s="64">
        <v>7.3606780000000001</v>
      </c>
      <c r="E318" s="64">
        <v>1.2754835546818859</v>
      </c>
      <c r="F318" s="64">
        <v>0</v>
      </c>
      <c r="G318" s="63">
        <v>11.155223943176885</v>
      </c>
      <c r="H318" s="59">
        <v>0.63226482469500001</v>
      </c>
      <c r="I318" s="57">
        <v>8.2658200837550346</v>
      </c>
      <c r="J318" s="62">
        <v>0</v>
      </c>
      <c r="K318" s="65">
        <v>0.12842038546006099</v>
      </c>
      <c r="L318" s="59">
        <v>0</v>
      </c>
      <c r="M318" s="57">
        <v>0.89692492776352706</v>
      </c>
      <c r="N318" s="55">
        <v>0</v>
      </c>
      <c r="O318" s="60">
        <v>9.9234302216736214</v>
      </c>
      <c r="P318" s="61">
        <v>-0.11042303836999104</v>
      </c>
    </row>
    <row r="319" spans="1:16" x14ac:dyDescent="0.25">
      <c r="A319" s="11" t="s">
        <v>661</v>
      </c>
      <c r="B319" s="11" t="s">
        <v>662</v>
      </c>
      <c r="C319" s="64">
        <v>67.908427262075008</v>
      </c>
      <c r="D319" s="64">
        <v>81.129903999999996</v>
      </c>
      <c r="E319" s="64">
        <v>3.3601932645991144</v>
      </c>
      <c r="F319" s="64">
        <v>0</v>
      </c>
      <c r="G319" s="63">
        <v>152.39852452667412</v>
      </c>
      <c r="H319" s="59">
        <v>42.960964457366003</v>
      </c>
      <c r="I319" s="57">
        <v>95.714447398765373</v>
      </c>
      <c r="J319" s="62">
        <v>7.7307268187945191</v>
      </c>
      <c r="K319" s="65">
        <v>0</v>
      </c>
      <c r="L319" s="59">
        <v>2.1726420000000002</v>
      </c>
      <c r="M319" s="57">
        <v>1.9673497681204013</v>
      </c>
      <c r="N319" s="55">
        <v>0</v>
      </c>
      <c r="O319" s="60">
        <v>150.54613044304631</v>
      </c>
      <c r="P319" s="61">
        <v>-1.2154934500718162E-2</v>
      </c>
    </row>
    <row r="320" spans="1:16" x14ac:dyDescent="0.25">
      <c r="A320" s="11" t="s">
        <v>663</v>
      </c>
      <c r="B320" s="11" t="s">
        <v>664</v>
      </c>
      <c r="C320" s="64">
        <v>7.0343402845970004</v>
      </c>
      <c r="D320" s="64">
        <v>6.8561180000000004</v>
      </c>
      <c r="E320" s="64">
        <v>2.8235736519200283</v>
      </c>
      <c r="F320" s="64">
        <v>0</v>
      </c>
      <c r="G320" s="63">
        <v>16.714031936517028</v>
      </c>
      <c r="H320" s="59">
        <v>4.395728185256</v>
      </c>
      <c r="I320" s="57">
        <v>7.9554956340209557</v>
      </c>
      <c r="J320" s="62">
        <v>0</v>
      </c>
      <c r="K320" s="65">
        <v>0.2442633125329747</v>
      </c>
      <c r="L320" s="59">
        <v>0</v>
      </c>
      <c r="M320" s="57">
        <v>2.0046028463855321</v>
      </c>
      <c r="N320" s="55">
        <v>0</v>
      </c>
      <c r="O320" s="60">
        <v>14.600089978195463</v>
      </c>
      <c r="P320" s="61">
        <v>-0.12647708023717472</v>
      </c>
    </row>
    <row r="321" spans="1:16" x14ac:dyDescent="0.25">
      <c r="A321" s="11" t="s">
        <v>665</v>
      </c>
      <c r="B321" s="11" t="s">
        <v>666</v>
      </c>
      <c r="C321" s="64">
        <v>59.393938327885998</v>
      </c>
      <c r="D321" s="64">
        <v>77.544449</v>
      </c>
      <c r="E321" s="64">
        <v>6.1987613846728902</v>
      </c>
      <c r="F321" s="64">
        <v>0</v>
      </c>
      <c r="G321" s="63">
        <v>143.13714871255888</v>
      </c>
      <c r="H321" s="59">
        <v>36.500289664496002</v>
      </c>
      <c r="I321" s="57">
        <v>91.70728502636716</v>
      </c>
      <c r="J321" s="62">
        <v>7.407090928450212</v>
      </c>
      <c r="K321" s="65">
        <v>0</v>
      </c>
      <c r="L321" s="59">
        <v>3.3834599999999999</v>
      </c>
      <c r="M321" s="57">
        <v>3.8848403770713809</v>
      </c>
      <c r="N321" s="55">
        <v>0</v>
      </c>
      <c r="O321" s="60">
        <v>142.88296599638474</v>
      </c>
      <c r="P321" s="61">
        <v>-1.7757983756165202E-3</v>
      </c>
    </row>
    <row r="322" spans="1:16" x14ac:dyDescent="0.25">
      <c r="A322" s="11" t="s">
        <v>667</v>
      </c>
      <c r="B322" s="12" t="s">
        <v>837</v>
      </c>
      <c r="C322" s="64">
        <v>96.908502984378998</v>
      </c>
      <c r="D322" s="64">
        <v>70.368414000000001</v>
      </c>
      <c r="E322" s="64">
        <v>3.6793112989255112</v>
      </c>
      <c r="F322" s="64">
        <v>0</v>
      </c>
      <c r="G322" s="63">
        <v>170.95622828330451</v>
      </c>
      <c r="H322" s="59">
        <v>69.433959612104999</v>
      </c>
      <c r="I322" s="57">
        <v>80.62585672245342</v>
      </c>
      <c r="J322" s="62">
        <v>6.5120498539606784</v>
      </c>
      <c r="K322" s="65">
        <v>0</v>
      </c>
      <c r="L322" s="59">
        <v>9.4284730000000003</v>
      </c>
      <c r="M322" s="57">
        <v>2.3346780155219533</v>
      </c>
      <c r="N322" s="55">
        <v>0</v>
      </c>
      <c r="O322" s="60">
        <v>168.33501720404107</v>
      </c>
      <c r="P322" s="61">
        <v>-1.5332644534714692E-2</v>
      </c>
    </row>
    <row r="323" spans="1:16" x14ac:dyDescent="0.25">
      <c r="A323" s="11" t="s">
        <v>669</v>
      </c>
      <c r="B323" s="11" t="s">
        <v>670</v>
      </c>
      <c r="C323" s="64">
        <v>3.8756103712760002</v>
      </c>
      <c r="D323" s="64">
        <v>3.271601</v>
      </c>
      <c r="E323" s="64">
        <v>0.55988289355918464</v>
      </c>
      <c r="F323" s="64">
        <v>0</v>
      </c>
      <c r="G323" s="63">
        <v>7.7070942648351854</v>
      </c>
      <c r="H323" s="59">
        <v>2.5188240146010004</v>
      </c>
      <c r="I323" s="57">
        <v>3.7134538336645306</v>
      </c>
      <c r="J323" s="62">
        <v>0</v>
      </c>
      <c r="K323" s="65">
        <v>0.1103239614520117</v>
      </c>
      <c r="L323" s="59">
        <v>0</v>
      </c>
      <c r="M323" s="57">
        <v>0.27663055334023079</v>
      </c>
      <c r="N323" s="55">
        <v>0</v>
      </c>
      <c r="O323" s="60">
        <v>6.6192323630577725</v>
      </c>
      <c r="P323" s="61">
        <v>-0.14115071963514861</v>
      </c>
    </row>
    <row r="324" spans="1:16" x14ac:dyDescent="0.25">
      <c r="A324" s="11" t="s">
        <v>671</v>
      </c>
      <c r="B324" s="11" t="s">
        <v>672</v>
      </c>
      <c r="C324" s="64">
        <v>2.5760090758969998</v>
      </c>
      <c r="D324" s="64">
        <v>7.0994000000000002</v>
      </c>
      <c r="E324" s="64">
        <v>1.5727844282111343</v>
      </c>
      <c r="F324" s="64">
        <v>0</v>
      </c>
      <c r="G324" s="63">
        <v>11.248193504108135</v>
      </c>
      <c r="H324" s="59">
        <v>0.72771335866300024</v>
      </c>
      <c r="I324" s="57">
        <v>7.9894318554902233</v>
      </c>
      <c r="J324" s="62">
        <v>0</v>
      </c>
      <c r="K324" s="65">
        <v>0.15398946610616579</v>
      </c>
      <c r="L324" s="59">
        <v>0</v>
      </c>
      <c r="M324" s="57">
        <v>1.2550555250970534</v>
      </c>
      <c r="N324" s="55">
        <v>0</v>
      </c>
      <c r="O324" s="60">
        <v>10.126190205356444</v>
      </c>
      <c r="P324" s="61">
        <v>-9.9749644095463524E-2</v>
      </c>
    </row>
    <row r="325" spans="1:16" x14ac:dyDescent="0.25">
      <c r="A325" s="11" t="s">
        <v>673</v>
      </c>
      <c r="B325" s="11" t="s">
        <v>674</v>
      </c>
      <c r="C325" s="64">
        <v>4.4318110486740006</v>
      </c>
      <c r="D325" s="64">
        <v>5.3304</v>
      </c>
      <c r="E325" s="64">
        <v>3.1867040741915105</v>
      </c>
      <c r="F325" s="64">
        <v>5.3108709968300739E-3</v>
      </c>
      <c r="G325" s="63">
        <v>12.954225993862341</v>
      </c>
      <c r="H325" s="59">
        <v>2.5753128789459998</v>
      </c>
      <c r="I325" s="57">
        <v>6.1614635791782266</v>
      </c>
      <c r="J325" s="62">
        <v>0</v>
      </c>
      <c r="K325" s="65">
        <v>0.4206495603935429</v>
      </c>
      <c r="L325" s="59">
        <v>0</v>
      </c>
      <c r="M325" s="57">
        <v>2.9551211942966331</v>
      </c>
      <c r="N325" s="55">
        <v>2.2271394502835801E-2</v>
      </c>
      <c r="O325" s="60">
        <v>12.134818607317236</v>
      </c>
      <c r="P325" s="61">
        <v>-6.3254059866898804E-2</v>
      </c>
    </row>
    <row r="326" spans="1:16" x14ac:dyDescent="0.25">
      <c r="A326" s="11" t="s">
        <v>675</v>
      </c>
      <c r="B326" s="11" t="s">
        <v>676</v>
      </c>
      <c r="C326" s="64">
        <v>5.6267563164790007</v>
      </c>
      <c r="D326" s="64">
        <v>6.8696770000000003</v>
      </c>
      <c r="E326" s="64">
        <v>3.1215884591577701</v>
      </c>
      <c r="F326" s="64">
        <v>9.2234979303919846E-3</v>
      </c>
      <c r="G326" s="63">
        <v>15.627245273567164</v>
      </c>
      <c r="H326" s="59">
        <v>3.249792104335</v>
      </c>
      <c r="I326" s="57">
        <v>8.1183936216826034</v>
      </c>
      <c r="J326" s="62">
        <v>0</v>
      </c>
      <c r="K326" s="65">
        <v>0.38063389600417558</v>
      </c>
      <c r="L326" s="59">
        <v>0</v>
      </c>
      <c r="M326" s="57">
        <v>2.520735642462105</v>
      </c>
      <c r="N326" s="55">
        <v>3.8679184869385749E-2</v>
      </c>
      <c r="O326" s="60">
        <v>14.30823444935327</v>
      </c>
      <c r="P326" s="61">
        <v>-8.4404564024149933E-2</v>
      </c>
    </row>
    <row r="327" spans="1:16" x14ac:dyDescent="0.25">
      <c r="A327" s="11" t="s">
        <v>677</v>
      </c>
      <c r="B327" s="11" t="s">
        <v>678</v>
      </c>
      <c r="C327" s="64">
        <v>68.150848469320991</v>
      </c>
      <c r="D327" s="64">
        <v>51.857427999999999</v>
      </c>
      <c r="E327" s="64">
        <v>4.7664195068933584</v>
      </c>
      <c r="F327" s="64">
        <v>0</v>
      </c>
      <c r="G327" s="63">
        <v>124.77469597621435</v>
      </c>
      <c r="H327" s="59">
        <v>48.482410820330998</v>
      </c>
      <c r="I327" s="57">
        <v>62.950979165061057</v>
      </c>
      <c r="J327" s="62">
        <v>5.0947933600338251</v>
      </c>
      <c r="K327" s="65">
        <v>0</v>
      </c>
      <c r="L327" s="59">
        <v>5.7246899999999998</v>
      </c>
      <c r="M327" s="57">
        <v>4.7371943589843735</v>
      </c>
      <c r="N327" s="55">
        <v>0</v>
      </c>
      <c r="O327" s="60">
        <v>126.99006770441025</v>
      </c>
      <c r="P327" s="61">
        <v>1.7754975965785711E-2</v>
      </c>
    </row>
    <row r="328" spans="1:16" x14ac:dyDescent="0.25">
      <c r="A328" s="11" t="s">
        <v>679</v>
      </c>
      <c r="B328" s="11" t="s">
        <v>680</v>
      </c>
      <c r="C328" s="64">
        <v>8.2842854587989994</v>
      </c>
      <c r="D328" s="64">
        <v>6.5389900000000001</v>
      </c>
      <c r="E328" s="64">
        <v>1.7942746398599607</v>
      </c>
      <c r="F328" s="64">
        <v>0</v>
      </c>
      <c r="G328" s="63">
        <v>16.61755009865896</v>
      </c>
      <c r="H328" s="59">
        <v>5.4717345244170001</v>
      </c>
      <c r="I328" s="57">
        <v>7.5871301721240965</v>
      </c>
      <c r="J328" s="62">
        <v>0</v>
      </c>
      <c r="K328" s="65">
        <v>0.37172247117573715</v>
      </c>
      <c r="L328" s="59">
        <v>0</v>
      </c>
      <c r="M328" s="57">
        <v>1.276969914041916</v>
      </c>
      <c r="N328" s="55">
        <v>0</v>
      </c>
      <c r="O328" s="60">
        <v>14.70755708175875</v>
      </c>
      <c r="P328" s="61">
        <v>-0.11493830351408696</v>
      </c>
    </row>
    <row r="329" spans="1:16" x14ac:dyDescent="0.25">
      <c r="A329" s="11" t="s">
        <v>681</v>
      </c>
      <c r="B329" s="11" t="s">
        <v>682</v>
      </c>
      <c r="C329" s="64">
        <v>3.9233406064090004</v>
      </c>
      <c r="D329" s="64">
        <v>6.0236590000000003</v>
      </c>
      <c r="E329" s="64">
        <v>3.5792467218112574</v>
      </c>
      <c r="F329" s="64">
        <v>0</v>
      </c>
      <c r="G329" s="63">
        <v>13.526246328220259</v>
      </c>
      <c r="H329" s="59">
        <v>2.0291372311449996</v>
      </c>
      <c r="I329" s="57">
        <v>7.1580557382946965</v>
      </c>
      <c r="J329" s="62">
        <v>0</v>
      </c>
      <c r="K329" s="65">
        <v>0.44948376523289735</v>
      </c>
      <c r="L329" s="59">
        <v>0</v>
      </c>
      <c r="M329" s="57">
        <v>3.6061377464780957</v>
      </c>
      <c r="N329" s="55">
        <v>0</v>
      </c>
      <c r="O329" s="60">
        <v>13.24281448115069</v>
      </c>
      <c r="P329" s="61">
        <v>-2.0954213030871333E-2</v>
      </c>
    </row>
    <row r="330" spans="1:16" x14ac:dyDescent="0.25">
      <c r="A330" s="11" t="s">
        <v>683</v>
      </c>
      <c r="B330" s="11" t="s">
        <v>684</v>
      </c>
      <c r="C330" s="64">
        <v>3.0266578652499998</v>
      </c>
      <c r="D330" s="64">
        <v>3.0835379999999999</v>
      </c>
      <c r="E330" s="64">
        <v>2.7472090779968616</v>
      </c>
      <c r="F330" s="64">
        <v>2.6366385446254829E-3</v>
      </c>
      <c r="G330" s="63">
        <v>8.8600415817914868</v>
      </c>
      <c r="H330" s="59">
        <v>1.865695545581</v>
      </c>
      <c r="I330" s="57">
        <v>3.6638436320939531</v>
      </c>
      <c r="J330" s="62">
        <v>0</v>
      </c>
      <c r="K330" s="65">
        <v>0.40230706865488952</v>
      </c>
      <c r="L330" s="59">
        <v>0</v>
      </c>
      <c r="M330" s="57">
        <v>2.3574771925992426</v>
      </c>
      <c r="N330" s="55">
        <v>1.1056871316171382E-2</v>
      </c>
      <c r="O330" s="60">
        <v>8.3003803102452558</v>
      </c>
      <c r="P330" s="61">
        <v>-6.3166889949637053E-2</v>
      </c>
    </row>
    <row r="331" spans="1:16" x14ac:dyDescent="0.25">
      <c r="A331" s="11" t="s">
        <v>685</v>
      </c>
      <c r="B331" s="11" t="s">
        <v>686</v>
      </c>
      <c r="C331" s="64">
        <v>8.3209768964730007</v>
      </c>
      <c r="D331" s="64">
        <v>8.4089799999999997</v>
      </c>
      <c r="E331" s="64">
        <v>2.4491869107754489</v>
      </c>
      <c r="F331" s="64">
        <v>0</v>
      </c>
      <c r="G331" s="63">
        <v>19.179143807248447</v>
      </c>
      <c r="H331" s="59">
        <v>5.1422081717299992</v>
      </c>
      <c r="I331" s="57">
        <v>9.9053532958811044</v>
      </c>
      <c r="J331" s="62">
        <v>0</v>
      </c>
      <c r="K331" s="65">
        <v>0.11513270667035144</v>
      </c>
      <c r="L331" s="59">
        <v>0</v>
      </c>
      <c r="M331" s="57">
        <v>1.378434814615854</v>
      </c>
      <c r="N331" s="55">
        <v>0</v>
      </c>
      <c r="O331" s="60">
        <v>16.541128988897309</v>
      </c>
      <c r="P331" s="61">
        <v>-0.1375460158630305</v>
      </c>
    </row>
    <row r="332" spans="1:16" x14ac:dyDescent="0.25">
      <c r="A332" s="11" t="s">
        <v>687</v>
      </c>
      <c r="B332" s="11" t="s">
        <v>688</v>
      </c>
      <c r="C332" s="64">
        <v>3.3658454199730001</v>
      </c>
      <c r="D332" s="64">
        <v>5.6869189999999996</v>
      </c>
      <c r="E332" s="64">
        <v>1.4801683888639081</v>
      </c>
      <c r="F332" s="64">
        <v>0</v>
      </c>
      <c r="G332" s="63">
        <v>10.532932808836907</v>
      </c>
      <c r="H332" s="59">
        <v>1.640761996255</v>
      </c>
      <c r="I332" s="57">
        <v>6.4611773099683862</v>
      </c>
      <c r="J332" s="62">
        <v>0</v>
      </c>
      <c r="K332" s="65">
        <v>0.27709955652357654</v>
      </c>
      <c r="L332" s="59">
        <v>0</v>
      </c>
      <c r="M332" s="57">
        <v>1.2162550321262053</v>
      </c>
      <c r="N332" s="55">
        <v>0</v>
      </c>
      <c r="O332" s="60">
        <v>9.5952938948731692</v>
      </c>
      <c r="P332" s="61">
        <v>-8.9019737520501324E-2</v>
      </c>
    </row>
    <row r="333" spans="1:16" x14ac:dyDescent="0.25">
      <c r="A333" s="11" t="s">
        <v>689</v>
      </c>
      <c r="B333" s="11" t="s">
        <v>690</v>
      </c>
      <c r="C333" s="64">
        <v>58.402676318772002</v>
      </c>
      <c r="D333" s="64">
        <v>53.857885000000003</v>
      </c>
      <c r="E333" s="64">
        <v>2.7954649959739717</v>
      </c>
      <c r="F333" s="64">
        <v>0</v>
      </c>
      <c r="G333" s="63">
        <v>115.05602631474598</v>
      </c>
      <c r="H333" s="59">
        <v>39.844603743220006</v>
      </c>
      <c r="I333" s="57">
        <v>63.797785524145915</v>
      </c>
      <c r="J333" s="62">
        <v>5.1530434563863947</v>
      </c>
      <c r="K333" s="65">
        <v>0</v>
      </c>
      <c r="L333" s="59">
        <v>3.8281520000000002</v>
      </c>
      <c r="M333" s="57">
        <v>2.5898567841704474</v>
      </c>
      <c r="N333" s="55">
        <v>0</v>
      </c>
      <c r="O333" s="60">
        <v>115.21344150792277</v>
      </c>
      <c r="P333" s="61">
        <v>1.3681612186585118E-3</v>
      </c>
    </row>
    <row r="334" spans="1:16" x14ac:dyDescent="0.25">
      <c r="A334" s="11" t="s">
        <v>691</v>
      </c>
      <c r="B334" s="11" t="s">
        <v>692</v>
      </c>
      <c r="C334" s="64">
        <v>3.6792926064729996</v>
      </c>
      <c r="D334" s="64">
        <v>8.7943005200000002</v>
      </c>
      <c r="E334" s="64">
        <v>3.1079290986829524</v>
      </c>
      <c r="F334" s="64">
        <v>0</v>
      </c>
      <c r="G334" s="63">
        <v>15.581522225155952</v>
      </c>
      <c r="H334" s="59">
        <v>1.2993106834209995</v>
      </c>
      <c r="I334" s="57">
        <v>10.249248416957311</v>
      </c>
      <c r="J334" s="62">
        <v>0</v>
      </c>
      <c r="K334" s="65">
        <v>0.22941592511734596</v>
      </c>
      <c r="L334" s="59">
        <v>0</v>
      </c>
      <c r="M334" s="57">
        <v>2.5564242487176458</v>
      </c>
      <c r="N334" s="55">
        <v>0</v>
      </c>
      <c r="O334" s="60">
        <v>14.334399274213302</v>
      </c>
      <c r="P334" s="61">
        <v>-8.0038582426125437E-2</v>
      </c>
    </row>
    <row r="335" spans="1:16" x14ac:dyDescent="0.25">
      <c r="A335" s="11" t="s">
        <v>693</v>
      </c>
      <c r="B335" s="11" t="s">
        <v>694</v>
      </c>
      <c r="C335" s="64">
        <v>57.004292321197006</v>
      </c>
      <c r="D335" s="64">
        <v>53.436717999999999</v>
      </c>
      <c r="E335" s="64">
        <v>2.6533638970151392</v>
      </c>
      <c r="F335" s="64">
        <v>0</v>
      </c>
      <c r="G335" s="63">
        <v>113.09437421821215</v>
      </c>
      <c r="H335" s="59">
        <v>38.903054728867005</v>
      </c>
      <c r="I335" s="57">
        <v>61.20103015618961</v>
      </c>
      <c r="J335" s="62">
        <v>4.9430441721921641</v>
      </c>
      <c r="K335" s="65">
        <v>0</v>
      </c>
      <c r="L335" s="59">
        <v>6.5772069999999996</v>
      </c>
      <c r="M335" s="57">
        <v>1.6871922682467084</v>
      </c>
      <c r="N335" s="55">
        <v>0</v>
      </c>
      <c r="O335" s="60">
        <v>113.31152832549549</v>
      </c>
      <c r="P335" s="61">
        <v>1.9201141417020684E-3</v>
      </c>
    </row>
    <row r="336" spans="1:16" x14ac:dyDescent="0.25">
      <c r="A336" s="11" t="s">
        <v>695</v>
      </c>
      <c r="B336" s="11" t="s">
        <v>696</v>
      </c>
      <c r="C336" s="64">
        <v>3.852690611256</v>
      </c>
      <c r="D336" s="64">
        <v>3.2386720000000002</v>
      </c>
      <c r="E336" s="64">
        <v>1.5949332424718745</v>
      </c>
      <c r="F336" s="64">
        <v>9.0684152875533913E-2</v>
      </c>
      <c r="G336" s="63">
        <v>8.7769800066034094</v>
      </c>
      <c r="H336" s="59">
        <v>2.50691514196</v>
      </c>
      <c r="I336" s="57">
        <v>3.7732470994165186</v>
      </c>
      <c r="J336" s="62">
        <v>0</v>
      </c>
      <c r="K336" s="65">
        <v>0.14113439825670129</v>
      </c>
      <c r="L336" s="59">
        <v>0</v>
      </c>
      <c r="M336" s="57">
        <v>1.283342362294509</v>
      </c>
      <c r="N336" s="55">
        <v>0.38028838302643259</v>
      </c>
      <c r="O336" s="60">
        <v>8.0849273849541614</v>
      </c>
      <c r="P336" s="61">
        <v>-7.8848604090311053E-2</v>
      </c>
    </row>
    <row r="337" spans="1:16" x14ac:dyDescent="0.25">
      <c r="A337" s="11" t="s">
        <v>697</v>
      </c>
      <c r="B337" s="11" t="s">
        <v>698</v>
      </c>
      <c r="C337" s="64">
        <v>187.878867818842</v>
      </c>
      <c r="D337" s="64">
        <v>69.814539999999994</v>
      </c>
      <c r="E337" s="64">
        <v>25.166962821416238</v>
      </c>
      <c r="F337" s="64">
        <v>0</v>
      </c>
      <c r="G337" s="63">
        <v>282.86037064025822</v>
      </c>
      <c r="H337" s="59">
        <v>144.60163118097</v>
      </c>
      <c r="I337" s="57">
        <v>93.402999129483746</v>
      </c>
      <c r="J337" s="62">
        <v>7.5441686681635085</v>
      </c>
      <c r="K337" s="65">
        <v>0</v>
      </c>
      <c r="L337" s="59">
        <v>12.777414</v>
      </c>
      <c r="M337" s="57">
        <v>17.55912674494493</v>
      </c>
      <c r="N337" s="55">
        <v>0</v>
      </c>
      <c r="O337" s="60">
        <v>275.8853397235622</v>
      </c>
      <c r="P337" s="61">
        <v>-2.4658918818878561E-2</v>
      </c>
    </row>
    <row r="338" spans="1:16" x14ac:dyDescent="0.25">
      <c r="A338" s="11" t="s">
        <v>699</v>
      </c>
      <c r="B338" s="12" t="s">
        <v>838</v>
      </c>
      <c r="C338" s="64">
        <v>65.881805386785999</v>
      </c>
      <c r="D338" s="64">
        <v>80.315959000000007</v>
      </c>
      <c r="E338" s="64">
        <v>2.4575692949671204</v>
      </c>
      <c r="F338" s="64">
        <v>0</v>
      </c>
      <c r="G338" s="63">
        <v>148.65533368175312</v>
      </c>
      <c r="H338" s="59">
        <v>41.651154785576999</v>
      </c>
      <c r="I338" s="57">
        <v>90.090773480633189</v>
      </c>
      <c r="J338" s="62">
        <v>7.3135458335737438</v>
      </c>
      <c r="K338" s="65">
        <v>0</v>
      </c>
      <c r="L338" s="59">
        <v>5.7018779999999998</v>
      </c>
      <c r="M338" s="57">
        <v>1.6552972691256587</v>
      </c>
      <c r="N338" s="55">
        <v>0</v>
      </c>
      <c r="O338" s="60">
        <v>146.41264936890963</v>
      </c>
      <c r="P338" s="61">
        <v>-1.508647054430429E-2</v>
      </c>
    </row>
    <row r="339" spans="1:16" x14ac:dyDescent="0.25">
      <c r="A339" s="11" t="s">
        <v>701</v>
      </c>
      <c r="B339" s="11" t="s">
        <v>702</v>
      </c>
      <c r="C339" s="64">
        <v>3.7888312165410003</v>
      </c>
      <c r="D339" s="64">
        <v>6.8364289999999999</v>
      </c>
      <c r="E339" s="64">
        <v>1.2264626572681194</v>
      </c>
      <c r="F339" s="64">
        <v>0</v>
      </c>
      <c r="G339" s="63">
        <v>11.85172287380912</v>
      </c>
      <c r="H339" s="59">
        <v>1.7643212929829999</v>
      </c>
      <c r="I339" s="57">
        <v>7.7889951584407449</v>
      </c>
      <c r="J339" s="62">
        <v>0</v>
      </c>
      <c r="K339" s="65">
        <v>0.31317188933783363</v>
      </c>
      <c r="L339" s="59">
        <v>0</v>
      </c>
      <c r="M339" s="57">
        <v>0.99638029420071295</v>
      </c>
      <c r="N339" s="55">
        <v>0</v>
      </c>
      <c r="O339" s="60">
        <v>10.862868634962293</v>
      </c>
      <c r="P339" s="61">
        <v>-8.3435484391225126E-2</v>
      </c>
    </row>
    <row r="340" spans="1:16" x14ac:dyDescent="0.25">
      <c r="A340" s="11" t="s">
        <v>703</v>
      </c>
      <c r="B340" s="11" t="s">
        <v>704</v>
      </c>
      <c r="C340" s="64">
        <v>29.053883365823999</v>
      </c>
      <c r="D340" s="64">
        <v>20.265076000000001</v>
      </c>
      <c r="E340" s="64">
        <v>0</v>
      </c>
      <c r="F340" s="64">
        <v>0</v>
      </c>
      <c r="G340" s="63">
        <v>49.318959365824</v>
      </c>
      <c r="H340" s="59">
        <v>24.313473368555002</v>
      </c>
      <c r="I340" s="57">
        <v>23.580617192800993</v>
      </c>
      <c r="J340" s="62">
        <v>0</v>
      </c>
      <c r="K340" s="65">
        <v>0</v>
      </c>
      <c r="L340" s="59">
        <v>0</v>
      </c>
      <c r="M340" s="57">
        <v>0</v>
      </c>
      <c r="N340" s="55">
        <v>0</v>
      </c>
      <c r="O340" s="60">
        <v>47.894090561355995</v>
      </c>
      <c r="P340" s="61">
        <v>-2.8890893538507632E-2</v>
      </c>
    </row>
    <row r="341" spans="1:16" x14ac:dyDescent="0.25">
      <c r="A341" s="11" t="s">
        <v>705</v>
      </c>
      <c r="B341" s="11" t="s">
        <v>706</v>
      </c>
      <c r="C341" s="64">
        <v>2.6415010753100003</v>
      </c>
      <c r="D341" s="64">
        <v>4.6533119999999997</v>
      </c>
      <c r="E341" s="64">
        <v>3.6029779183391288</v>
      </c>
      <c r="F341" s="64">
        <v>5.3478585432579967E-2</v>
      </c>
      <c r="G341" s="63">
        <v>10.951269579081709</v>
      </c>
      <c r="H341" s="59">
        <v>1.2510367232499999</v>
      </c>
      <c r="I341" s="57">
        <v>5.5432617331992322</v>
      </c>
      <c r="J341" s="62">
        <v>0</v>
      </c>
      <c r="K341" s="65">
        <v>0.23942332650299905</v>
      </c>
      <c r="L341" s="59">
        <v>0</v>
      </c>
      <c r="M341" s="57">
        <v>2.7645878605100092</v>
      </c>
      <c r="N341" s="55">
        <v>0.22426503568501283</v>
      </c>
      <c r="O341" s="60">
        <v>10.022574679147255</v>
      </c>
      <c r="P341" s="61">
        <v>-8.4802487348898559E-2</v>
      </c>
    </row>
    <row r="342" spans="1:16" x14ac:dyDescent="0.25">
      <c r="A342" s="11" t="s">
        <v>707</v>
      </c>
      <c r="B342" s="11" t="s">
        <v>708</v>
      </c>
      <c r="C342" s="64">
        <v>3.9504742554350001</v>
      </c>
      <c r="D342" s="64">
        <v>5.5501379999999996</v>
      </c>
      <c r="E342" s="64">
        <v>2.8301536586587996</v>
      </c>
      <c r="F342" s="64">
        <v>1.7417024095205463E-3</v>
      </c>
      <c r="G342" s="63">
        <v>12.332507616503319</v>
      </c>
      <c r="H342" s="59">
        <v>2.1419246290499996</v>
      </c>
      <c r="I342" s="57">
        <v>6.2529583834618165</v>
      </c>
      <c r="J342" s="62">
        <v>0</v>
      </c>
      <c r="K342" s="65">
        <v>0.39677420186961965</v>
      </c>
      <c r="L342" s="59">
        <v>0</v>
      </c>
      <c r="M342" s="57">
        <v>3.0440297281305937</v>
      </c>
      <c r="N342" s="55">
        <v>7.3039133302474531E-3</v>
      </c>
      <c r="O342" s="60">
        <v>11.842990855842277</v>
      </c>
      <c r="P342" s="61">
        <v>-3.9693205622348217E-2</v>
      </c>
    </row>
    <row r="343" spans="1:16" x14ac:dyDescent="0.25">
      <c r="A343" s="11" t="s">
        <v>709</v>
      </c>
      <c r="B343" s="11" t="s">
        <v>710</v>
      </c>
      <c r="C343" s="64">
        <v>123.92233744237501</v>
      </c>
      <c r="D343" s="64">
        <v>106.475256</v>
      </c>
      <c r="E343" s="64">
        <v>7.2203937523819004</v>
      </c>
      <c r="F343" s="64">
        <v>0</v>
      </c>
      <c r="G343" s="63">
        <v>237.61798719475692</v>
      </c>
      <c r="H343" s="59">
        <v>86.080804837542004</v>
      </c>
      <c r="I343" s="57">
        <v>123.44632170141189</v>
      </c>
      <c r="J343" s="62">
        <v>9.9709831300437148</v>
      </c>
      <c r="K343" s="65">
        <v>0</v>
      </c>
      <c r="L343" s="59">
        <v>12.929409</v>
      </c>
      <c r="M343" s="57">
        <v>5.490312232758181</v>
      </c>
      <c r="N343" s="55">
        <v>0</v>
      </c>
      <c r="O343" s="60">
        <v>237.91783090175579</v>
      </c>
      <c r="P343" s="61">
        <v>1.2618729353729968E-3</v>
      </c>
    </row>
    <row r="344" spans="1:16" x14ac:dyDescent="0.25">
      <c r="A344" s="11" t="s">
        <v>711</v>
      </c>
      <c r="B344" s="12" t="s">
        <v>839</v>
      </c>
      <c r="C344" s="64">
        <v>128.638131614099</v>
      </c>
      <c r="D344" s="64">
        <v>93.702967000000001</v>
      </c>
      <c r="E344" s="64">
        <v>5.2396301667747398</v>
      </c>
      <c r="F344" s="64">
        <v>0</v>
      </c>
      <c r="G344" s="63">
        <v>227.58072878087373</v>
      </c>
      <c r="H344" s="59">
        <v>92.178546593617995</v>
      </c>
      <c r="I344" s="57">
        <v>116.99062270938697</v>
      </c>
      <c r="J344" s="62">
        <v>9.4497005758495778</v>
      </c>
      <c r="K344" s="65">
        <v>0</v>
      </c>
      <c r="L344" s="59">
        <v>10.308569</v>
      </c>
      <c r="M344" s="57">
        <v>3.5090806611954823</v>
      </c>
      <c r="N344" s="55">
        <v>0</v>
      </c>
      <c r="O344" s="60">
        <v>232.43651954005</v>
      </c>
      <c r="P344" s="61">
        <v>2.1336563887409267E-2</v>
      </c>
    </row>
    <row r="345" spans="1:16" x14ac:dyDescent="0.25">
      <c r="A345" s="11" t="s">
        <v>713</v>
      </c>
      <c r="B345" s="11" t="s">
        <v>714</v>
      </c>
      <c r="C345" s="64">
        <v>121.89907563227899</v>
      </c>
      <c r="D345" s="64">
        <v>78.956000000000003</v>
      </c>
      <c r="E345" s="64">
        <v>4.784719264482904</v>
      </c>
      <c r="F345" s="64">
        <v>0</v>
      </c>
      <c r="G345" s="63">
        <v>205.63979489676191</v>
      </c>
      <c r="H345" s="59">
        <v>88.531964944746008</v>
      </c>
      <c r="I345" s="57">
        <v>104.05101403045424</v>
      </c>
      <c r="J345" s="62">
        <v>8.4039036036185184</v>
      </c>
      <c r="K345" s="65">
        <v>0</v>
      </c>
      <c r="L345" s="59">
        <v>6.58188</v>
      </c>
      <c r="M345" s="57">
        <v>4.169290038844701</v>
      </c>
      <c r="N345" s="55">
        <v>0</v>
      </c>
      <c r="O345" s="60">
        <v>211.7380526176635</v>
      </c>
      <c r="P345" s="61">
        <v>2.9655046699317688E-2</v>
      </c>
    </row>
    <row r="346" spans="1:16" x14ac:dyDescent="0.25">
      <c r="A346" s="11" t="s">
        <v>715</v>
      </c>
      <c r="B346" s="11" t="s">
        <v>716</v>
      </c>
      <c r="C346" s="64">
        <v>126.212840510977</v>
      </c>
      <c r="D346" s="64">
        <v>46.846234000000003</v>
      </c>
      <c r="E346" s="64">
        <v>9.2709700678947033</v>
      </c>
      <c r="F346" s="64">
        <v>0</v>
      </c>
      <c r="G346" s="63">
        <v>182.33004457887171</v>
      </c>
      <c r="H346" s="59">
        <v>96.854237162700997</v>
      </c>
      <c r="I346" s="57">
        <v>57.855683548318218</v>
      </c>
      <c r="J346" s="62">
        <v>4.6730576579495144</v>
      </c>
      <c r="K346" s="65">
        <v>0</v>
      </c>
      <c r="L346" s="59">
        <v>13.348881</v>
      </c>
      <c r="M346" s="57">
        <v>9.7470646194254851</v>
      </c>
      <c r="N346" s="55">
        <v>0</v>
      </c>
      <c r="O346" s="60">
        <v>182.47892398839423</v>
      </c>
      <c r="P346" s="61">
        <v>8.1653799770843528E-4</v>
      </c>
    </row>
    <row r="347" spans="1:16" x14ac:dyDescent="0.25">
      <c r="A347" s="11" t="s">
        <v>717</v>
      </c>
      <c r="B347" s="11" t="s">
        <v>718</v>
      </c>
      <c r="C347" s="64">
        <v>54.495112392766998</v>
      </c>
      <c r="D347" s="64">
        <v>77.345788999999996</v>
      </c>
      <c r="E347" s="64">
        <v>4.5766729492109519</v>
      </c>
      <c r="F347" s="64">
        <v>0</v>
      </c>
      <c r="G347" s="63">
        <v>136.41757434197794</v>
      </c>
      <c r="H347" s="59">
        <v>32.616584849271</v>
      </c>
      <c r="I347" s="57">
        <v>89.941333932874187</v>
      </c>
      <c r="J347" s="62">
        <v>7.2647895511168539</v>
      </c>
      <c r="K347" s="65">
        <v>0</v>
      </c>
      <c r="L347" s="59">
        <v>4.0430440000000001</v>
      </c>
      <c r="M347" s="57">
        <v>3.3260918994314186</v>
      </c>
      <c r="N347" s="55">
        <v>0</v>
      </c>
      <c r="O347" s="60">
        <v>137.19184423269348</v>
      </c>
      <c r="P347" s="61">
        <v>5.6757341893103044E-3</v>
      </c>
    </row>
    <row r="348" spans="1:16" x14ac:dyDescent="0.25">
      <c r="A348" s="11" t="s">
        <v>719</v>
      </c>
      <c r="B348" s="11" t="s">
        <v>720</v>
      </c>
      <c r="C348" s="64">
        <v>5.710694549296</v>
      </c>
      <c r="D348" s="64">
        <v>7.4658819999999997</v>
      </c>
      <c r="E348" s="64">
        <v>1.6331407339876198</v>
      </c>
      <c r="F348" s="64">
        <v>0</v>
      </c>
      <c r="G348" s="63">
        <v>14.80971728328362</v>
      </c>
      <c r="H348" s="59">
        <v>3.203466805898</v>
      </c>
      <c r="I348" s="57">
        <v>8.816125742905184</v>
      </c>
      <c r="J348" s="62">
        <v>0</v>
      </c>
      <c r="K348" s="65">
        <v>0.43779560882579965</v>
      </c>
      <c r="L348" s="59">
        <v>0</v>
      </c>
      <c r="M348" s="57">
        <v>1.4218621480160585</v>
      </c>
      <c r="N348" s="55">
        <v>0</v>
      </c>
      <c r="O348" s="60">
        <v>13.879250305645042</v>
      </c>
      <c r="P348" s="61">
        <v>-6.282813910896437E-2</v>
      </c>
    </row>
    <row r="349" spans="1:16" x14ac:dyDescent="0.25">
      <c r="A349" s="11" t="s">
        <v>721</v>
      </c>
      <c r="B349" s="11" t="s">
        <v>722</v>
      </c>
      <c r="C349" s="64">
        <v>117.342950185503</v>
      </c>
      <c r="D349" s="64">
        <v>227.399933</v>
      </c>
      <c r="E349" s="64">
        <v>2.3127722467251886</v>
      </c>
      <c r="F349" s="64">
        <v>0</v>
      </c>
      <c r="G349" s="63">
        <v>347.05565543222815</v>
      </c>
      <c r="H349" s="59">
        <v>63.488612303910998</v>
      </c>
      <c r="I349" s="57">
        <v>266.99016215917459</v>
      </c>
      <c r="J349" s="62">
        <v>21.545636948901652</v>
      </c>
      <c r="K349" s="65">
        <v>0</v>
      </c>
      <c r="L349" s="59">
        <v>9.3052259999999993</v>
      </c>
      <c r="M349" s="57">
        <v>1.9696090217900182</v>
      </c>
      <c r="N349" s="55">
        <v>0</v>
      </c>
      <c r="O349" s="60">
        <v>363.29924643377728</v>
      </c>
      <c r="P349" s="61">
        <v>4.6803994538913742E-2</v>
      </c>
    </row>
    <row r="350" spans="1:16" x14ac:dyDescent="0.25">
      <c r="A350" s="11" t="s">
        <v>723</v>
      </c>
      <c r="B350" s="11" t="s">
        <v>724</v>
      </c>
      <c r="C350" s="64">
        <v>4.8313180501610002</v>
      </c>
      <c r="D350" s="64">
        <v>7.6962200000000003</v>
      </c>
      <c r="E350" s="64">
        <v>3.2884010894230489</v>
      </c>
      <c r="F350" s="64">
        <v>0</v>
      </c>
      <c r="G350" s="63">
        <v>15.815939139584049</v>
      </c>
      <c r="H350" s="59">
        <v>2.4446193776309997</v>
      </c>
      <c r="I350" s="57">
        <v>8.8376840713565681</v>
      </c>
      <c r="J350" s="62">
        <v>0</v>
      </c>
      <c r="K350" s="65">
        <v>1.1097529488819341E-4</v>
      </c>
      <c r="L350" s="59">
        <v>0</v>
      </c>
      <c r="M350" s="57">
        <v>1.5392008646708668</v>
      </c>
      <c r="N350" s="55">
        <v>0</v>
      </c>
      <c r="O350" s="60">
        <v>12.821615288953323</v>
      </c>
      <c r="P350" s="61">
        <v>-0.18932317734686702</v>
      </c>
    </row>
    <row r="351" spans="1:16" x14ac:dyDescent="0.25">
      <c r="A351" s="11" t="s">
        <v>725</v>
      </c>
      <c r="B351" s="11" t="s">
        <v>726</v>
      </c>
      <c r="C351" s="64">
        <v>6.5807982941429994</v>
      </c>
      <c r="D351" s="64">
        <v>5.1293405500000002</v>
      </c>
      <c r="E351" s="64">
        <v>1.5437857102113812</v>
      </c>
      <c r="F351" s="64">
        <v>0</v>
      </c>
      <c r="G351" s="63">
        <v>13.253924554354381</v>
      </c>
      <c r="H351" s="59">
        <v>4.3592529275540004</v>
      </c>
      <c r="I351" s="57">
        <v>5.8595866660061526</v>
      </c>
      <c r="J351" s="62">
        <v>0</v>
      </c>
      <c r="K351" s="65">
        <v>0.28589487980222583</v>
      </c>
      <c r="L351" s="59">
        <v>0</v>
      </c>
      <c r="M351" s="57">
        <v>0.89867246903810272</v>
      </c>
      <c r="N351" s="55">
        <v>0</v>
      </c>
      <c r="O351" s="60">
        <v>11.40340694240048</v>
      </c>
      <c r="P351" s="61">
        <v>-0.13962035202214432</v>
      </c>
    </row>
    <row r="352" spans="1:16" x14ac:dyDescent="0.25">
      <c r="A352" s="11" t="s">
        <v>727</v>
      </c>
      <c r="B352" s="11" t="s">
        <v>728</v>
      </c>
      <c r="C352" s="64">
        <v>3.4831425254719997</v>
      </c>
      <c r="D352" s="64">
        <v>8.5539000000000005</v>
      </c>
      <c r="E352" s="64">
        <v>1.6683735783757259</v>
      </c>
      <c r="F352" s="64">
        <v>0</v>
      </c>
      <c r="G352" s="63">
        <v>13.705416103847725</v>
      </c>
      <c r="H352" s="59">
        <v>1.1849734661490001</v>
      </c>
      <c r="I352" s="57">
        <v>9.7869189915233346</v>
      </c>
      <c r="J352" s="62">
        <v>0</v>
      </c>
      <c r="K352" s="65">
        <v>0.37154879179645561</v>
      </c>
      <c r="L352" s="59">
        <v>0</v>
      </c>
      <c r="M352" s="57">
        <v>1.3563499568587771</v>
      </c>
      <c r="N352" s="55">
        <v>0</v>
      </c>
      <c r="O352" s="60">
        <v>12.699791206327566</v>
      </c>
      <c r="P352" s="61">
        <v>-7.3374269697498259E-2</v>
      </c>
    </row>
    <row r="353" spans="1:16" x14ac:dyDescent="0.25">
      <c r="A353" s="11" t="s">
        <v>729</v>
      </c>
      <c r="B353" s="11" t="s">
        <v>730</v>
      </c>
      <c r="C353" s="64">
        <v>5.0727572885149996</v>
      </c>
      <c r="D353" s="64">
        <v>10.6532</v>
      </c>
      <c r="E353" s="64">
        <v>4.3393192176822231</v>
      </c>
      <c r="F353" s="64">
        <v>3.9528063917873293E-2</v>
      </c>
      <c r="G353" s="63">
        <v>20.104804570115096</v>
      </c>
      <c r="H353" s="59">
        <v>2.0725646349460001</v>
      </c>
      <c r="I353" s="57">
        <v>12.605183704426924</v>
      </c>
      <c r="J353" s="62">
        <v>0</v>
      </c>
      <c r="K353" s="65">
        <v>0.27708885172568082</v>
      </c>
      <c r="L353" s="59">
        <v>0</v>
      </c>
      <c r="M353" s="57">
        <v>3.0042515841651842</v>
      </c>
      <c r="N353" s="55">
        <v>0.16576284868785576</v>
      </c>
      <c r="O353" s="60">
        <v>18.124851623951646</v>
      </c>
      <c r="P353" s="61">
        <v>-9.8481581318455746E-2</v>
      </c>
    </row>
    <row r="354" spans="1:16" x14ac:dyDescent="0.25">
      <c r="A354" s="11" t="s">
        <v>731</v>
      </c>
      <c r="B354" s="11" t="s">
        <v>732</v>
      </c>
      <c r="C354" s="64">
        <v>3.9697925125819999</v>
      </c>
      <c r="D354" s="64">
        <v>3.0429349999999999</v>
      </c>
      <c r="E354" s="64">
        <v>1.0081524546559564</v>
      </c>
      <c r="F354" s="64">
        <v>0</v>
      </c>
      <c r="G354" s="63">
        <v>8.0208799672379563</v>
      </c>
      <c r="H354" s="59">
        <v>2.6393898114659997</v>
      </c>
      <c r="I354" s="57">
        <v>3.6172550061892701</v>
      </c>
      <c r="J354" s="62">
        <v>0</v>
      </c>
      <c r="K354" s="65">
        <v>0.23055949565847561</v>
      </c>
      <c r="L354" s="59">
        <v>0</v>
      </c>
      <c r="M354" s="57">
        <v>0.9527543264611894</v>
      </c>
      <c r="N354" s="55">
        <v>0</v>
      </c>
      <c r="O354" s="60">
        <v>7.4399586397749342</v>
      </c>
      <c r="P354" s="61">
        <v>-7.2426134019689892E-2</v>
      </c>
    </row>
    <row r="355" spans="1:16" x14ac:dyDescent="0.25">
      <c r="A355" s="11" t="s">
        <v>733</v>
      </c>
      <c r="B355" s="11" t="s">
        <v>734</v>
      </c>
      <c r="C355" s="64">
        <v>4.8948909036090003</v>
      </c>
      <c r="D355" s="64">
        <v>7.662344</v>
      </c>
      <c r="E355" s="64">
        <v>1.7350919696662215</v>
      </c>
      <c r="F355" s="64">
        <v>0</v>
      </c>
      <c r="G355" s="63">
        <v>14.292326873275222</v>
      </c>
      <c r="H355" s="59">
        <v>2.5029756230449998</v>
      </c>
      <c r="I355" s="57">
        <v>8.6395107495095846</v>
      </c>
      <c r="J355" s="62">
        <v>0</v>
      </c>
      <c r="K355" s="65">
        <v>0.12281143905741014</v>
      </c>
      <c r="L355" s="59">
        <v>0</v>
      </c>
      <c r="M355" s="57">
        <v>1.4981755080291363</v>
      </c>
      <c r="N355" s="55">
        <v>0</v>
      </c>
      <c r="O355" s="60">
        <v>12.763473319641131</v>
      </c>
      <c r="P355" s="61">
        <v>-0.10697023425155823</v>
      </c>
    </row>
    <row r="356" spans="1:16" x14ac:dyDescent="0.25">
      <c r="A356" s="11" t="s">
        <v>735</v>
      </c>
      <c r="B356" s="11" t="s">
        <v>736</v>
      </c>
      <c r="C356" s="64">
        <v>33.534843543019001</v>
      </c>
      <c r="D356" s="64">
        <v>78.438209999999998</v>
      </c>
      <c r="E356" s="64">
        <v>3.115569118255316</v>
      </c>
      <c r="F356" s="64">
        <v>0</v>
      </c>
      <c r="G356" s="63">
        <v>115.08862266127433</v>
      </c>
      <c r="H356" s="59">
        <v>14.561780720948001</v>
      </c>
      <c r="I356" s="57">
        <v>89.559235951351184</v>
      </c>
      <c r="J356" s="62">
        <v>7.2338386767134217</v>
      </c>
      <c r="K356" s="65">
        <v>0</v>
      </c>
      <c r="L356" s="59">
        <v>0</v>
      </c>
      <c r="M356" s="57">
        <v>2.6603649204356858</v>
      </c>
      <c r="N356" s="55">
        <v>0</v>
      </c>
      <c r="O356" s="60">
        <v>114.01522026944829</v>
      </c>
      <c r="P356" s="61">
        <v>-9.326746354287728E-3</v>
      </c>
    </row>
    <row r="357" spans="1:16" x14ac:dyDescent="0.25">
      <c r="A357" s="11" t="s">
        <v>737</v>
      </c>
      <c r="B357" s="11" t="s">
        <v>738</v>
      </c>
      <c r="C357" s="64">
        <v>2.6228734660850002</v>
      </c>
      <c r="D357" s="64">
        <v>4.0546439999999997</v>
      </c>
      <c r="E357" s="64">
        <v>1.5026811903118626</v>
      </c>
      <c r="F357" s="64">
        <v>8.8859931393869829E-2</v>
      </c>
      <c r="G357" s="63">
        <v>8.2690585877907328</v>
      </c>
      <c r="H357" s="59">
        <v>1.351611130569</v>
      </c>
      <c r="I357" s="57">
        <v>4.6423930250427174</v>
      </c>
      <c r="J357" s="62">
        <v>0</v>
      </c>
      <c r="K357" s="65">
        <v>5.8078518821621988E-2</v>
      </c>
      <c r="L357" s="59">
        <v>0</v>
      </c>
      <c r="M357" s="57">
        <v>0.70512875958003707</v>
      </c>
      <c r="N357" s="55">
        <v>0.37263842197429287</v>
      </c>
      <c r="O357" s="60">
        <v>7.1298498559876702</v>
      </c>
      <c r="P357" s="61">
        <v>-0.13776764545907375</v>
      </c>
    </row>
    <row r="358" spans="1:16" x14ac:dyDescent="0.25">
      <c r="A358" s="11" t="s">
        <v>739</v>
      </c>
      <c r="B358" s="11" t="s">
        <v>740</v>
      </c>
      <c r="C358" s="64">
        <v>4.6972264941589996</v>
      </c>
      <c r="D358" s="64">
        <v>5.2590173099999999</v>
      </c>
      <c r="E358" s="64">
        <v>1.9460391943673983</v>
      </c>
      <c r="F358" s="64">
        <v>9.2244185966084802E-2</v>
      </c>
      <c r="G358" s="63">
        <v>11.994527184492481</v>
      </c>
      <c r="H358" s="59">
        <v>2.8049250539669996</v>
      </c>
      <c r="I358" s="57">
        <v>5.8733233081351601</v>
      </c>
      <c r="J358" s="62">
        <v>0</v>
      </c>
      <c r="K358" s="65">
        <v>0.38910382366359525</v>
      </c>
      <c r="L358" s="59">
        <v>0</v>
      </c>
      <c r="M358" s="57">
        <v>1.4283240056171316</v>
      </c>
      <c r="N358" s="55">
        <v>0.38683045727712984</v>
      </c>
      <c r="O358" s="60">
        <v>10.882506648660016</v>
      </c>
      <c r="P358" s="61">
        <v>-9.2710660347677401E-2</v>
      </c>
    </row>
    <row r="359" spans="1:16" x14ac:dyDescent="0.25">
      <c r="A359" s="11" t="s">
        <v>741</v>
      </c>
      <c r="B359" s="11" t="s">
        <v>742</v>
      </c>
      <c r="C359" s="64">
        <v>5.464865161184</v>
      </c>
      <c r="D359" s="64">
        <v>6.1650024800000001</v>
      </c>
      <c r="E359" s="64">
        <v>1.3786526033800386</v>
      </c>
      <c r="F359" s="64">
        <v>0</v>
      </c>
      <c r="G359" s="63">
        <v>13.008520244564037</v>
      </c>
      <c r="H359" s="59">
        <v>3.25379132585</v>
      </c>
      <c r="I359" s="57">
        <v>6.9684446431081426</v>
      </c>
      <c r="J359" s="62">
        <v>0</v>
      </c>
      <c r="K359" s="65">
        <v>0.12547954758468285</v>
      </c>
      <c r="L359" s="59">
        <v>0</v>
      </c>
      <c r="M359" s="57">
        <v>1.2639753941634106</v>
      </c>
      <c r="N359" s="55">
        <v>0</v>
      </c>
      <c r="O359" s="60">
        <v>11.611690910706237</v>
      </c>
      <c r="P359" s="61">
        <v>-0.10737803436493888</v>
      </c>
    </row>
    <row r="360" spans="1:16" x14ac:dyDescent="0.25">
      <c r="A360" s="11" t="s">
        <v>743</v>
      </c>
      <c r="B360" s="11" t="s">
        <v>744</v>
      </c>
      <c r="C360" s="64">
        <v>4.9124143396479996</v>
      </c>
      <c r="D360" s="64">
        <v>5.4004000000000003</v>
      </c>
      <c r="E360" s="64">
        <v>1.9953886515756958</v>
      </c>
      <c r="F360" s="64">
        <v>9.0751463886061992E-2</v>
      </c>
      <c r="G360" s="63">
        <v>12.398954455109756</v>
      </c>
      <c r="H360" s="59">
        <v>2.9523040687170004</v>
      </c>
      <c r="I360" s="57">
        <v>6.2454838143616724</v>
      </c>
      <c r="J360" s="62">
        <v>0</v>
      </c>
      <c r="K360" s="65">
        <v>0.12597050324872211</v>
      </c>
      <c r="L360" s="59">
        <v>0</v>
      </c>
      <c r="M360" s="57">
        <v>1.3855216490209643</v>
      </c>
      <c r="N360" s="55">
        <v>0.38057065500606652</v>
      </c>
      <c r="O360" s="60">
        <v>11.089850690354425</v>
      </c>
      <c r="P360" s="61">
        <v>-0.1055817867139462</v>
      </c>
    </row>
    <row r="361" spans="1:16" x14ac:dyDescent="0.25">
      <c r="A361" s="11" t="s">
        <v>745</v>
      </c>
      <c r="B361" s="11" t="s">
        <v>746</v>
      </c>
      <c r="C361" s="64">
        <v>61.943468096314994</v>
      </c>
      <c r="D361" s="64">
        <v>36.211269999999999</v>
      </c>
      <c r="E361" s="64">
        <v>0</v>
      </c>
      <c r="F361" s="64">
        <v>0</v>
      </c>
      <c r="G361" s="63">
        <v>98.154738096314986</v>
      </c>
      <c r="H361" s="59">
        <v>52.528032284055996</v>
      </c>
      <c r="I361" s="57">
        <v>42.832851671816265</v>
      </c>
      <c r="J361" s="62">
        <v>0</v>
      </c>
      <c r="K361" s="65">
        <v>0</v>
      </c>
      <c r="L361" s="59">
        <v>0</v>
      </c>
      <c r="M361" s="57">
        <v>0</v>
      </c>
      <c r="N361" s="55">
        <v>0</v>
      </c>
      <c r="O361" s="60">
        <v>95.360883955872268</v>
      </c>
      <c r="P361" s="61">
        <v>-2.8463772555749989E-2</v>
      </c>
    </row>
    <row r="362" spans="1:16" x14ac:dyDescent="0.25">
      <c r="A362" s="11" t="s">
        <v>747</v>
      </c>
      <c r="B362" s="11" t="s">
        <v>748</v>
      </c>
      <c r="C362" s="64">
        <v>3.5283820310120002</v>
      </c>
      <c r="D362" s="64">
        <v>3.3611810000000002</v>
      </c>
      <c r="E362" s="64">
        <v>1.8378186809385721</v>
      </c>
      <c r="F362" s="64">
        <v>2.4294041584600638E-2</v>
      </c>
      <c r="G362" s="63">
        <v>8.7516757535351744</v>
      </c>
      <c r="H362" s="59">
        <v>2.2197730082340001</v>
      </c>
      <c r="I362" s="57">
        <v>3.8030870907830692</v>
      </c>
      <c r="J362" s="62">
        <v>0</v>
      </c>
      <c r="K362" s="65">
        <v>0.5712043300206896</v>
      </c>
      <c r="L362" s="59">
        <v>0</v>
      </c>
      <c r="M362" s="57">
        <v>1.3701168538900468</v>
      </c>
      <c r="N362" s="55">
        <v>0.10187823890316397</v>
      </c>
      <c r="O362" s="60">
        <v>8.0660595218309687</v>
      </c>
      <c r="P362" s="61">
        <v>-7.8341137287593871E-2</v>
      </c>
    </row>
    <row r="363" spans="1:16" x14ac:dyDescent="0.25">
      <c r="A363" s="11" t="s">
        <v>749</v>
      </c>
      <c r="B363" s="11" t="s">
        <v>750</v>
      </c>
      <c r="C363" s="64">
        <v>1.9318780451219999</v>
      </c>
      <c r="D363" s="64">
        <v>1.8855839999999999</v>
      </c>
      <c r="E363" s="64">
        <v>0.57458719744891729</v>
      </c>
      <c r="F363" s="64">
        <v>4.0903224484256366E-2</v>
      </c>
      <c r="G363" s="63">
        <v>4.4329524670551734</v>
      </c>
      <c r="H363" s="59">
        <v>1.206878379523</v>
      </c>
      <c r="I363" s="57">
        <v>2.150152825052932</v>
      </c>
      <c r="J363" s="62">
        <v>0</v>
      </c>
      <c r="K363" s="65">
        <v>0.14377065934893965</v>
      </c>
      <c r="L363" s="59">
        <v>0</v>
      </c>
      <c r="M363" s="57">
        <v>0.39807686606541026</v>
      </c>
      <c r="N363" s="55">
        <v>0.1715296510630106</v>
      </c>
      <c r="O363" s="60">
        <v>4.0704083810532934</v>
      </c>
      <c r="P363" s="61">
        <v>-8.1783887532346902E-2</v>
      </c>
    </row>
    <row r="364" spans="1:16" x14ac:dyDescent="0.25">
      <c r="A364" s="11" t="s">
        <v>751</v>
      </c>
      <c r="B364" s="11" t="s">
        <v>752</v>
      </c>
      <c r="C364" s="64">
        <v>157.320748456183</v>
      </c>
      <c r="D364" s="64">
        <v>360.78638999999998</v>
      </c>
      <c r="E364" s="64">
        <v>4.0471007967031341</v>
      </c>
      <c r="F364" s="64">
        <v>0</v>
      </c>
      <c r="G364" s="63">
        <v>522.1542392528861</v>
      </c>
      <c r="H364" s="59">
        <v>76.53434025199401</v>
      </c>
      <c r="I364" s="57">
        <v>418.86272558624393</v>
      </c>
      <c r="J364" s="62">
        <v>33.835165102232459</v>
      </c>
      <c r="K364" s="65">
        <v>0</v>
      </c>
      <c r="L364" s="59">
        <v>12.051045</v>
      </c>
      <c r="M364" s="57">
        <v>3.5464082278855678</v>
      </c>
      <c r="N364" s="55">
        <v>0</v>
      </c>
      <c r="O364" s="60">
        <v>544.82968416835604</v>
      </c>
      <c r="P364" s="61">
        <v>4.34267180285937E-2</v>
      </c>
    </row>
    <row r="365" spans="1:16" x14ac:dyDescent="0.25">
      <c r="A365" s="11" t="s">
        <v>753</v>
      </c>
      <c r="B365" s="11" t="s">
        <v>754</v>
      </c>
      <c r="C365" s="64">
        <v>45.849531066388003</v>
      </c>
      <c r="D365" s="64">
        <v>35.438406999999998</v>
      </c>
      <c r="E365" s="64">
        <v>0</v>
      </c>
      <c r="F365" s="64">
        <v>0</v>
      </c>
      <c r="G365" s="63">
        <v>81.287938066387994</v>
      </c>
      <c r="H365" s="59">
        <v>38.030339432867002</v>
      </c>
      <c r="I365" s="57">
        <v>41.217085038148802</v>
      </c>
      <c r="J365" s="62">
        <v>0</v>
      </c>
      <c r="K365" s="65">
        <v>0</v>
      </c>
      <c r="L365" s="59">
        <v>0</v>
      </c>
      <c r="M365" s="57">
        <v>0</v>
      </c>
      <c r="N365" s="55">
        <v>0</v>
      </c>
      <c r="O365" s="60">
        <v>79.24742447101579</v>
      </c>
      <c r="P365" s="61">
        <v>-2.5102292466881285E-2</v>
      </c>
    </row>
    <row r="366" spans="1:16" x14ac:dyDescent="0.25">
      <c r="A366" s="11" t="s">
        <v>755</v>
      </c>
      <c r="B366" s="11" t="s">
        <v>756</v>
      </c>
      <c r="C366" s="64">
        <v>154.11065587198399</v>
      </c>
      <c r="D366" s="64">
        <v>46.075541600000001</v>
      </c>
      <c r="E366" s="64">
        <v>10.757235584879741</v>
      </c>
      <c r="F366" s="64">
        <v>0</v>
      </c>
      <c r="G366" s="63">
        <v>210.94343305686374</v>
      </c>
      <c r="H366" s="59">
        <v>119.85554099720599</v>
      </c>
      <c r="I366" s="57">
        <v>54.076065584828541</v>
      </c>
      <c r="J366" s="62">
        <v>4.3703889406782981</v>
      </c>
      <c r="K366" s="65">
        <v>0</v>
      </c>
      <c r="L366" s="59">
        <v>13.930562</v>
      </c>
      <c r="M366" s="57">
        <v>7.1073697990012059</v>
      </c>
      <c r="N366" s="55">
        <v>0</v>
      </c>
      <c r="O366" s="60">
        <v>199.33992732171407</v>
      </c>
      <c r="P366" s="61">
        <v>-5.5007665168802511E-2</v>
      </c>
    </row>
    <row r="367" spans="1:16" x14ac:dyDescent="0.25">
      <c r="A367" s="11" t="s">
        <v>757</v>
      </c>
      <c r="B367" s="11" t="s">
        <v>758</v>
      </c>
      <c r="C367" s="64">
        <v>3.2752058316859998</v>
      </c>
      <c r="D367" s="64">
        <v>5.7846770000000003</v>
      </c>
      <c r="E367" s="64">
        <v>1.0453410496870916</v>
      </c>
      <c r="F367" s="64">
        <v>0</v>
      </c>
      <c r="G367" s="63">
        <v>10.105223881373092</v>
      </c>
      <c r="H367" s="59">
        <v>1.549056444726</v>
      </c>
      <c r="I367" s="57">
        <v>6.4865513477644905</v>
      </c>
      <c r="J367" s="62">
        <v>0</v>
      </c>
      <c r="K367" s="65">
        <v>0</v>
      </c>
      <c r="L367" s="59">
        <v>0</v>
      </c>
      <c r="M367" s="57">
        <v>0.70875222555261785</v>
      </c>
      <c r="N367" s="55">
        <v>0</v>
      </c>
      <c r="O367" s="60">
        <v>8.7443600180431087</v>
      </c>
      <c r="P367" s="61">
        <v>-0.13466934323330104</v>
      </c>
    </row>
    <row r="368" spans="1:16" x14ac:dyDescent="0.25">
      <c r="A368" s="11" t="s">
        <v>759</v>
      </c>
      <c r="B368" s="12" t="s">
        <v>840</v>
      </c>
      <c r="C368" s="64">
        <v>123.25199324769301</v>
      </c>
      <c r="D368" s="64">
        <v>101.602515</v>
      </c>
      <c r="E368" s="64">
        <v>4.164735365923673</v>
      </c>
      <c r="F368" s="64">
        <v>0</v>
      </c>
      <c r="G368" s="63">
        <v>229.01924361361665</v>
      </c>
      <c r="H368" s="59">
        <v>86.234559179618998</v>
      </c>
      <c r="I368" s="57">
        <v>113.5301781443157</v>
      </c>
      <c r="J368" s="62">
        <v>9.2165694951267536</v>
      </c>
      <c r="K368" s="65">
        <v>0</v>
      </c>
      <c r="L368" s="59">
        <v>12.426291000000001</v>
      </c>
      <c r="M368" s="57">
        <v>2.9273257460859554</v>
      </c>
      <c r="N368" s="55">
        <v>0</v>
      </c>
      <c r="O368" s="60">
        <v>224.33492356514739</v>
      </c>
      <c r="P368" s="61">
        <v>-2.0453827261661377E-2</v>
      </c>
    </row>
    <row r="369" spans="1:16" x14ac:dyDescent="0.25">
      <c r="A369" s="11" t="s">
        <v>761</v>
      </c>
      <c r="B369" s="11" t="s">
        <v>762</v>
      </c>
      <c r="C369" s="64">
        <v>108.55219807197399</v>
      </c>
      <c r="D369" s="64">
        <v>208.842985</v>
      </c>
      <c r="E369" s="64">
        <v>14.451387975809094</v>
      </c>
      <c r="F369" s="64">
        <v>0.63455819637987598</v>
      </c>
      <c r="G369" s="63">
        <v>332.48112924416296</v>
      </c>
      <c r="H369" s="59">
        <v>55.548219485479002</v>
      </c>
      <c r="I369" s="57">
        <v>251.23646225973084</v>
      </c>
      <c r="J369" s="62">
        <v>20.292517713493556</v>
      </c>
      <c r="K369" s="65">
        <v>0</v>
      </c>
      <c r="L369" s="59">
        <v>5.5521209999999996</v>
      </c>
      <c r="M369" s="57">
        <v>11.61183779477787</v>
      </c>
      <c r="N369" s="55">
        <v>2.6610505009478675</v>
      </c>
      <c r="O369" s="60">
        <v>346.90220875442913</v>
      </c>
      <c r="P369" s="61">
        <v>4.3374129362018052E-2</v>
      </c>
    </row>
    <row r="370" spans="1:16" x14ac:dyDescent="0.25">
      <c r="A370" s="11" t="s">
        <v>763</v>
      </c>
      <c r="B370" s="11" t="s">
        <v>764</v>
      </c>
      <c r="C370" s="64">
        <v>3.8155641745130002</v>
      </c>
      <c r="D370" s="64">
        <v>6.6725880000000002</v>
      </c>
      <c r="E370" s="64">
        <v>2.8368278849083253</v>
      </c>
      <c r="F370" s="64">
        <v>8.8615675510868661E-3</v>
      </c>
      <c r="G370" s="63">
        <v>13.333841626972413</v>
      </c>
      <c r="H370" s="59">
        <v>1.8164055590059998</v>
      </c>
      <c r="I370" s="57">
        <v>7.5138608213387847</v>
      </c>
      <c r="J370" s="62">
        <v>0</v>
      </c>
      <c r="K370" s="65">
        <v>0.39376844088736912</v>
      </c>
      <c r="L370" s="59">
        <v>0</v>
      </c>
      <c r="M370" s="57">
        <v>1.9522391528268306</v>
      </c>
      <c r="N370" s="55">
        <v>3.7161412311009445E-2</v>
      </c>
      <c r="O370" s="60">
        <v>11.713435386369994</v>
      </c>
      <c r="P370" s="61">
        <v>-0.1215258352345039</v>
      </c>
    </row>
    <row r="371" spans="1:16" x14ac:dyDescent="0.25">
      <c r="A371" s="11" t="s">
        <v>765</v>
      </c>
      <c r="B371" s="11" t="s">
        <v>766</v>
      </c>
      <c r="C371" s="64">
        <v>24.890048185929</v>
      </c>
      <c r="D371" s="64">
        <v>58.142079000000003</v>
      </c>
      <c r="E371" s="64">
        <v>3.012596669028238</v>
      </c>
      <c r="F371" s="64">
        <v>0</v>
      </c>
      <c r="G371" s="63">
        <v>86.04472385495724</v>
      </c>
      <c r="H371" s="59">
        <v>10.503479887101999</v>
      </c>
      <c r="I371" s="57">
        <v>67.1798628698389</v>
      </c>
      <c r="J371" s="62">
        <v>5.4537311633566024</v>
      </c>
      <c r="K371" s="65">
        <v>0</v>
      </c>
      <c r="L371" s="59">
        <v>1.13263</v>
      </c>
      <c r="M371" s="57">
        <v>2.700148684918585</v>
      </c>
      <c r="N371" s="55">
        <v>0</v>
      </c>
      <c r="O371" s="60">
        <v>86.969852605216104</v>
      </c>
      <c r="P371" s="61">
        <v>1.0751719673344795E-2</v>
      </c>
    </row>
    <row r="372" spans="1:16" x14ac:dyDescent="0.25">
      <c r="A372" s="11" t="s">
        <v>767</v>
      </c>
      <c r="B372" s="12" t="s">
        <v>841</v>
      </c>
      <c r="C372" s="64">
        <v>141.92335525505501</v>
      </c>
      <c r="D372" s="64">
        <v>114.20595</v>
      </c>
      <c r="E372" s="64">
        <v>2.8373880856056202</v>
      </c>
      <c r="F372" s="64">
        <v>0</v>
      </c>
      <c r="G372" s="63">
        <v>258.96669334066058</v>
      </c>
      <c r="H372" s="59">
        <v>99.878102335051992</v>
      </c>
      <c r="I372" s="57">
        <v>130.01694465006062</v>
      </c>
      <c r="J372" s="62">
        <v>10.501539769127668</v>
      </c>
      <c r="K372" s="65">
        <v>0</v>
      </c>
      <c r="L372" s="59">
        <v>14.326370000000001</v>
      </c>
      <c r="M372" s="57">
        <v>1.6608664441039964</v>
      </c>
      <c r="N372" s="55">
        <v>0</v>
      </c>
      <c r="O372" s="60">
        <v>256.38382319834432</v>
      </c>
      <c r="P372" s="61">
        <v>-9.9737541882214259E-3</v>
      </c>
    </row>
    <row r="373" spans="1:16" x14ac:dyDescent="0.25">
      <c r="A373" s="11" t="s">
        <v>769</v>
      </c>
      <c r="B373" s="11" t="s">
        <v>770</v>
      </c>
      <c r="C373" s="64">
        <v>3.4206428934380004</v>
      </c>
      <c r="D373" s="64">
        <v>8.5326769999999996</v>
      </c>
      <c r="E373" s="64">
        <v>1.5347980047180763</v>
      </c>
      <c r="F373" s="64">
        <v>0</v>
      </c>
      <c r="G373" s="63">
        <v>13.488117898156077</v>
      </c>
      <c r="H373" s="59">
        <v>1.1394478388220004</v>
      </c>
      <c r="I373" s="57">
        <v>9.6278262236450178</v>
      </c>
      <c r="J373" s="62">
        <v>0</v>
      </c>
      <c r="K373" s="65">
        <v>8.5245098709626529E-2</v>
      </c>
      <c r="L373" s="59">
        <v>0</v>
      </c>
      <c r="M373" s="57">
        <v>1.3353973729451949</v>
      </c>
      <c r="N373" s="55">
        <v>0</v>
      </c>
      <c r="O373" s="60">
        <v>12.18791653412184</v>
      </c>
      <c r="P373" s="61">
        <v>-9.639605568779791E-2</v>
      </c>
    </row>
    <row r="374" spans="1:16" x14ac:dyDescent="0.25">
      <c r="A374" s="11" t="s">
        <v>771</v>
      </c>
      <c r="B374" s="11" t="s">
        <v>772</v>
      </c>
      <c r="C374" s="64">
        <v>26.722062959306999</v>
      </c>
      <c r="D374" s="64">
        <v>81.199554000000006</v>
      </c>
      <c r="E374" s="64">
        <v>3.4678994156668685</v>
      </c>
      <c r="F374" s="64">
        <v>0</v>
      </c>
      <c r="G374" s="63">
        <v>111.38951637497387</v>
      </c>
      <c r="H374" s="59">
        <v>6.9578326472779999</v>
      </c>
      <c r="I374" s="57">
        <v>92.577434319477035</v>
      </c>
      <c r="J374" s="62">
        <v>7.4781892323178951</v>
      </c>
      <c r="K374" s="65">
        <v>0</v>
      </c>
      <c r="L374" s="59">
        <v>0</v>
      </c>
      <c r="M374" s="57">
        <v>3.4665583958843409</v>
      </c>
      <c r="N374" s="55">
        <v>0</v>
      </c>
      <c r="O374" s="60">
        <v>110.48001459495725</v>
      </c>
      <c r="P374" s="61">
        <v>-8.1650572658465339E-3</v>
      </c>
    </row>
    <row r="375" spans="1:16" x14ac:dyDescent="0.25">
      <c r="A375" s="11" t="s">
        <v>773</v>
      </c>
      <c r="B375" s="12" t="s">
        <v>842</v>
      </c>
      <c r="C375" s="64">
        <v>137.38981634190199</v>
      </c>
      <c r="D375" s="64">
        <v>80.951370999999995</v>
      </c>
      <c r="E375" s="64">
        <v>3.439116716679171</v>
      </c>
      <c r="F375" s="64">
        <v>0</v>
      </c>
      <c r="G375" s="63">
        <v>221.78030405858115</v>
      </c>
      <c r="H375" s="59">
        <v>101.654858663385</v>
      </c>
      <c r="I375" s="57">
        <v>97.17017134076994</v>
      </c>
      <c r="J375" s="62">
        <v>7.8482743001602735</v>
      </c>
      <c r="K375" s="65">
        <v>0</v>
      </c>
      <c r="L375" s="59">
        <v>11.003681</v>
      </c>
      <c r="M375" s="57">
        <v>2.5706008433846308</v>
      </c>
      <c r="N375" s="55">
        <v>0</v>
      </c>
      <c r="O375" s="60">
        <v>220.24758614769985</v>
      </c>
      <c r="P375" s="61">
        <v>-6.9109739811541154E-3</v>
      </c>
    </row>
    <row r="376" spans="1:16" x14ac:dyDescent="0.25">
      <c r="A376" s="11" t="s">
        <v>775</v>
      </c>
      <c r="B376" s="11" t="s">
        <v>776</v>
      </c>
      <c r="C376" s="64">
        <v>4.2870353494279998</v>
      </c>
      <c r="D376" s="64">
        <v>4.9610010000000004</v>
      </c>
      <c r="E376" s="64">
        <v>1.7740962419069355</v>
      </c>
      <c r="F376" s="64">
        <v>0</v>
      </c>
      <c r="G376" s="63">
        <v>11.022132591334936</v>
      </c>
      <c r="H376" s="59">
        <v>2.528655597722</v>
      </c>
      <c r="I376" s="57">
        <v>5.7949552102055142</v>
      </c>
      <c r="J376" s="62">
        <v>0</v>
      </c>
      <c r="K376" s="65">
        <v>0.20667154063155568</v>
      </c>
      <c r="L376" s="59">
        <v>0</v>
      </c>
      <c r="M376" s="57">
        <v>1.6003655547137712</v>
      </c>
      <c r="N376" s="55">
        <v>0</v>
      </c>
      <c r="O376" s="60">
        <v>10.130647903272843</v>
      </c>
      <c r="P376" s="61">
        <v>-8.0881324977249383E-2</v>
      </c>
    </row>
    <row r="377" spans="1:16" x14ac:dyDescent="0.25">
      <c r="A377" s="11" t="s">
        <v>777</v>
      </c>
      <c r="B377" s="11" t="s">
        <v>778</v>
      </c>
      <c r="C377" s="64">
        <v>115.303689702247</v>
      </c>
      <c r="D377" s="64">
        <v>212.08354700000001</v>
      </c>
      <c r="E377" s="64">
        <v>2.7259691981053673</v>
      </c>
      <c r="F377" s="64">
        <v>0</v>
      </c>
      <c r="G377" s="63">
        <v>330.1132059003524</v>
      </c>
      <c r="H377" s="59">
        <v>62.617671406577998</v>
      </c>
      <c r="I377" s="57">
        <v>249.64259761151817</v>
      </c>
      <c r="J377" s="62">
        <v>20.166322207813412</v>
      </c>
      <c r="K377" s="65">
        <v>0</v>
      </c>
      <c r="L377" s="59">
        <v>12.716559</v>
      </c>
      <c r="M377" s="57">
        <v>2.336819313239221</v>
      </c>
      <c r="N377" s="55">
        <v>0</v>
      </c>
      <c r="O377" s="60">
        <v>347.47996953914884</v>
      </c>
      <c r="P377" s="61">
        <v>5.2608509227706428E-2</v>
      </c>
    </row>
    <row r="378" spans="1:16" x14ac:dyDescent="0.25">
      <c r="A378" s="11" t="s">
        <v>779</v>
      </c>
      <c r="B378" s="11" t="s">
        <v>780</v>
      </c>
      <c r="C378" s="64">
        <v>4.5752504792320003</v>
      </c>
      <c r="D378" s="64">
        <v>7.8979100000000004</v>
      </c>
      <c r="E378" s="64">
        <v>1.0889054884848888</v>
      </c>
      <c r="F378" s="64">
        <v>0</v>
      </c>
      <c r="G378" s="63">
        <v>13.562065967716888</v>
      </c>
      <c r="H378" s="59">
        <v>2.1980014012360001</v>
      </c>
      <c r="I378" s="57">
        <v>9.245433425881874</v>
      </c>
      <c r="J378" s="62">
        <v>0</v>
      </c>
      <c r="K378" s="65">
        <v>6.0136784042640633E-2</v>
      </c>
      <c r="L378" s="59">
        <v>0</v>
      </c>
      <c r="M378" s="57">
        <v>1.0183236366546318</v>
      </c>
      <c r="N378" s="55">
        <v>0</v>
      </c>
      <c r="O378" s="60">
        <v>12.521895247815147</v>
      </c>
      <c r="P378" s="61">
        <v>-7.669706978109099E-2</v>
      </c>
    </row>
    <row r="379" spans="1:16" x14ac:dyDescent="0.25">
      <c r="A379" s="11" t="s">
        <v>781</v>
      </c>
      <c r="B379" s="11" t="s">
        <v>782</v>
      </c>
      <c r="C379" s="64">
        <v>4.2675118464059993</v>
      </c>
      <c r="D379" s="64">
        <v>5.2311629999999996</v>
      </c>
      <c r="E379" s="64">
        <v>2.9161888653389805</v>
      </c>
      <c r="F379" s="64">
        <v>1.0556134113034802E-2</v>
      </c>
      <c r="G379" s="63">
        <v>12.425419845858015</v>
      </c>
      <c r="H379" s="59">
        <v>2.4612476931050002</v>
      </c>
      <c r="I379" s="57">
        <v>6.302836501186599</v>
      </c>
      <c r="J379" s="62">
        <v>0</v>
      </c>
      <c r="K379" s="65">
        <v>0.54096188606278539</v>
      </c>
      <c r="L379" s="59">
        <v>0</v>
      </c>
      <c r="M379" s="57">
        <v>3.1623222796459514</v>
      </c>
      <c r="N379" s="55">
        <v>4.4267659183694331E-2</v>
      </c>
      <c r="O379" s="60">
        <v>12.511636019184031</v>
      </c>
      <c r="P379" s="61">
        <v>6.9386929693773611E-3</v>
      </c>
    </row>
    <row r="380" spans="1:16" x14ac:dyDescent="0.25">
      <c r="A380" s="11" t="s">
        <v>783</v>
      </c>
      <c r="B380" s="11" t="s">
        <v>784</v>
      </c>
      <c r="C380" s="64">
        <v>5.6068142549599997</v>
      </c>
      <c r="D380" s="64">
        <v>8.7212150000000008</v>
      </c>
      <c r="E380" s="64">
        <v>3.2704266902836858</v>
      </c>
      <c r="F380" s="64">
        <v>0</v>
      </c>
      <c r="G380" s="63">
        <v>17.598455945243686</v>
      </c>
      <c r="H380" s="59">
        <v>2.8777644455289999</v>
      </c>
      <c r="I380" s="57">
        <v>9.9226549140969169</v>
      </c>
      <c r="J380" s="62">
        <v>0</v>
      </c>
      <c r="K380" s="65">
        <v>0.62329769543452451</v>
      </c>
      <c r="L380" s="59">
        <v>0</v>
      </c>
      <c r="M380" s="57">
        <v>1.6969743052875146</v>
      </c>
      <c r="N380" s="55">
        <v>0</v>
      </c>
      <c r="O380" s="60">
        <v>15.120691360347957</v>
      </c>
      <c r="P380" s="61">
        <v>-0.14079443063670546</v>
      </c>
    </row>
    <row r="381" spans="1:16" x14ac:dyDescent="0.25">
      <c r="A381" s="11" t="s">
        <v>785</v>
      </c>
      <c r="B381" s="11" t="s">
        <v>786</v>
      </c>
      <c r="C381" s="64">
        <v>5.6235899540540002</v>
      </c>
      <c r="D381" s="64">
        <v>6.2315360000000002</v>
      </c>
      <c r="E381" s="64">
        <v>1.8238211875805748</v>
      </c>
      <c r="F381" s="64">
        <v>0</v>
      </c>
      <c r="G381" s="63">
        <v>13.678947141634573</v>
      </c>
      <c r="H381" s="59">
        <v>3.3698954668459997</v>
      </c>
      <c r="I381" s="57">
        <v>7.174274496193453</v>
      </c>
      <c r="J381" s="62">
        <v>0</v>
      </c>
      <c r="K381" s="65">
        <v>0.13940511060103941</v>
      </c>
      <c r="L381" s="59">
        <v>0</v>
      </c>
      <c r="M381" s="57">
        <v>1.542715467897295</v>
      </c>
      <c r="N381" s="55">
        <v>0</v>
      </c>
      <c r="O381" s="60">
        <v>12.226290541537786</v>
      </c>
      <c r="P381" s="61">
        <v>-0.10619652119828292</v>
      </c>
    </row>
    <row r="382" spans="1:16" x14ac:dyDescent="0.25">
      <c r="A382" s="11" t="s">
        <v>787</v>
      </c>
      <c r="B382" s="11" t="s">
        <v>788</v>
      </c>
      <c r="C382" s="64">
        <v>4.6002615079659996</v>
      </c>
      <c r="D382" s="64">
        <v>6.5333199999999998</v>
      </c>
      <c r="E382" s="64">
        <v>1.6152998994276142</v>
      </c>
      <c r="F382" s="64">
        <v>0</v>
      </c>
      <c r="G382" s="63">
        <v>12.748881407393613</v>
      </c>
      <c r="H382" s="59">
        <v>2.4813037360669998</v>
      </c>
      <c r="I382" s="57">
        <v>7.749806686216159</v>
      </c>
      <c r="J382" s="62">
        <v>0</v>
      </c>
      <c r="K382" s="65">
        <v>8.6424897733757514E-2</v>
      </c>
      <c r="L382" s="59">
        <v>0</v>
      </c>
      <c r="M382" s="57">
        <v>1.3832768216748632</v>
      </c>
      <c r="N382" s="55">
        <v>0</v>
      </c>
      <c r="O382" s="60">
        <v>11.700812141691779</v>
      </c>
      <c r="P382" s="61">
        <v>-8.2208723433101691E-2</v>
      </c>
    </row>
    <row r="383" spans="1:16" x14ac:dyDescent="0.25">
      <c r="A383" s="11" t="s">
        <v>789</v>
      </c>
      <c r="B383" s="11" t="s">
        <v>790</v>
      </c>
      <c r="C383" s="64">
        <v>47.090181412090999</v>
      </c>
      <c r="D383" s="64">
        <v>72.736339999999998</v>
      </c>
      <c r="E383" s="64">
        <v>3.6970553527923085</v>
      </c>
      <c r="F383" s="64">
        <v>0</v>
      </c>
      <c r="G383" s="63">
        <v>123.5235767648833</v>
      </c>
      <c r="H383" s="59">
        <v>27.035873057457003</v>
      </c>
      <c r="I383" s="57">
        <v>84.48279261278546</v>
      </c>
      <c r="J383" s="62">
        <v>6.8408841168294101</v>
      </c>
      <c r="K383" s="65">
        <v>0</v>
      </c>
      <c r="L383" s="59">
        <v>3.4474659999999999</v>
      </c>
      <c r="M383" s="57">
        <v>2.3556083303802651</v>
      </c>
      <c r="N383" s="55">
        <v>0</v>
      </c>
      <c r="O383" s="60">
        <v>124.16262411745214</v>
      </c>
      <c r="P383" s="61">
        <v>5.1734848464209428E-3</v>
      </c>
    </row>
    <row r="384" spans="1:16" x14ac:dyDescent="0.25">
      <c r="C384" s="64"/>
      <c r="D384" s="64"/>
      <c r="E384" s="64"/>
      <c r="F384" s="64"/>
      <c r="G384" s="63"/>
      <c r="H384" s="59"/>
      <c r="I384" s="57"/>
      <c r="J384" s="62"/>
      <c r="K384" s="65"/>
      <c r="L384" s="59"/>
      <c r="M384" s="57"/>
      <c r="N384" s="55"/>
      <c r="O384" s="60"/>
      <c r="P384" s="61"/>
    </row>
    <row r="385" spans="1:16" x14ac:dyDescent="0.25">
      <c r="A385" s="11" t="s">
        <v>93</v>
      </c>
      <c r="B385" s="12" t="s">
        <v>808</v>
      </c>
      <c r="C385" s="64">
        <v>2.8216768277639996</v>
      </c>
      <c r="D385" s="64">
        <v>5.2385029999999997</v>
      </c>
      <c r="E385" s="64">
        <v>1.4603875184636903</v>
      </c>
      <c r="F385" s="64">
        <v>0</v>
      </c>
      <c r="G385" s="63">
        <v>9.5205673462276899</v>
      </c>
      <c r="H385" s="114">
        <v>1.2849468892160001</v>
      </c>
      <c r="I385" s="57">
        <v>5.9626573444043602</v>
      </c>
      <c r="J385" s="62">
        <v>0</v>
      </c>
      <c r="K385" s="65">
        <v>0.20115292479523764</v>
      </c>
      <c r="L385" s="59">
        <v>0</v>
      </c>
      <c r="M385" s="57">
        <v>0.84625026056103181</v>
      </c>
      <c r="N385" s="117">
        <v>0</v>
      </c>
      <c r="O385" s="115">
        <v>8.2950074189766294</v>
      </c>
      <c r="P385" s="61">
        <v>-0.12872761492902637</v>
      </c>
    </row>
    <row r="386" spans="1:16" x14ac:dyDescent="0.25">
      <c r="A386" s="11" t="s">
        <v>121</v>
      </c>
      <c r="B386" s="12" t="s">
        <v>811</v>
      </c>
      <c r="C386" s="64">
        <v>116.159366743756</v>
      </c>
      <c r="D386" s="64">
        <v>244.39860300000001</v>
      </c>
      <c r="E386" s="64">
        <v>4.4144986896803573</v>
      </c>
      <c r="F386" s="64">
        <v>0</v>
      </c>
      <c r="G386" s="63">
        <v>364.97246843343635</v>
      </c>
      <c r="H386" s="114">
        <v>58.104520496672997</v>
      </c>
      <c r="I386" s="57">
        <v>278.32440356924661</v>
      </c>
      <c r="J386" s="62">
        <v>22.589035693333567</v>
      </c>
      <c r="K386" s="65">
        <v>0</v>
      </c>
      <c r="L386" s="59">
        <v>9.1273789999999995</v>
      </c>
      <c r="M386" s="57">
        <v>3.0285446010768378</v>
      </c>
      <c r="N386" s="117">
        <v>0</v>
      </c>
      <c r="O386" s="115">
        <v>371.17388336033002</v>
      </c>
      <c r="P386" s="61">
        <v>1.6991459529843111E-2</v>
      </c>
    </row>
    <row r="387" spans="1:16" x14ac:dyDescent="0.25">
      <c r="A387" s="11" t="s">
        <v>127</v>
      </c>
      <c r="B387" s="12" t="s">
        <v>812</v>
      </c>
      <c r="C387" s="64">
        <v>4.9553498909179998</v>
      </c>
      <c r="D387" s="64">
        <v>5.4061300000000001</v>
      </c>
      <c r="E387" s="64">
        <v>1.2204675817567583</v>
      </c>
      <c r="F387" s="64">
        <v>0</v>
      </c>
      <c r="G387" s="63">
        <v>11.581947472674758</v>
      </c>
      <c r="H387" s="114">
        <v>2.9860483516830003</v>
      </c>
      <c r="I387" s="57">
        <v>6.1153651944917922</v>
      </c>
      <c r="J387" s="62">
        <v>0</v>
      </c>
      <c r="K387" s="65">
        <v>6.9204540427939998E-2</v>
      </c>
      <c r="L387" s="59">
        <v>0</v>
      </c>
      <c r="M387" s="57">
        <v>0.7150230326933612</v>
      </c>
      <c r="N387" s="117">
        <v>0</v>
      </c>
      <c r="O387" s="115">
        <v>9.8856411192960945</v>
      </c>
      <c r="P387" s="61">
        <v>-0.14646123697079028</v>
      </c>
    </row>
    <row r="388" spans="1:16" x14ac:dyDescent="0.25">
      <c r="A388" s="11" t="s">
        <v>227</v>
      </c>
      <c r="B388" s="12" t="s">
        <v>816</v>
      </c>
      <c r="C388" s="64">
        <v>3.1809557453539998</v>
      </c>
      <c r="D388" s="64">
        <v>6.5012259999999999</v>
      </c>
      <c r="E388" s="64">
        <v>2.650635005276671</v>
      </c>
      <c r="F388" s="64">
        <v>0</v>
      </c>
      <c r="G388" s="63">
        <v>12.332816750630672</v>
      </c>
      <c r="H388" s="114">
        <v>1.3343192297840001</v>
      </c>
      <c r="I388" s="57">
        <v>7.3455053494469773</v>
      </c>
      <c r="J388" s="62">
        <v>0</v>
      </c>
      <c r="K388" s="65">
        <v>0.34799325486821053</v>
      </c>
      <c r="L388" s="59">
        <v>0</v>
      </c>
      <c r="M388" s="57">
        <v>2.0862968719304611</v>
      </c>
      <c r="N388" s="117">
        <v>0</v>
      </c>
      <c r="O388" s="115">
        <v>11.11411470602965</v>
      </c>
      <c r="P388" s="61">
        <v>-9.8817818284594253E-2</v>
      </c>
    </row>
    <row r="389" spans="1:16" x14ac:dyDescent="0.25">
      <c r="A389" s="11" t="s">
        <v>317</v>
      </c>
      <c r="B389" s="12" t="s">
        <v>819</v>
      </c>
      <c r="C389" s="64">
        <v>69.338442526611004</v>
      </c>
      <c r="D389" s="64">
        <v>98.495756</v>
      </c>
      <c r="E389" s="64">
        <v>3.8677569034390706</v>
      </c>
      <c r="F389" s="64">
        <v>0</v>
      </c>
      <c r="G389" s="63">
        <v>171.70195543005008</v>
      </c>
      <c r="H389" s="114">
        <v>41.163780522631001</v>
      </c>
      <c r="I389" s="57">
        <v>116.8558135903759</v>
      </c>
      <c r="J389" s="62">
        <v>9.4377841132034366</v>
      </c>
      <c r="K389" s="65">
        <v>0</v>
      </c>
      <c r="L389" s="59">
        <v>4.1311689999999999</v>
      </c>
      <c r="M389" s="57">
        <v>2.9192590733193891</v>
      </c>
      <c r="N389" s="117">
        <v>0</v>
      </c>
      <c r="O389" s="115">
        <v>174.5078062995297</v>
      </c>
      <c r="P389" s="61">
        <v>1.6341403115951742E-2</v>
      </c>
    </row>
    <row r="390" spans="1:16" x14ac:dyDescent="0.25">
      <c r="A390" s="11" t="s">
        <v>319</v>
      </c>
      <c r="B390" s="12" t="s">
        <v>820</v>
      </c>
      <c r="C390" s="64">
        <v>2.4296491510959997</v>
      </c>
      <c r="D390" s="64">
        <v>5.7670410800000003</v>
      </c>
      <c r="E390" s="64">
        <v>1.5871285219259323</v>
      </c>
      <c r="F390" s="64">
        <v>0</v>
      </c>
      <c r="G390" s="63">
        <v>9.7838187530219312</v>
      </c>
      <c r="H390" s="114">
        <v>0.86482267532399992</v>
      </c>
      <c r="I390" s="57">
        <v>6.5422504639220085</v>
      </c>
      <c r="J390" s="62">
        <v>0</v>
      </c>
      <c r="K390" s="65">
        <v>0.29788257229847442</v>
      </c>
      <c r="L390" s="59">
        <v>0</v>
      </c>
      <c r="M390" s="57">
        <v>1.6676038062835712</v>
      </c>
      <c r="N390" s="117">
        <v>0</v>
      </c>
      <c r="O390" s="115">
        <v>9.372559517828055</v>
      </c>
      <c r="P390" s="61">
        <v>-4.2034633467310546E-2</v>
      </c>
    </row>
    <row r="391" spans="1:16" x14ac:dyDescent="0.25">
      <c r="A391" s="11" t="s">
        <v>325</v>
      </c>
      <c r="B391" s="12" t="s">
        <v>821</v>
      </c>
      <c r="C391" s="64">
        <v>5.5820183049259997</v>
      </c>
      <c r="D391" s="64">
        <v>7.4887499999999996</v>
      </c>
      <c r="E391" s="64">
        <v>1.086952807290765</v>
      </c>
      <c r="F391" s="64">
        <v>0</v>
      </c>
      <c r="G391" s="63">
        <v>14.157721112216763</v>
      </c>
      <c r="H391" s="114">
        <v>3.0944398000679998</v>
      </c>
      <c r="I391" s="57">
        <v>8.4888006029025735</v>
      </c>
      <c r="J391" s="62">
        <v>0</v>
      </c>
      <c r="K391" s="65">
        <v>0.13279370424025971</v>
      </c>
      <c r="L391" s="59">
        <v>0</v>
      </c>
      <c r="M391" s="57">
        <v>1.4779478014573355</v>
      </c>
      <c r="N391" s="117">
        <v>0</v>
      </c>
      <c r="O391" s="115">
        <v>13.193981908668167</v>
      </c>
      <c r="P391" s="61">
        <v>-6.8071633556687328E-2</v>
      </c>
    </row>
    <row r="392" spans="1:16" x14ac:dyDescent="0.25">
      <c r="A392" s="11" t="s">
        <v>381</v>
      </c>
      <c r="B392" s="12" t="s">
        <v>823</v>
      </c>
      <c r="C392" s="64">
        <v>338.46596000913797</v>
      </c>
      <c r="D392" s="64">
        <v>387.10375099999999</v>
      </c>
      <c r="E392" s="64">
        <v>4.4381673119523137</v>
      </c>
      <c r="F392" s="64">
        <v>0</v>
      </c>
      <c r="G392" s="63">
        <v>730.00787832109029</v>
      </c>
      <c r="H392" s="114">
        <v>222.031618467974</v>
      </c>
      <c r="I392" s="57">
        <v>449.14297082168309</v>
      </c>
      <c r="J392" s="62">
        <v>36.279349401791272</v>
      </c>
      <c r="K392" s="65">
        <v>0</v>
      </c>
      <c r="L392" s="59">
        <v>40.013824999999997</v>
      </c>
      <c r="M392" s="57">
        <v>3.5303085013873385</v>
      </c>
      <c r="N392" s="117">
        <v>0</v>
      </c>
      <c r="O392" s="115">
        <v>750.99807219283559</v>
      </c>
      <c r="P392" s="61">
        <v>2.8753379922446361E-2</v>
      </c>
    </row>
    <row r="393" spans="1:16" x14ac:dyDescent="0.25">
      <c r="A393" s="11" t="s">
        <v>589</v>
      </c>
      <c r="B393" s="12" t="s">
        <v>832</v>
      </c>
      <c r="C393" s="64">
        <v>4.1528288045680002</v>
      </c>
      <c r="D393" s="64">
        <v>4.5988519999999999</v>
      </c>
      <c r="E393" s="64">
        <v>2.3298995341988493</v>
      </c>
      <c r="F393" s="64">
        <v>0</v>
      </c>
      <c r="G393" s="63">
        <v>11.08158033876685</v>
      </c>
      <c r="H393" s="114">
        <v>2.4891560086869999</v>
      </c>
      <c r="I393" s="57">
        <v>5.3174629673262501</v>
      </c>
      <c r="J393" s="62">
        <v>0</v>
      </c>
      <c r="K393" s="65">
        <v>0.18397527028402239</v>
      </c>
      <c r="L393" s="59">
        <v>0</v>
      </c>
      <c r="M393" s="57">
        <v>1.9172081651033308</v>
      </c>
      <c r="N393" s="117">
        <v>0</v>
      </c>
      <c r="O393" s="115">
        <v>9.9078024114006027</v>
      </c>
      <c r="P393" s="61">
        <v>-0.10592152847189161</v>
      </c>
    </row>
    <row r="394" spans="1:16" x14ac:dyDescent="0.25">
      <c r="A394" s="11" t="s">
        <v>657</v>
      </c>
      <c r="B394" s="12" t="s">
        <v>836</v>
      </c>
      <c r="C394" s="64">
        <v>220.26746256969099</v>
      </c>
      <c r="D394" s="64">
        <v>586.883915</v>
      </c>
      <c r="E394" s="64">
        <v>5.1971324644519727</v>
      </c>
      <c r="F394" s="64">
        <v>0</v>
      </c>
      <c r="G394" s="63">
        <v>812.34851003414303</v>
      </c>
      <c r="H394" s="114">
        <v>97.655649804774015</v>
      </c>
      <c r="I394" s="57">
        <v>667.42726295250975</v>
      </c>
      <c r="J394" s="62">
        <v>53.90708537502384</v>
      </c>
      <c r="K394" s="65">
        <v>0</v>
      </c>
      <c r="L394" s="59">
        <v>1.471549</v>
      </c>
      <c r="M394" s="57">
        <v>3.4875323773794351</v>
      </c>
      <c r="N394" s="117">
        <v>0</v>
      </c>
      <c r="O394" s="115">
        <v>823.94907950968707</v>
      </c>
      <c r="P394" s="61">
        <v>1.4280286517736657E-2</v>
      </c>
    </row>
    <row r="395" spans="1:16" x14ac:dyDescent="0.25">
      <c r="B395" s="12"/>
      <c r="C395" s="64"/>
      <c r="D395" s="64"/>
      <c r="E395" s="64"/>
      <c r="F395" s="64"/>
      <c r="G395" s="102"/>
      <c r="H395" s="59"/>
      <c r="I395" s="57"/>
      <c r="J395" s="62"/>
      <c r="K395" s="65"/>
      <c r="L395" s="59"/>
      <c r="M395" s="57"/>
      <c r="N395" s="55"/>
      <c r="O395" s="60"/>
      <c r="P395" s="103"/>
    </row>
    <row r="396" spans="1:16" x14ac:dyDescent="0.25">
      <c r="A396" s="18"/>
      <c r="B396" s="71" t="s">
        <v>843</v>
      </c>
      <c r="C396" s="18"/>
      <c r="D396" s="18"/>
      <c r="E396" s="18"/>
      <c r="F396" s="18"/>
      <c r="G396" s="67"/>
      <c r="H396" s="68"/>
      <c r="I396" s="69"/>
      <c r="J396" s="70"/>
      <c r="K396" s="69"/>
      <c r="L396" s="68"/>
      <c r="M396" s="69"/>
      <c r="N396" s="67"/>
    </row>
    <row r="397" spans="1:16" ht="15.75" x14ac:dyDescent="0.25">
      <c r="A397" s="18"/>
      <c r="B397" s="72" t="s">
        <v>844</v>
      </c>
      <c r="C397" s="18"/>
      <c r="D397" s="18"/>
      <c r="E397" s="18"/>
      <c r="F397" s="18"/>
      <c r="G397" s="67"/>
      <c r="H397" s="68"/>
      <c r="I397" s="69"/>
      <c r="J397" s="70"/>
      <c r="K397" s="69"/>
      <c r="L397" s="68"/>
      <c r="M397" s="69"/>
      <c r="N397" s="67"/>
    </row>
    <row r="398" spans="1:16" x14ac:dyDescent="0.25">
      <c r="B398" s="12" t="s">
        <v>845</v>
      </c>
    </row>
    <row r="399" spans="1:16" x14ac:dyDescent="0.25">
      <c r="B399" s="73" t="s">
        <v>846</v>
      </c>
    </row>
  </sheetData>
  <pageMargins left="0.70866141732283472" right="0.70866141732283472" top="0.74803149606299213" bottom="0.74803149606299213" header="0.31496062992125984" footer="0.31496062992125984"/>
  <pageSetup paperSize="8" scale="73" fitToHeight="0" orientation="landscape" r:id="rId1"/>
  <rowBreaks count="1" manualBreakCount="1">
    <brk id="11"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398"/>
  <sheetViews>
    <sheetView topLeftCell="B370" zoomScaleNormal="100" workbookViewId="0">
      <selection activeCell="B1" sqref="B1"/>
    </sheetView>
  </sheetViews>
  <sheetFormatPr defaultRowHeight="15" x14ac:dyDescent="0.25"/>
  <cols>
    <col min="1" max="1" width="8" style="11" hidden="1" customWidth="1"/>
    <col min="2" max="2" width="48.7109375" style="11" customWidth="1"/>
    <col min="3" max="6" width="16.140625" style="11" customWidth="1"/>
    <col min="7" max="7" width="13.85546875" style="15" customWidth="1"/>
    <col min="8" max="8" width="13.85546875" style="16" customWidth="1"/>
    <col min="9" max="9" width="13.85546875" style="17" customWidth="1"/>
    <col min="10" max="10" width="13.85546875" style="18" customWidth="1"/>
    <col min="11" max="11" width="19.42578125" style="17" customWidth="1"/>
    <col min="12" max="12" width="13.85546875" style="16" customWidth="1"/>
    <col min="13" max="13" width="13.85546875" style="17" customWidth="1"/>
    <col min="14" max="15" width="13.85546875" style="15" customWidth="1"/>
    <col min="16" max="16" width="15.7109375" style="1" customWidth="1"/>
    <col min="17" max="17" width="17.85546875" style="1" bestFit="1" customWidth="1"/>
    <col min="18" max="16384" width="9.140625" style="1"/>
  </cols>
  <sheetData>
    <row r="1" spans="1:17" ht="15.75" x14ac:dyDescent="0.25">
      <c r="A1" s="13">
        <v>0</v>
      </c>
      <c r="B1" s="14" t="s">
        <v>847</v>
      </c>
      <c r="C1" s="14"/>
      <c r="D1" s="14"/>
      <c r="E1" s="14"/>
      <c r="F1" s="14"/>
    </row>
    <row r="2" spans="1:17" s="4" customFormat="1" ht="15.75" x14ac:dyDescent="0.25">
      <c r="A2" s="74"/>
      <c r="C2" s="21"/>
      <c r="D2" s="21"/>
      <c r="E2" s="21"/>
      <c r="F2" s="21"/>
      <c r="G2" s="21"/>
      <c r="H2" s="21"/>
      <c r="I2" s="21"/>
      <c r="J2" s="21"/>
      <c r="K2" s="21"/>
      <c r="L2" s="21"/>
      <c r="M2" s="21"/>
      <c r="N2" s="21"/>
      <c r="O2" s="21"/>
      <c r="P2" s="21"/>
      <c r="Q2" s="21"/>
    </row>
    <row r="3" spans="1:17" s="23" customFormat="1" x14ac:dyDescent="0.25">
      <c r="A3" s="22"/>
      <c r="B3" s="24"/>
      <c r="C3" s="24"/>
      <c r="D3" s="24"/>
      <c r="E3" s="24"/>
      <c r="F3" s="24"/>
      <c r="G3" s="25"/>
      <c r="H3" s="25"/>
      <c r="I3" s="25"/>
      <c r="J3" s="25"/>
      <c r="K3" s="25"/>
      <c r="L3" s="25"/>
      <c r="M3" s="25"/>
      <c r="N3" s="25"/>
      <c r="O3" s="25"/>
      <c r="P3" s="25"/>
      <c r="Q3" s="25"/>
    </row>
    <row r="4" spans="1:17" ht="15.75" thickBot="1" x14ac:dyDescent="0.3">
      <c r="A4" s="26"/>
      <c r="B4" s="26"/>
      <c r="C4" s="26"/>
      <c r="D4" s="26"/>
      <c r="E4" s="26"/>
      <c r="F4" s="26"/>
      <c r="G4" s="27"/>
      <c r="H4" s="28"/>
      <c r="I4" s="28"/>
      <c r="J4" s="29"/>
      <c r="K4" s="28"/>
      <c r="L4" s="28"/>
      <c r="M4" s="28"/>
      <c r="N4" s="28"/>
      <c r="O4" s="28"/>
      <c r="P4" s="23"/>
      <c r="Q4" s="23"/>
    </row>
    <row r="5" spans="1:17" s="40" customFormat="1" ht="90.75" thickBot="1" x14ac:dyDescent="0.3">
      <c r="A5" s="30" t="s">
        <v>792</v>
      </c>
      <c r="B5" s="105" t="s">
        <v>793</v>
      </c>
      <c r="C5" s="32" t="s">
        <v>794</v>
      </c>
      <c r="D5" s="33" t="s">
        <v>795</v>
      </c>
      <c r="E5" s="34" t="s">
        <v>16</v>
      </c>
      <c r="F5" s="34" t="s">
        <v>17</v>
      </c>
      <c r="G5" s="35" t="s">
        <v>796</v>
      </c>
      <c r="H5" s="36" t="s">
        <v>797</v>
      </c>
      <c r="I5" s="33" t="s">
        <v>798</v>
      </c>
      <c r="J5" s="37" t="s">
        <v>799</v>
      </c>
      <c r="K5" s="37" t="s">
        <v>860</v>
      </c>
      <c r="L5" s="34" t="s">
        <v>800</v>
      </c>
      <c r="M5" s="34" t="s">
        <v>16</v>
      </c>
      <c r="N5" s="34" t="s">
        <v>17</v>
      </c>
      <c r="O5" s="34" t="s">
        <v>18</v>
      </c>
      <c r="P5" s="38" t="s">
        <v>802</v>
      </c>
      <c r="Q5" s="39" t="s">
        <v>848</v>
      </c>
    </row>
    <row r="6" spans="1:17" s="40" customFormat="1" ht="15.75" thickBot="1" x14ac:dyDescent="0.3">
      <c r="A6" s="30"/>
      <c r="B6" s="31"/>
      <c r="C6" s="41" t="s">
        <v>10</v>
      </c>
      <c r="D6" s="41" t="s">
        <v>10</v>
      </c>
      <c r="E6" s="41" t="s">
        <v>10</v>
      </c>
      <c r="F6" s="41" t="s">
        <v>10</v>
      </c>
      <c r="G6" s="42" t="s">
        <v>10</v>
      </c>
      <c r="H6" s="41" t="s">
        <v>10</v>
      </c>
      <c r="I6" s="41" t="s">
        <v>10</v>
      </c>
      <c r="J6" s="118" t="s">
        <v>10</v>
      </c>
      <c r="K6" s="118" t="s">
        <v>10</v>
      </c>
      <c r="L6" s="41" t="s">
        <v>10</v>
      </c>
      <c r="M6" s="41" t="s">
        <v>10</v>
      </c>
      <c r="N6" s="41" t="s">
        <v>10</v>
      </c>
      <c r="O6" s="41" t="s">
        <v>10</v>
      </c>
      <c r="P6" s="43" t="s">
        <v>10</v>
      </c>
      <c r="Q6" s="44" t="s">
        <v>804</v>
      </c>
    </row>
    <row r="7" spans="1:17" s="40" customFormat="1" ht="15.75" thickBot="1" x14ac:dyDescent="0.3">
      <c r="A7" s="30"/>
      <c r="B7" s="31"/>
      <c r="C7" s="45" t="s">
        <v>5</v>
      </c>
      <c r="D7" s="46" t="s">
        <v>5</v>
      </c>
      <c r="E7" s="47" t="s">
        <v>5</v>
      </c>
      <c r="F7" s="47" t="s">
        <v>5</v>
      </c>
      <c r="G7" s="48" t="s">
        <v>5</v>
      </c>
      <c r="H7" s="45" t="s">
        <v>6</v>
      </c>
      <c r="I7" s="46" t="s">
        <v>6</v>
      </c>
      <c r="J7" s="46" t="s">
        <v>6</v>
      </c>
      <c r="K7" s="46" t="s">
        <v>6</v>
      </c>
      <c r="L7" s="45" t="s">
        <v>6</v>
      </c>
      <c r="M7" s="47" t="s">
        <v>6</v>
      </c>
      <c r="N7" s="47" t="s">
        <v>6</v>
      </c>
      <c r="O7" s="47" t="s">
        <v>6</v>
      </c>
      <c r="P7" s="75" t="s">
        <v>6</v>
      </c>
      <c r="Q7" s="50"/>
    </row>
    <row r="8" spans="1:17" x14ac:dyDescent="0.25">
      <c r="G8" s="51"/>
      <c r="N8" s="52"/>
      <c r="O8" s="52"/>
      <c r="P8" s="53"/>
      <c r="Q8" s="54"/>
    </row>
    <row r="9" spans="1:17" x14ac:dyDescent="0.25">
      <c r="A9" s="11" t="s">
        <v>24</v>
      </c>
      <c r="B9" s="11" t="s">
        <v>2</v>
      </c>
      <c r="C9" s="55">
        <v>21249.938229202988</v>
      </c>
      <c r="D9" s="55">
        <v>22035.883029519991</v>
      </c>
      <c r="E9" s="55">
        <v>1199.9999999999995</v>
      </c>
      <c r="F9" s="55">
        <v>15.500000000000007</v>
      </c>
      <c r="G9" s="56">
        <v>44501.321258722914</v>
      </c>
      <c r="H9" s="57">
        <v>18601.462198462294</v>
      </c>
      <c r="I9" s="57">
        <v>22858.465214574328</v>
      </c>
      <c r="J9" s="58">
        <v>381.83401306725676</v>
      </c>
      <c r="K9" s="57">
        <v>6.9529304133999918</v>
      </c>
      <c r="L9" s="59">
        <v>0</v>
      </c>
      <c r="M9" s="57">
        <v>1484.9999999999998</v>
      </c>
      <c r="N9" s="55">
        <v>80.5</v>
      </c>
      <c r="O9" s="55">
        <v>150.00000000000014</v>
      </c>
      <c r="P9" s="60">
        <v>43564.214356517288</v>
      </c>
      <c r="Q9" s="61">
        <v>-2.1057956835875712E-2</v>
      </c>
    </row>
    <row r="10" spans="1:17" x14ac:dyDescent="0.25">
      <c r="B10" s="12"/>
      <c r="C10" s="12"/>
      <c r="D10" s="12"/>
      <c r="E10" s="12"/>
      <c r="F10" s="12"/>
      <c r="G10" s="63"/>
      <c r="H10" s="58"/>
      <c r="I10" s="57"/>
      <c r="J10" s="58"/>
      <c r="K10" s="58"/>
      <c r="L10" s="58"/>
      <c r="M10" s="57"/>
      <c r="N10" s="58"/>
      <c r="O10" s="76"/>
      <c r="P10" s="60"/>
      <c r="Q10" s="61"/>
    </row>
    <row r="11" spans="1:17" x14ac:dyDescent="0.25">
      <c r="A11" s="11" t="s">
        <v>25</v>
      </c>
      <c r="B11" s="11" t="s">
        <v>26</v>
      </c>
      <c r="C11" s="64">
        <v>3.0157391273579996</v>
      </c>
      <c r="D11" s="64">
        <v>5.4728500000000002</v>
      </c>
      <c r="E11" s="64">
        <v>0.65742039132738617</v>
      </c>
      <c r="F11" s="64">
        <v>0</v>
      </c>
      <c r="G11" s="77">
        <v>9.1460095186853874</v>
      </c>
      <c r="H11" s="59">
        <v>2.3912040853029999</v>
      </c>
      <c r="I11" s="57">
        <v>5.6827697580000001</v>
      </c>
      <c r="J11" s="62">
        <v>0</v>
      </c>
      <c r="K11" s="65">
        <v>0</v>
      </c>
      <c r="L11" s="59">
        <v>0</v>
      </c>
      <c r="M11" s="57">
        <v>0.77038397078484566</v>
      </c>
      <c r="N11" s="55">
        <v>0</v>
      </c>
      <c r="O11" s="55">
        <v>7.2975872283114501E-2</v>
      </c>
      <c r="P11" s="60">
        <v>8.9173336863709594</v>
      </c>
      <c r="Q11" s="61">
        <v>-2.5002798416865962E-2</v>
      </c>
    </row>
    <row r="12" spans="1:17" x14ac:dyDescent="0.25">
      <c r="A12" s="11" t="s">
        <v>27</v>
      </c>
      <c r="B12" s="11" t="s">
        <v>28</v>
      </c>
      <c r="C12" s="64">
        <v>5.8070828160709995</v>
      </c>
      <c r="D12" s="64">
        <v>4.5372669999999999</v>
      </c>
      <c r="E12" s="64">
        <v>1.0791780543099994</v>
      </c>
      <c r="F12" s="64">
        <v>6.22977574171244E-2</v>
      </c>
      <c r="G12" s="63">
        <v>11.485825627798121</v>
      </c>
      <c r="H12" s="59">
        <v>5.046013002174</v>
      </c>
      <c r="I12" s="57">
        <v>4.7138384650000003</v>
      </c>
      <c r="J12" s="62">
        <v>0</v>
      </c>
      <c r="K12" s="65">
        <v>0</v>
      </c>
      <c r="L12" s="59">
        <v>0</v>
      </c>
      <c r="M12" s="57">
        <v>1.5331514232990735</v>
      </c>
      <c r="N12" s="55">
        <v>0.32354641755345259</v>
      </c>
      <c r="O12" s="55">
        <v>0</v>
      </c>
      <c r="P12" s="60">
        <v>11.616549308026524</v>
      </c>
      <c r="Q12" s="61">
        <v>1.138130461531857E-2</v>
      </c>
    </row>
    <row r="13" spans="1:17" x14ac:dyDescent="0.25">
      <c r="A13" s="11" t="s">
        <v>29</v>
      </c>
      <c r="B13" s="11" t="s">
        <v>30</v>
      </c>
      <c r="C13" s="64">
        <v>5.3024620975620005</v>
      </c>
      <c r="D13" s="64">
        <v>5.6484930000000002</v>
      </c>
      <c r="E13" s="64">
        <v>1.4408981812722028</v>
      </c>
      <c r="F13" s="64">
        <v>0</v>
      </c>
      <c r="G13" s="63">
        <v>12.391853278834205</v>
      </c>
      <c r="H13" s="59">
        <v>4.4967622221429995</v>
      </c>
      <c r="I13" s="57">
        <v>5.6905727729999995</v>
      </c>
      <c r="J13" s="62">
        <v>0</v>
      </c>
      <c r="K13" s="65">
        <v>0</v>
      </c>
      <c r="L13" s="59">
        <v>0</v>
      </c>
      <c r="M13" s="57">
        <v>1.8196696189417156</v>
      </c>
      <c r="N13" s="55">
        <v>0</v>
      </c>
      <c r="O13" s="55">
        <v>0</v>
      </c>
      <c r="P13" s="60">
        <v>12.007004614084714</v>
      </c>
      <c r="Q13" s="61">
        <v>-3.1056586621052738E-2</v>
      </c>
    </row>
    <row r="14" spans="1:17" x14ac:dyDescent="0.25">
      <c r="A14" s="11" t="s">
        <v>31</v>
      </c>
      <c r="B14" s="11" t="s">
        <v>32</v>
      </c>
      <c r="C14" s="64">
        <v>6.1494876563579997</v>
      </c>
      <c r="D14" s="64">
        <v>9.1596840000000004</v>
      </c>
      <c r="E14" s="64">
        <v>3.0989800719282887</v>
      </c>
      <c r="F14" s="64">
        <v>0</v>
      </c>
      <c r="G14" s="63">
        <v>18.408151728286288</v>
      </c>
      <c r="H14" s="59">
        <v>5.0231386222859999</v>
      </c>
      <c r="I14" s="57">
        <v>9.5142235121999992</v>
      </c>
      <c r="J14" s="62">
        <v>0</v>
      </c>
      <c r="K14" s="65">
        <v>9.9571447799998353E-2</v>
      </c>
      <c r="L14" s="59">
        <v>0</v>
      </c>
      <c r="M14" s="57">
        <v>4.0222043191251329</v>
      </c>
      <c r="N14" s="55">
        <v>0</v>
      </c>
      <c r="O14" s="55">
        <v>8.1597160090058407E-2</v>
      </c>
      <c r="P14" s="60">
        <v>18.740735061501191</v>
      </c>
      <c r="Q14" s="61">
        <v>1.8067176874897714E-2</v>
      </c>
    </row>
    <row r="15" spans="1:17" x14ac:dyDescent="0.25">
      <c r="A15" s="11" t="s">
        <v>33</v>
      </c>
      <c r="B15" s="11" t="s">
        <v>34</v>
      </c>
      <c r="C15" s="64">
        <v>6.2654854105269999</v>
      </c>
      <c r="D15" s="64">
        <v>5.293158</v>
      </c>
      <c r="E15" s="64">
        <v>2.5299427309860274</v>
      </c>
      <c r="F15" s="64">
        <v>0</v>
      </c>
      <c r="G15" s="63">
        <v>14.088586141513028</v>
      </c>
      <c r="H15" s="59">
        <v>5.4150757911910006</v>
      </c>
      <c r="I15" s="57">
        <v>5.5527389319600005</v>
      </c>
      <c r="J15" s="62">
        <v>0</v>
      </c>
      <c r="K15" s="65">
        <v>5.0804266040000046E-2</v>
      </c>
      <c r="L15" s="59">
        <v>0</v>
      </c>
      <c r="M15" s="57">
        <v>3.0966032033232613</v>
      </c>
      <c r="N15" s="55">
        <v>0</v>
      </c>
      <c r="O15" s="55">
        <v>0</v>
      </c>
      <c r="P15" s="60">
        <v>14.11522219251426</v>
      </c>
      <c r="Q15" s="61">
        <v>1.8906120694926606E-3</v>
      </c>
    </row>
    <row r="16" spans="1:17" x14ac:dyDescent="0.25">
      <c r="A16" s="11" t="s">
        <v>35</v>
      </c>
      <c r="B16" s="11" t="s">
        <v>36</v>
      </c>
      <c r="C16" s="64">
        <v>4.7028353029469994</v>
      </c>
      <c r="D16" s="64">
        <v>6.1619900000000003</v>
      </c>
      <c r="E16" s="64">
        <v>3.1588752092399108</v>
      </c>
      <c r="F16" s="64">
        <v>1.5899072848631294E-2</v>
      </c>
      <c r="G16" s="63">
        <v>14.039599585035543</v>
      </c>
      <c r="H16" s="59">
        <v>3.903472296246</v>
      </c>
      <c r="I16" s="57">
        <v>6.4907062499999988</v>
      </c>
      <c r="J16" s="62">
        <v>0</v>
      </c>
      <c r="K16" s="65">
        <v>7.1793750000000864E-2</v>
      </c>
      <c r="L16" s="59">
        <v>0</v>
      </c>
      <c r="M16" s="57">
        <v>3.7888266775553432</v>
      </c>
      <c r="N16" s="55">
        <v>8.2572604149343184E-2</v>
      </c>
      <c r="O16" s="55">
        <v>2.8781831485197387E-2</v>
      </c>
      <c r="P16" s="60">
        <v>14.366153409435885</v>
      </c>
      <c r="Q16" s="61">
        <v>2.3259482752514386E-2</v>
      </c>
    </row>
    <row r="17" spans="1:17" x14ac:dyDescent="0.25">
      <c r="A17" s="11" t="s">
        <v>37</v>
      </c>
      <c r="B17" s="11" t="s">
        <v>38</v>
      </c>
      <c r="C17" s="64">
        <v>20.061896474220998</v>
      </c>
      <c r="D17" s="64">
        <v>22.829015999999999</v>
      </c>
      <c r="E17" s="64">
        <v>0</v>
      </c>
      <c r="F17" s="64">
        <v>0</v>
      </c>
      <c r="G17" s="63">
        <v>42.890912474220997</v>
      </c>
      <c r="H17" s="59">
        <v>18.629490634036998</v>
      </c>
      <c r="I17" s="57">
        <v>23.741086662000008</v>
      </c>
      <c r="J17" s="62">
        <v>0</v>
      </c>
      <c r="K17" s="65">
        <v>0</v>
      </c>
      <c r="L17" s="59">
        <v>0</v>
      </c>
      <c r="M17" s="57">
        <v>0</v>
      </c>
      <c r="N17" s="55">
        <v>0</v>
      </c>
      <c r="O17" s="55">
        <v>0</v>
      </c>
      <c r="P17" s="60">
        <v>42.370577296037006</v>
      </c>
      <c r="Q17" s="61">
        <v>-1.2131594973567694E-2</v>
      </c>
    </row>
    <row r="18" spans="1:17" x14ac:dyDescent="0.25">
      <c r="A18" s="11" t="s">
        <v>39</v>
      </c>
      <c r="B18" s="11" t="s">
        <v>40</v>
      </c>
      <c r="C18" s="64">
        <v>6.4274345248220008</v>
      </c>
      <c r="D18" s="64">
        <v>10.057700000000001</v>
      </c>
      <c r="E18" s="64">
        <v>6.2521240765548773</v>
      </c>
      <c r="F18" s="64">
        <v>0</v>
      </c>
      <c r="G18" s="63">
        <v>22.73725860137688</v>
      </c>
      <c r="H18" s="59">
        <v>5.2145658102129993</v>
      </c>
      <c r="I18" s="57">
        <v>10.467646695000001</v>
      </c>
      <c r="J18" s="62">
        <v>0</v>
      </c>
      <c r="K18" s="65">
        <v>0</v>
      </c>
      <c r="L18" s="59">
        <v>0</v>
      </c>
      <c r="M18" s="57">
        <v>8.2807125389063732</v>
      </c>
      <c r="N18" s="55">
        <v>0</v>
      </c>
      <c r="O18" s="55">
        <v>8.1194794059293668E-2</v>
      </c>
      <c r="P18" s="60">
        <v>24.044119838178666</v>
      </c>
      <c r="Q18" s="61">
        <v>5.7476640421490754E-2</v>
      </c>
    </row>
    <row r="19" spans="1:17" x14ac:dyDescent="0.25">
      <c r="A19" s="11" t="s">
        <v>41</v>
      </c>
      <c r="B19" s="11" t="s">
        <v>42</v>
      </c>
      <c r="C19" s="64">
        <v>3.5445298156980001</v>
      </c>
      <c r="D19" s="64">
        <v>4.5519150000000002</v>
      </c>
      <c r="E19" s="64">
        <v>1.608838251113982</v>
      </c>
      <c r="F19" s="64">
        <v>4.3392831168266872E-2</v>
      </c>
      <c r="G19" s="63">
        <v>9.7486758979802488</v>
      </c>
      <c r="H19" s="59">
        <v>2.9488461952980001</v>
      </c>
      <c r="I19" s="57">
        <v>4.6985251439999995</v>
      </c>
      <c r="J19" s="62">
        <v>0</v>
      </c>
      <c r="K19" s="65">
        <v>6.7972055999999489E-2</v>
      </c>
      <c r="L19" s="59">
        <v>0</v>
      </c>
      <c r="M19" s="57">
        <v>1.7835725256611903</v>
      </c>
      <c r="N19" s="55">
        <v>0.22536276832551508</v>
      </c>
      <c r="O19" s="55">
        <v>2.2491883354871154E-2</v>
      </c>
      <c r="P19" s="60">
        <v>9.7467705726395746</v>
      </c>
      <c r="Q19" s="61">
        <v>-1.954445260683016E-4</v>
      </c>
    </row>
    <row r="20" spans="1:17" x14ac:dyDescent="0.25">
      <c r="A20" s="11" t="s">
        <v>43</v>
      </c>
      <c r="B20" s="11" t="s">
        <v>44</v>
      </c>
      <c r="C20" s="64">
        <v>98.835200187377012</v>
      </c>
      <c r="D20" s="64">
        <v>44.187685999999999</v>
      </c>
      <c r="E20" s="64">
        <v>3.9351146542573145</v>
      </c>
      <c r="F20" s="64">
        <v>0</v>
      </c>
      <c r="G20" s="63">
        <v>146.95800084163434</v>
      </c>
      <c r="H20" s="59">
        <v>89.494348353048991</v>
      </c>
      <c r="I20" s="57">
        <v>48.365766201899994</v>
      </c>
      <c r="J20" s="62">
        <v>0.94828493610000009</v>
      </c>
      <c r="K20" s="65">
        <v>0</v>
      </c>
      <c r="L20" s="59">
        <v>0</v>
      </c>
      <c r="M20" s="57">
        <v>6.058064572602146</v>
      </c>
      <c r="N20" s="55">
        <v>0</v>
      </c>
      <c r="O20" s="55">
        <v>0</v>
      </c>
      <c r="P20" s="60">
        <v>144.86646406365114</v>
      </c>
      <c r="Q20" s="61">
        <v>-1.4232207610370945E-2</v>
      </c>
    </row>
    <row r="21" spans="1:17" x14ac:dyDescent="0.25">
      <c r="A21" s="11" t="s">
        <v>45</v>
      </c>
      <c r="B21" s="11" t="s">
        <v>46</v>
      </c>
      <c r="C21" s="64">
        <v>107.33593451737801</v>
      </c>
      <c r="D21" s="64">
        <v>145.63965300000001</v>
      </c>
      <c r="E21" s="64">
        <v>10.266963122798595</v>
      </c>
      <c r="F21" s="64">
        <v>0</v>
      </c>
      <c r="G21" s="63">
        <v>263.2425506401766</v>
      </c>
      <c r="H21" s="59">
        <v>90.598334622642994</v>
      </c>
      <c r="I21" s="57">
        <v>149.13652067999999</v>
      </c>
      <c r="J21" s="62">
        <v>2.5711560000000002</v>
      </c>
      <c r="K21" s="65">
        <v>0</v>
      </c>
      <c r="L21" s="59">
        <v>0</v>
      </c>
      <c r="M21" s="57">
        <v>12.431429151508389</v>
      </c>
      <c r="N21" s="55">
        <v>0</v>
      </c>
      <c r="O21" s="55">
        <v>1.4220946310276055</v>
      </c>
      <c r="P21" s="60">
        <v>256.15953508517902</v>
      </c>
      <c r="Q21" s="61">
        <v>-2.6906803393951628E-2</v>
      </c>
    </row>
    <row r="22" spans="1:17" x14ac:dyDescent="0.25">
      <c r="A22" s="11" t="s">
        <v>47</v>
      </c>
      <c r="B22" s="11" t="s">
        <v>48</v>
      </c>
      <c r="C22" s="64">
        <v>97.895542021352</v>
      </c>
      <c r="D22" s="64">
        <v>75.119118</v>
      </c>
      <c r="E22" s="64">
        <v>5.7784588111610651</v>
      </c>
      <c r="F22" s="64">
        <v>0</v>
      </c>
      <c r="G22" s="63">
        <v>178.79311883251307</v>
      </c>
      <c r="H22" s="59">
        <v>86.665482640539011</v>
      </c>
      <c r="I22" s="57">
        <v>76.510035774999992</v>
      </c>
      <c r="J22" s="62">
        <v>1.501706</v>
      </c>
      <c r="K22" s="65">
        <v>0</v>
      </c>
      <c r="L22" s="59">
        <v>0</v>
      </c>
      <c r="M22" s="57">
        <v>6.7062566687853309</v>
      </c>
      <c r="N22" s="55">
        <v>0</v>
      </c>
      <c r="O22" s="55">
        <v>0</v>
      </c>
      <c r="P22" s="60">
        <v>171.38348108432436</v>
      </c>
      <c r="Q22" s="61">
        <v>-4.1442521930219224E-2</v>
      </c>
    </row>
    <row r="23" spans="1:17" x14ac:dyDescent="0.25">
      <c r="A23" s="11" t="s">
        <v>49</v>
      </c>
      <c r="B23" s="11" t="s">
        <v>50</v>
      </c>
      <c r="C23" s="64">
        <v>6.3209619822079999</v>
      </c>
      <c r="D23" s="64">
        <v>3.9182549999999998</v>
      </c>
      <c r="E23" s="64">
        <v>0.47614338139764212</v>
      </c>
      <c r="F23" s="64">
        <v>0</v>
      </c>
      <c r="G23" s="63">
        <v>10.715360363605642</v>
      </c>
      <c r="H23" s="59">
        <v>5.5676271567560001</v>
      </c>
      <c r="I23" s="57">
        <v>4.025408476</v>
      </c>
      <c r="J23" s="62">
        <v>0</v>
      </c>
      <c r="K23" s="65">
        <v>0</v>
      </c>
      <c r="L23" s="59">
        <v>0</v>
      </c>
      <c r="M23" s="57">
        <v>0.47345277673619873</v>
      </c>
      <c r="N23" s="55">
        <v>0</v>
      </c>
      <c r="O23" s="55">
        <v>0</v>
      </c>
      <c r="P23" s="60">
        <v>10.066488409492198</v>
      </c>
      <c r="Q23" s="61">
        <v>-6.0555308649937301E-2</v>
      </c>
    </row>
    <row r="24" spans="1:17" x14ac:dyDescent="0.25">
      <c r="A24" s="11" t="s">
        <v>51</v>
      </c>
      <c r="B24" s="11" t="s">
        <v>52</v>
      </c>
      <c r="C24" s="64">
        <v>9.5854061605630001</v>
      </c>
      <c r="D24" s="64">
        <v>14.506491</v>
      </c>
      <c r="E24" s="64">
        <v>2.849890040091243</v>
      </c>
      <c r="F24" s="64">
        <v>0</v>
      </c>
      <c r="G24" s="63">
        <v>26.941787200654243</v>
      </c>
      <c r="H24" s="59">
        <v>7.8128814476089996</v>
      </c>
      <c r="I24" s="57">
        <v>15.104182590000001</v>
      </c>
      <c r="J24" s="62">
        <v>0</v>
      </c>
      <c r="K24" s="65">
        <v>0</v>
      </c>
      <c r="L24" s="59">
        <v>0</v>
      </c>
      <c r="M24" s="57">
        <v>3.8005660732712934</v>
      </c>
      <c r="N24" s="55">
        <v>0</v>
      </c>
      <c r="O24" s="55">
        <v>0.1384877444944061</v>
      </c>
      <c r="P24" s="60">
        <v>26.856117855374702</v>
      </c>
      <c r="Q24" s="61">
        <v>-3.1797944450196241E-3</v>
      </c>
    </row>
    <row r="25" spans="1:17" x14ac:dyDescent="0.25">
      <c r="A25" s="11" t="s">
        <v>53</v>
      </c>
      <c r="B25" s="11" t="s">
        <v>54</v>
      </c>
      <c r="C25" s="64">
        <v>5.0633095132620003</v>
      </c>
      <c r="D25" s="64">
        <v>6.4371910000000003</v>
      </c>
      <c r="E25" s="64">
        <v>4.7004182414824669</v>
      </c>
      <c r="F25" s="64">
        <v>0</v>
      </c>
      <c r="G25" s="63">
        <v>16.200918754744468</v>
      </c>
      <c r="H25" s="59">
        <v>4.2171776692130001</v>
      </c>
      <c r="I25" s="57">
        <v>6.678940484</v>
      </c>
      <c r="J25" s="62">
        <v>0</v>
      </c>
      <c r="K25" s="65">
        <v>0</v>
      </c>
      <c r="L25" s="59">
        <v>0</v>
      </c>
      <c r="M25" s="57">
        <v>5.2903255666125863</v>
      </c>
      <c r="N25" s="55">
        <v>0</v>
      </c>
      <c r="O25" s="55">
        <v>3.2112286588069833E-2</v>
      </c>
      <c r="P25" s="60">
        <v>16.218556006413657</v>
      </c>
      <c r="Q25" s="61">
        <v>1.0886574975276675E-3</v>
      </c>
    </row>
    <row r="26" spans="1:17" x14ac:dyDescent="0.25">
      <c r="A26" s="11" t="s">
        <v>55</v>
      </c>
      <c r="B26" s="11" t="s">
        <v>56</v>
      </c>
      <c r="C26" s="64">
        <v>6.4724412356999999</v>
      </c>
      <c r="D26" s="64">
        <v>5.1239400000000002</v>
      </c>
      <c r="E26" s="64">
        <v>1.6022981571424413</v>
      </c>
      <c r="F26" s="64">
        <v>1.0281113920840331E-2</v>
      </c>
      <c r="G26" s="63">
        <v>13.208960506763281</v>
      </c>
      <c r="H26" s="59">
        <v>5.6192551132410005</v>
      </c>
      <c r="I26" s="57">
        <v>5.306976270999999</v>
      </c>
      <c r="J26" s="62">
        <v>0</v>
      </c>
      <c r="K26" s="65">
        <v>0</v>
      </c>
      <c r="L26" s="59">
        <v>0</v>
      </c>
      <c r="M26" s="57">
        <v>1.998875571862607</v>
      </c>
      <c r="N26" s="55">
        <v>5.3395462621138499E-2</v>
      </c>
      <c r="O26" s="55">
        <v>0</v>
      </c>
      <c r="P26" s="60">
        <v>12.978502418724744</v>
      </c>
      <c r="Q26" s="61">
        <v>-1.7447102512005944E-2</v>
      </c>
    </row>
    <row r="27" spans="1:17" x14ac:dyDescent="0.25">
      <c r="A27" s="11" t="s">
        <v>57</v>
      </c>
      <c r="B27" s="11" t="s">
        <v>58</v>
      </c>
      <c r="C27" s="64">
        <v>43.871170858203001</v>
      </c>
      <c r="D27" s="64">
        <v>74.455349900000002</v>
      </c>
      <c r="E27" s="64">
        <v>3.7800380911991893</v>
      </c>
      <c r="F27" s="64">
        <v>0</v>
      </c>
      <c r="G27" s="63">
        <v>122.10655884940219</v>
      </c>
      <c r="H27" s="59">
        <v>36.102109530599002</v>
      </c>
      <c r="I27" s="57">
        <v>76.339853139999988</v>
      </c>
      <c r="J27" s="62">
        <v>1.507512</v>
      </c>
      <c r="K27" s="65">
        <v>0</v>
      </c>
      <c r="L27" s="59">
        <v>0</v>
      </c>
      <c r="M27" s="57">
        <v>5.2493877429072411</v>
      </c>
      <c r="N27" s="55">
        <v>0</v>
      </c>
      <c r="O27" s="55">
        <v>0.93625974441129534</v>
      </c>
      <c r="P27" s="60">
        <v>120.13512215791754</v>
      </c>
      <c r="Q27" s="61">
        <v>-1.6145215376318064E-2</v>
      </c>
    </row>
    <row r="28" spans="1:17" x14ac:dyDescent="0.25">
      <c r="A28" s="11" t="s">
        <v>59</v>
      </c>
      <c r="B28" s="11" t="s">
        <v>60</v>
      </c>
      <c r="C28" s="64">
        <v>59.289657558403</v>
      </c>
      <c r="D28" s="64">
        <v>69.598489900000004</v>
      </c>
      <c r="E28" s="64">
        <v>6.8608656710277875</v>
      </c>
      <c r="F28" s="64">
        <v>0</v>
      </c>
      <c r="G28" s="63">
        <v>135.74901312943081</v>
      </c>
      <c r="H28" s="59">
        <v>50.832050829193996</v>
      </c>
      <c r="I28" s="57">
        <v>72.949236679999999</v>
      </c>
      <c r="J28" s="62">
        <v>1.426606</v>
      </c>
      <c r="K28" s="65">
        <v>0</v>
      </c>
      <c r="L28" s="59">
        <v>0</v>
      </c>
      <c r="M28" s="57">
        <v>8.3521597835523096</v>
      </c>
      <c r="N28" s="55">
        <v>0</v>
      </c>
      <c r="O28" s="55">
        <v>0.71532160938475653</v>
      </c>
      <c r="P28" s="60">
        <v>134.27537490213106</v>
      </c>
      <c r="Q28" s="61">
        <v>-1.0855609137244293E-2</v>
      </c>
    </row>
    <row r="29" spans="1:17" x14ac:dyDescent="0.25">
      <c r="A29" s="11" t="s">
        <v>61</v>
      </c>
      <c r="B29" s="11" t="s">
        <v>62</v>
      </c>
      <c r="C29" s="64">
        <v>11.157024230746</v>
      </c>
      <c r="D29" s="64">
        <v>17.264329</v>
      </c>
      <c r="E29" s="64">
        <v>0</v>
      </c>
      <c r="F29" s="64">
        <v>0</v>
      </c>
      <c r="G29" s="63">
        <v>28.421353230746</v>
      </c>
      <c r="H29" s="59">
        <v>10.207850850998</v>
      </c>
      <c r="I29" s="57">
        <v>18.204577299999997</v>
      </c>
      <c r="J29" s="62">
        <v>0</v>
      </c>
      <c r="K29" s="65">
        <v>0</v>
      </c>
      <c r="L29" s="59">
        <v>0</v>
      </c>
      <c r="M29" s="57">
        <v>0</v>
      </c>
      <c r="N29" s="55">
        <v>0</v>
      </c>
      <c r="O29" s="55">
        <v>6.7200585807257129E-2</v>
      </c>
      <c r="P29" s="60">
        <v>28.479628736805253</v>
      </c>
      <c r="Q29" s="61">
        <v>2.0504127859827326E-3</v>
      </c>
    </row>
    <row r="30" spans="1:17" x14ac:dyDescent="0.25">
      <c r="A30" s="11" t="s">
        <v>63</v>
      </c>
      <c r="B30" s="12" t="s">
        <v>64</v>
      </c>
      <c r="C30" s="64">
        <v>13.327663830759001</v>
      </c>
      <c r="D30" s="64">
        <v>19.572619899999999</v>
      </c>
      <c r="E30" s="64">
        <v>0</v>
      </c>
      <c r="F30" s="64">
        <v>0</v>
      </c>
      <c r="G30" s="63">
        <v>32.900283730759</v>
      </c>
      <c r="H30" s="59">
        <v>12.228909899346998</v>
      </c>
      <c r="I30" s="57">
        <v>20.166891833000001</v>
      </c>
      <c r="J30" s="62">
        <v>0</v>
      </c>
      <c r="K30" s="65">
        <v>0</v>
      </c>
      <c r="L30" s="59">
        <v>0</v>
      </c>
      <c r="M30" s="57">
        <v>0</v>
      </c>
      <c r="N30" s="55">
        <v>0</v>
      </c>
      <c r="O30" s="55">
        <v>6.4196162699927062E-2</v>
      </c>
      <c r="P30" s="60">
        <v>32.459997895046932</v>
      </c>
      <c r="Q30" s="61">
        <v>-1.3382432787363398E-2</v>
      </c>
    </row>
    <row r="31" spans="1:17" x14ac:dyDescent="0.25">
      <c r="A31" s="11" t="s">
        <v>65</v>
      </c>
      <c r="B31" s="11" t="s">
        <v>66</v>
      </c>
      <c r="C31" s="64">
        <v>65.624665757236997</v>
      </c>
      <c r="D31" s="64">
        <v>88.939420999999996</v>
      </c>
      <c r="E31" s="64">
        <v>3.2157386681373139</v>
      </c>
      <c r="F31" s="64">
        <v>0</v>
      </c>
      <c r="G31" s="63">
        <v>157.7798254253743</v>
      </c>
      <c r="H31" s="59">
        <v>55.461143086956</v>
      </c>
      <c r="I31" s="57">
        <v>92.432592960000008</v>
      </c>
      <c r="J31" s="62">
        <v>1.8125910000000001</v>
      </c>
      <c r="K31" s="65">
        <v>0</v>
      </c>
      <c r="L31" s="59">
        <v>0</v>
      </c>
      <c r="M31" s="57">
        <v>4.2379022955907262</v>
      </c>
      <c r="N31" s="55">
        <v>0</v>
      </c>
      <c r="O31" s="55">
        <v>0.72501463491150253</v>
      </c>
      <c r="P31" s="60">
        <v>154.66924397745822</v>
      </c>
      <c r="Q31" s="61">
        <v>-1.9714696980618087E-2</v>
      </c>
    </row>
    <row r="32" spans="1:17" x14ac:dyDescent="0.25">
      <c r="A32" s="11" t="s">
        <v>67</v>
      </c>
      <c r="B32" s="11" t="s">
        <v>68</v>
      </c>
      <c r="C32" s="64">
        <v>611.91053299081693</v>
      </c>
      <c r="D32" s="64">
        <v>271.174645</v>
      </c>
      <c r="E32" s="64">
        <v>18.834765879677281</v>
      </c>
      <c r="F32" s="64">
        <v>0</v>
      </c>
      <c r="G32" s="63">
        <v>901.91994387049419</v>
      </c>
      <c r="H32" s="59">
        <v>554.41692417249499</v>
      </c>
      <c r="I32" s="57">
        <v>282.4233423</v>
      </c>
      <c r="J32" s="62">
        <v>5.5386030000000002</v>
      </c>
      <c r="K32" s="65">
        <v>0</v>
      </c>
      <c r="L32" s="59">
        <v>0</v>
      </c>
      <c r="M32" s="57">
        <v>21.811813448614028</v>
      </c>
      <c r="N32" s="55">
        <v>0</v>
      </c>
      <c r="O32" s="55">
        <v>0</v>
      </c>
      <c r="P32" s="60">
        <v>864.19068292110887</v>
      </c>
      <c r="Q32" s="61">
        <v>-4.1832161718782027E-2</v>
      </c>
    </row>
    <row r="33" spans="1:17" x14ac:dyDescent="0.25">
      <c r="A33" s="11" t="s">
        <v>69</v>
      </c>
      <c r="B33" s="11" t="s">
        <v>70</v>
      </c>
      <c r="C33" s="64">
        <v>3.583481502673</v>
      </c>
      <c r="D33" s="64">
        <v>4.4373490000000002</v>
      </c>
      <c r="E33" s="64">
        <v>1.4395649703128677</v>
      </c>
      <c r="F33" s="64">
        <v>0</v>
      </c>
      <c r="G33" s="63">
        <v>9.4603954729858675</v>
      </c>
      <c r="H33" s="59">
        <v>2.9933610904179999</v>
      </c>
      <c r="I33" s="57">
        <v>4.6146076142400005</v>
      </c>
      <c r="J33" s="62">
        <v>0</v>
      </c>
      <c r="K33" s="65">
        <v>6.7350497760000044E-2</v>
      </c>
      <c r="L33" s="59">
        <v>0</v>
      </c>
      <c r="M33" s="57">
        <v>2.0618221357076245</v>
      </c>
      <c r="N33" s="55">
        <v>0</v>
      </c>
      <c r="O33" s="55">
        <v>1.1152691837118372E-2</v>
      </c>
      <c r="P33" s="60">
        <v>9.748294029962743</v>
      </c>
      <c r="Q33" s="61">
        <v>3.0431979064614055E-2</v>
      </c>
    </row>
    <row r="34" spans="1:17" x14ac:dyDescent="0.25">
      <c r="A34" s="11" t="s">
        <v>71</v>
      </c>
      <c r="B34" s="11" t="s">
        <v>72</v>
      </c>
      <c r="C34" s="64">
        <v>77.434073261046009</v>
      </c>
      <c r="D34" s="64">
        <v>41.873075799999995</v>
      </c>
      <c r="E34" s="64">
        <v>1.501358499232861</v>
      </c>
      <c r="F34" s="64">
        <v>0</v>
      </c>
      <c r="G34" s="63">
        <v>120.80850756027887</v>
      </c>
      <c r="H34" s="59">
        <v>69.639815802265005</v>
      </c>
      <c r="I34" s="57">
        <v>43.079576580000008</v>
      </c>
      <c r="J34" s="62">
        <v>0.84477899999999995</v>
      </c>
      <c r="K34" s="65">
        <v>0</v>
      </c>
      <c r="L34" s="59">
        <v>0</v>
      </c>
      <c r="M34" s="57">
        <v>1.7455887511997987</v>
      </c>
      <c r="N34" s="55">
        <v>0</v>
      </c>
      <c r="O34" s="55">
        <v>0</v>
      </c>
      <c r="P34" s="60">
        <v>115.30976013346481</v>
      </c>
      <c r="Q34" s="61">
        <v>-4.5516226777906316E-2</v>
      </c>
    </row>
    <row r="35" spans="1:17" x14ac:dyDescent="0.25">
      <c r="A35" s="11" t="s">
        <v>73</v>
      </c>
      <c r="B35" s="11" t="s">
        <v>74</v>
      </c>
      <c r="C35" s="64">
        <v>84.298085572778007</v>
      </c>
      <c r="D35" s="64">
        <v>45.534999999999997</v>
      </c>
      <c r="E35" s="64">
        <v>1.5826316546518937</v>
      </c>
      <c r="F35" s="64">
        <v>0</v>
      </c>
      <c r="G35" s="63">
        <v>131.41571722742989</v>
      </c>
      <c r="H35" s="59">
        <v>75.845174242462008</v>
      </c>
      <c r="I35" s="57">
        <v>47.366095099999995</v>
      </c>
      <c r="J35" s="62">
        <v>0.92887900000000001</v>
      </c>
      <c r="K35" s="65">
        <v>0</v>
      </c>
      <c r="L35" s="59">
        <v>0</v>
      </c>
      <c r="M35" s="57">
        <v>1.7933203767998644</v>
      </c>
      <c r="N35" s="55">
        <v>0</v>
      </c>
      <c r="O35" s="55">
        <v>0</v>
      </c>
      <c r="P35" s="60">
        <v>125.93346871926187</v>
      </c>
      <c r="Q35" s="61">
        <v>-4.1716840449764245E-2</v>
      </c>
    </row>
    <row r="36" spans="1:17" x14ac:dyDescent="0.25">
      <c r="A36" s="11" t="s">
        <v>75</v>
      </c>
      <c r="B36" s="11" t="s">
        <v>76</v>
      </c>
      <c r="C36" s="64">
        <v>5.796291648565</v>
      </c>
      <c r="D36" s="64">
        <v>3.1892779999999998</v>
      </c>
      <c r="E36" s="64">
        <v>1.0581733010781853</v>
      </c>
      <c r="F36" s="64">
        <v>0</v>
      </c>
      <c r="G36" s="63">
        <v>10.043742949643185</v>
      </c>
      <c r="H36" s="59">
        <v>5.1351920200930001</v>
      </c>
      <c r="I36" s="57">
        <v>3.3241595249999993</v>
      </c>
      <c r="J36" s="62">
        <v>0</v>
      </c>
      <c r="K36" s="65">
        <v>0</v>
      </c>
      <c r="L36" s="59">
        <v>0</v>
      </c>
      <c r="M36" s="57">
        <v>1.3216357922031643</v>
      </c>
      <c r="N36" s="55">
        <v>0</v>
      </c>
      <c r="O36" s="55">
        <v>0</v>
      </c>
      <c r="P36" s="60">
        <v>9.780987337296164</v>
      </c>
      <c r="Q36" s="61">
        <v>-2.6161124758410516E-2</v>
      </c>
    </row>
    <row r="37" spans="1:17" x14ac:dyDescent="0.25">
      <c r="A37" s="11" t="s">
        <v>77</v>
      </c>
      <c r="B37" s="11" t="s">
        <v>78</v>
      </c>
      <c r="C37" s="64">
        <v>117.90411942060099</v>
      </c>
      <c r="D37" s="64">
        <v>89.583875000000006</v>
      </c>
      <c r="E37" s="64">
        <v>4.2369500818018304</v>
      </c>
      <c r="F37" s="64">
        <v>0</v>
      </c>
      <c r="G37" s="63">
        <v>211.72494450240285</v>
      </c>
      <c r="H37" s="59">
        <v>104.38498457437299</v>
      </c>
      <c r="I37" s="57">
        <v>92.508118916000001</v>
      </c>
      <c r="J37" s="62">
        <v>1.823</v>
      </c>
      <c r="K37" s="65">
        <v>0</v>
      </c>
      <c r="L37" s="59">
        <v>0</v>
      </c>
      <c r="M37" s="57">
        <v>4.663703153659557</v>
      </c>
      <c r="N37" s="55">
        <v>0</v>
      </c>
      <c r="O37" s="55">
        <v>0</v>
      </c>
      <c r="P37" s="60">
        <v>203.37980664403256</v>
      </c>
      <c r="Q37" s="61">
        <v>-3.9414996083636168E-2</v>
      </c>
    </row>
    <row r="38" spans="1:17" x14ac:dyDescent="0.25">
      <c r="A38" s="11" t="s">
        <v>79</v>
      </c>
      <c r="B38" s="11" t="s">
        <v>80</v>
      </c>
      <c r="C38" s="64">
        <v>4.4520498873650007</v>
      </c>
      <c r="D38" s="64">
        <v>2.9927628099999999</v>
      </c>
      <c r="E38" s="64">
        <v>1.0434463931562223</v>
      </c>
      <c r="F38" s="64">
        <v>1.6312597205725681E-2</v>
      </c>
      <c r="G38" s="63">
        <v>8.5045716877269477</v>
      </c>
      <c r="H38" s="59">
        <v>3.9043090955870001</v>
      </c>
      <c r="I38" s="57">
        <v>3.0859895683799996</v>
      </c>
      <c r="J38" s="62">
        <v>0</v>
      </c>
      <c r="K38" s="65">
        <v>2.8427545620000005E-2</v>
      </c>
      <c r="L38" s="59">
        <v>0</v>
      </c>
      <c r="M38" s="57">
        <v>1.1898027081828146</v>
      </c>
      <c r="N38" s="55">
        <v>8.4720262907155966E-2</v>
      </c>
      <c r="O38" s="55">
        <v>0</v>
      </c>
      <c r="P38" s="60">
        <v>8.2932491806769697</v>
      </c>
      <c r="Q38" s="61">
        <v>-2.4848106972269999E-2</v>
      </c>
    </row>
    <row r="39" spans="1:17" x14ac:dyDescent="0.25">
      <c r="A39" s="11" t="s">
        <v>81</v>
      </c>
      <c r="B39" s="11" t="s">
        <v>82</v>
      </c>
      <c r="C39" s="64">
        <v>56.224812561333003</v>
      </c>
      <c r="D39" s="64">
        <v>74.10250529999999</v>
      </c>
      <c r="E39" s="64">
        <v>4.2075729303500742</v>
      </c>
      <c r="F39" s="64">
        <v>0</v>
      </c>
      <c r="G39" s="63">
        <v>134.53489079168307</v>
      </c>
      <c r="H39" s="59">
        <v>47.662580838856002</v>
      </c>
      <c r="I39" s="57">
        <v>77.170646009999984</v>
      </c>
      <c r="J39" s="62">
        <v>1.5133380000000001</v>
      </c>
      <c r="K39" s="65">
        <v>0</v>
      </c>
      <c r="L39" s="59">
        <v>0</v>
      </c>
      <c r="M39" s="57">
        <v>5.1337067006042503</v>
      </c>
      <c r="N39" s="55">
        <v>0</v>
      </c>
      <c r="O39" s="55">
        <v>0.31124718681485403</v>
      </c>
      <c r="P39" s="60">
        <v>131.79151873627509</v>
      </c>
      <c r="Q39" s="61">
        <v>-2.0391528467183097E-2</v>
      </c>
    </row>
    <row r="40" spans="1:17" x14ac:dyDescent="0.25">
      <c r="A40" s="11" t="s">
        <v>83</v>
      </c>
      <c r="B40" s="11" t="s">
        <v>84</v>
      </c>
      <c r="C40" s="64">
        <v>31.947547296964</v>
      </c>
      <c r="D40" s="64">
        <v>46.706195000000001</v>
      </c>
      <c r="E40" s="64">
        <v>3.290612535579533</v>
      </c>
      <c r="F40" s="64">
        <v>0</v>
      </c>
      <c r="G40" s="63">
        <v>81.944354832543524</v>
      </c>
      <c r="H40" s="59">
        <v>26.686940099767</v>
      </c>
      <c r="I40" s="57">
        <v>48.837339199999995</v>
      </c>
      <c r="J40" s="62">
        <v>0.95768800000000009</v>
      </c>
      <c r="K40" s="65">
        <v>0</v>
      </c>
      <c r="L40" s="59">
        <v>0</v>
      </c>
      <c r="M40" s="57">
        <v>3.9342271975940615</v>
      </c>
      <c r="N40" s="55">
        <v>0</v>
      </c>
      <c r="O40" s="55">
        <v>0.93427124094222869</v>
      </c>
      <c r="P40" s="60">
        <v>81.350465738303285</v>
      </c>
      <c r="Q40" s="61">
        <v>-7.2474680587073384E-3</v>
      </c>
    </row>
    <row r="41" spans="1:17" x14ac:dyDescent="0.25">
      <c r="A41" s="11" t="s">
        <v>85</v>
      </c>
      <c r="B41" s="11" t="s">
        <v>86</v>
      </c>
      <c r="C41" s="64">
        <v>236.60404882153699</v>
      </c>
      <c r="D41" s="64">
        <v>150.09700000000001</v>
      </c>
      <c r="E41" s="64">
        <v>9.6478161150956758</v>
      </c>
      <c r="F41" s="64">
        <v>0</v>
      </c>
      <c r="G41" s="63">
        <v>396.34886493663271</v>
      </c>
      <c r="H41" s="59">
        <v>211.39329450024599</v>
      </c>
      <c r="I41" s="57">
        <v>156.87342148899995</v>
      </c>
      <c r="J41" s="62">
        <v>3.076248911</v>
      </c>
      <c r="K41" s="65">
        <v>0</v>
      </c>
      <c r="L41" s="59">
        <v>0</v>
      </c>
      <c r="M41" s="57">
        <v>11.444421044277027</v>
      </c>
      <c r="N41" s="55">
        <v>0</v>
      </c>
      <c r="O41" s="55">
        <v>0</v>
      </c>
      <c r="P41" s="60">
        <v>382.78738594452295</v>
      </c>
      <c r="Q41" s="61">
        <v>-3.4216015717057575E-2</v>
      </c>
    </row>
    <row r="42" spans="1:17" x14ac:dyDescent="0.25">
      <c r="A42" s="11" t="s">
        <v>87</v>
      </c>
      <c r="B42" s="11" t="s">
        <v>88</v>
      </c>
      <c r="C42" s="64">
        <v>5.8047256744359998</v>
      </c>
      <c r="D42" s="64">
        <v>7.9373310000000004</v>
      </c>
      <c r="E42" s="64">
        <v>2.1119972772561666</v>
      </c>
      <c r="F42" s="64">
        <v>4.2337208431410074E-3</v>
      </c>
      <c r="G42" s="63">
        <v>15.858287672535308</v>
      </c>
      <c r="H42" s="59">
        <v>4.7936747430829998</v>
      </c>
      <c r="I42" s="57">
        <v>8.2466318537999985</v>
      </c>
      <c r="J42" s="62">
        <v>0</v>
      </c>
      <c r="K42" s="65">
        <v>8.9102986200000053E-2</v>
      </c>
      <c r="L42" s="59">
        <v>0</v>
      </c>
      <c r="M42" s="57">
        <v>2.7894900329182719</v>
      </c>
      <c r="N42" s="55">
        <v>2.1988034056312979E-2</v>
      </c>
      <c r="O42" s="55">
        <v>5.2844508597055896E-2</v>
      </c>
      <c r="P42" s="60">
        <v>15.993732158654641</v>
      </c>
      <c r="Q42" s="61">
        <v>8.5409275525949024E-3</v>
      </c>
    </row>
    <row r="43" spans="1:17" x14ac:dyDescent="0.25">
      <c r="A43" s="11" t="s">
        <v>89</v>
      </c>
      <c r="B43" s="11" t="s">
        <v>90</v>
      </c>
      <c r="C43" s="64">
        <v>6.3225720434500001</v>
      </c>
      <c r="D43" s="64">
        <v>2.794028</v>
      </c>
      <c r="E43" s="64">
        <v>2.3746730276646053</v>
      </c>
      <c r="F43" s="64">
        <v>9.0404951247347709E-2</v>
      </c>
      <c r="G43" s="63">
        <v>11.581678022361952</v>
      </c>
      <c r="H43" s="59">
        <v>5.6518320528450001</v>
      </c>
      <c r="I43" s="57">
        <v>2.9546721765599999</v>
      </c>
      <c r="J43" s="62">
        <v>0</v>
      </c>
      <c r="K43" s="65">
        <v>0.14762425144000008</v>
      </c>
      <c r="L43" s="59">
        <v>0</v>
      </c>
      <c r="M43" s="57">
        <v>3.0135194385245008</v>
      </c>
      <c r="N43" s="55">
        <v>0.46952248873622521</v>
      </c>
      <c r="O43" s="55">
        <v>0</v>
      </c>
      <c r="P43" s="60">
        <v>12.237170408105724</v>
      </c>
      <c r="Q43" s="61">
        <v>5.6597358731450172E-2</v>
      </c>
    </row>
    <row r="44" spans="1:17" x14ac:dyDescent="0.25">
      <c r="A44" s="11" t="s">
        <v>91</v>
      </c>
      <c r="B44" s="11" t="s">
        <v>92</v>
      </c>
      <c r="C44" s="64">
        <v>152.673438905572</v>
      </c>
      <c r="D44" s="64">
        <v>87.679173000000006</v>
      </c>
      <c r="E44" s="64">
        <v>7.3489806823093078</v>
      </c>
      <c r="F44" s="64">
        <v>0</v>
      </c>
      <c r="G44" s="63">
        <v>247.70159258788132</v>
      </c>
      <c r="H44" s="59">
        <v>136.829992735562</v>
      </c>
      <c r="I44" s="57">
        <v>96.402784895999986</v>
      </c>
      <c r="J44" s="62">
        <v>1.8877305599999998</v>
      </c>
      <c r="K44" s="65">
        <v>0</v>
      </c>
      <c r="L44" s="59">
        <v>0</v>
      </c>
      <c r="M44" s="57">
        <v>11.331906680322167</v>
      </c>
      <c r="N44" s="55">
        <v>0</v>
      </c>
      <c r="O44" s="55">
        <v>0</v>
      </c>
      <c r="P44" s="60">
        <v>246.45241487188414</v>
      </c>
      <c r="Q44" s="61">
        <v>-5.0430750280864075E-3</v>
      </c>
    </row>
    <row r="45" spans="1:17" x14ac:dyDescent="0.25">
      <c r="A45" s="11" t="s">
        <v>93</v>
      </c>
      <c r="B45" s="11" t="s">
        <v>94</v>
      </c>
      <c r="C45" s="64">
        <v>2.8216768277639996</v>
      </c>
      <c r="D45" s="64">
        <v>5.2385029999999997</v>
      </c>
      <c r="E45" s="64">
        <v>1.4603875184636903</v>
      </c>
      <c r="F45" s="64">
        <v>0</v>
      </c>
      <c r="G45" s="63">
        <v>9.5205673462276899</v>
      </c>
      <c r="H45" s="59">
        <v>2.228661348728</v>
      </c>
      <c r="I45" s="57">
        <v>5.4520740119999997</v>
      </c>
      <c r="J45" s="62">
        <v>0</v>
      </c>
      <c r="K45" s="65">
        <v>5.2046588000000227E-2</v>
      </c>
      <c r="L45" s="59">
        <v>0</v>
      </c>
      <c r="M45" s="57">
        <v>1.6252115427004084</v>
      </c>
      <c r="N45" s="55">
        <v>0</v>
      </c>
      <c r="O45" s="55">
        <v>7.0724980901726825E-2</v>
      </c>
      <c r="P45" s="60">
        <v>9.4287184723301358</v>
      </c>
      <c r="Q45" s="61">
        <v>-9.647416016015797E-3</v>
      </c>
    </row>
    <row r="46" spans="1:17" x14ac:dyDescent="0.25">
      <c r="A46" s="11" t="s">
        <v>95</v>
      </c>
      <c r="B46" s="11" t="s">
        <v>96</v>
      </c>
      <c r="C46" s="64">
        <v>101.36470954606401</v>
      </c>
      <c r="D46" s="64">
        <v>111.98699999999999</v>
      </c>
      <c r="E46" s="64">
        <v>4.0108747715704958</v>
      </c>
      <c r="F46" s="64">
        <v>0</v>
      </c>
      <c r="G46" s="63">
        <v>217.36258431763449</v>
      </c>
      <c r="H46" s="59">
        <v>87.245236334595006</v>
      </c>
      <c r="I46" s="57">
        <v>117.67511482</v>
      </c>
      <c r="J46" s="62">
        <v>2.3069999999999999</v>
      </c>
      <c r="K46" s="65">
        <v>0</v>
      </c>
      <c r="L46" s="59">
        <v>0</v>
      </c>
      <c r="M46" s="57">
        <v>5.1371825791109629</v>
      </c>
      <c r="N46" s="55">
        <v>0</v>
      </c>
      <c r="O46" s="78">
        <v>3.9075195545059171E-2</v>
      </c>
      <c r="P46" s="60">
        <v>212.40360892925102</v>
      </c>
      <c r="Q46" s="61">
        <v>-2.2814300832644022E-2</v>
      </c>
    </row>
    <row r="47" spans="1:17" x14ac:dyDescent="0.25">
      <c r="A47" s="11" t="s">
        <v>97</v>
      </c>
      <c r="B47" s="11" t="s">
        <v>98</v>
      </c>
      <c r="C47" s="64">
        <v>176.32570489297299</v>
      </c>
      <c r="D47" s="64">
        <v>169.026228</v>
      </c>
      <c r="E47" s="64">
        <v>11.798324616278583</v>
      </c>
      <c r="F47" s="64">
        <v>0</v>
      </c>
      <c r="G47" s="63">
        <v>357.15025750925156</v>
      </c>
      <c r="H47" s="59">
        <v>153.714996343716</v>
      </c>
      <c r="I47" s="57">
        <v>174.97030626599997</v>
      </c>
      <c r="J47" s="62">
        <v>3.4324479999999999</v>
      </c>
      <c r="K47" s="65">
        <v>0</v>
      </c>
      <c r="L47" s="59">
        <v>0</v>
      </c>
      <c r="M47" s="57">
        <v>13.748165929179002</v>
      </c>
      <c r="N47" s="55">
        <v>0</v>
      </c>
      <c r="O47" s="55">
        <v>0</v>
      </c>
      <c r="P47" s="60">
        <v>345.86591653889502</v>
      </c>
      <c r="Q47" s="61">
        <v>-3.1595500025823814E-2</v>
      </c>
    </row>
    <row r="48" spans="1:17" x14ac:dyDescent="0.25">
      <c r="A48" s="11" t="s">
        <v>99</v>
      </c>
      <c r="B48" s="11" t="s">
        <v>100</v>
      </c>
      <c r="C48" s="64">
        <v>4.7291164561759995</v>
      </c>
      <c r="D48" s="64">
        <v>4.8946410299999998</v>
      </c>
      <c r="E48" s="64">
        <v>1.5032259994609503</v>
      </c>
      <c r="F48" s="64">
        <v>0</v>
      </c>
      <c r="G48" s="63">
        <v>11.12698348563695</v>
      </c>
      <c r="H48" s="59">
        <v>4.0210631298289998</v>
      </c>
      <c r="I48" s="57">
        <v>5.0472580000000002</v>
      </c>
      <c r="J48" s="62">
        <v>0</v>
      </c>
      <c r="K48" s="65">
        <v>0</v>
      </c>
      <c r="L48" s="59">
        <v>0</v>
      </c>
      <c r="M48" s="57">
        <v>2.0056115429239312</v>
      </c>
      <c r="N48" s="55">
        <v>0</v>
      </c>
      <c r="O48" s="55">
        <v>0</v>
      </c>
      <c r="P48" s="60">
        <v>11.073932672752932</v>
      </c>
      <c r="Q48" s="61">
        <v>-4.767762345697573E-3</v>
      </c>
    </row>
    <row r="49" spans="1:17" x14ac:dyDescent="0.25">
      <c r="A49" s="11" t="s">
        <v>101</v>
      </c>
      <c r="B49" s="11" t="s">
        <v>102</v>
      </c>
      <c r="C49" s="64">
        <v>69.672784366077011</v>
      </c>
      <c r="D49" s="64">
        <v>128.90141800000001</v>
      </c>
      <c r="E49" s="64">
        <v>6.2880099466649684</v>
      </c>
      <c r="F49" s="64">
        <v>0</v>
      </c>
      <c r="G49" s="63">
        <v>204.862212312742</v>
      </c>
      <c r="H49" s="59">
        <v>56.502665700088997</v>
      </c>
      <c r="I49" s="57">
        <v>133.07365912</v>
      </c>
      <c r="J49" s="62">
        <v>2.6091139999999999</v>
      </c>
      <c r="K49" s="65">
        <v>0</v>
      </c>
      <c r="L49" s="59">
        <v>0</v>
      </c>
      <c r="M49" s="57">
        <v>7.482512686404565</v>
      </c>
      <c r="N49" s="55">
        <v>0</v>
      </c>
      <c r="O49" s="55">
        <v>2.0675203942649309</v>
      </c>
      <c r="P49" s="60">
        <v>201.73547190075851</v>
      </c>
      <c r="Q49" s="61">
        <v>-1.5262650816297046E-2</v>
      </c>
    </row>
    <row r="50" spans="1:17" x14ac:dyDescent="0.25">
      <c r="A50" s="11" t="s">
        <v>103</v>
      </c>
      <c r="B50" s="11" t="s">
        <v>104</v>
      </c>
      <c r="C50" s="64">
        <v>2.8887050565529999</v>
      </c>
      <c r="D50" s="64">
        <v>6.9899459999999998</v>
      </c>
      <c r="E50" s="64">
        <v>1.3035148874937972</v>
      </c>
      <c r="F50" s="64">
        <v>0</v>
      </c>
      <c r="G50" s="63">
        <v>11.182165944046798</v>
      </c>
      <c r="H50" s="59">
        <v>2.161898321007</v>
      </c>
      <c r="I50" s="57">
        <v>7.2312667195200007</v>
      </c>
      <c r="J50" s="62">
        <v>0</v>
      </c>
      <c r="K50" s="65">
        <v>3.5234956479999392E-2</v>
      </c>
      <c r="L50" s="59">
        <v>0</v>
      </c>
      <c r="M50" s="57">
        <v>1.7068586735992173</v>
      </c>
      <c r="N50" s="55">
        <v>0</v>
      </c>
      <c r="O50" s="55">
        <v>0.11807722674255114</v>
      </c>
      <c r="P50" s="60">
        <v>11.253335897348769</v>
      </c>
      <c r="Q50" s="61">
        <v>6.3645946284549247E-3</v>
      </c>
    </row>
    <row r="51" spans="1:17" x14ac:dyDescent="0.25">
      <c r="A51" s="11" t="s">
        <v>105</v>
      </c>
      <c r="B51" s="11" t="s">
        <v>106</v>
      </c>
      <c r="C51" s="64">
        <v>3.861661736776</v>
      </c>
      <c r="D51" s="64">
        <v>3.8110179999999998</v>
      </c>
      <c r="E51" s="64">
        <v>1.3767140574147199</v>
      </c>
      <c r="F51" s="64">
        <v>0</v>
      </c>
      <c r="G51" s="63">
        <v>9.0493937941907205</v>
      </c>
      <c r="H51" s="59">
        <v>3.2971559879179999</v>
      </c>
      <c r="I51" s="57">
        <v>3.9298660123200002</v>
      </c>
      <c r="J51" s="62">
        <v>0</v>
      </c>
      <c r="K51" s="65">
        <v>9.3060803679999721E-2</v>
      </c>
      <c r="L51" s="59">
        <v>0</v>
      </c>
      <c r="M51" s="57">
        <v>1.596139627210218</v>
      </c>
      <c r="N51" s="55">
        <v>0</v>
      </c>
      <c r="O51" s="55">
        <v>0</v>
      </c>
      <c r="P51" s="60">
        <v>8.9162224311282188</v>
      </c>
      <c r="Q51" s="61">
        <v>-1.4716053482830135E-2</v>
      </c>
    </row>
    <row r="52" spans="1:17" x14ac:dyDescent="0.25">
      <c r="A52" s="11" t="s">
        <v>107</v>
      </c>
      <c r="B52" s="11" t="s">
        <v>108</v>
      </c>
      <c r="C52" s="64">
        <v>4.8064734701340006</v>
      </c>
      <c r="D52" s="64">
        <v>5.269037</v>
      </c>
      <c r="E52" s="64">
        <v>0.74225385885858119</v>
      </c>
      <c r="F52" s="64">
        <v>0</v>
      </c>
      <c r="G52" s="63">
        <v>10.817764328992581</v>
      </c>
      <c r="H52" s="59">
        <v>4.0651831024669995</v>
      </c>
      <c r="I52" s="57">
        <v>5.3346812260000007</v>
      </c>
      <c r="J52" s="62">
        <v>0</v>
      </c>
      <c r="K52" s="65">
        <v>0</v>
      </c>
      <c r="L52" s="59">
        <v>0</v>
      </c>
      <c r="M52" s="57">
        <v>0.82856244381604505</v>
      </c>
      <c r="N52" s="55">
        <v>0</v>
      </c>
      <c r="O52" s="55">
        <v>5.5312630703951704E-3</v>
      </c>
      <c r="P52" s="60">
        <v>10.233958035353441</v>
      </c>
      <c r="Q52" s="61">
        <v>-5.396737032572315E-2</v>
      </c>
    </row>
    <row r="53" spans="1:17" x14ac:dyDescent="0.25">
      <c r="A53" s="11" t="s">
        <v>109</v>
      </c>
      <c r="B53" s="11" t="s">
        <v>110</v>
      </c>
      <c r="C53" s="64">
        <v>84.655803265968999</v>
      </c>
      <c r="D53" s="64">
        <v>232.644339</v>
      </c>
      <c r="E53" s="64">
        <v>3.0255693313009737</v>
      </c>
      <c r="F53" s="64">
        <v>0</v>
      </c>
      <c r="G53" s="63">
        <v>320.32571159726996</v>
      </c>
      <c r="H53" s="59">
        <v>64.444791222421003</v>
      </c>
      <c r="I53" s="57">
        <v>240.46817994899982</v>
      </c>
      <c r="J53" s="62">
        <v>4.7147727510002131</v>
      </c>
      <c r="K53" s="65">
        <v>0</v>
      </c>
      <c r="L53" s="59">
        <v>0</v>
      </c>
      <c r="M53" s="57">
        <v>3.710894076247178</v>
      </c>
      <c r="N53" s="55">
        <v>0</v>
      </c>
      <c r="O53" s="55">
        <v>4.6353151298148747</v>
      </c>
      <c r="P53" s="60">
        <v>317.97395312848312</v>
      </c>
      <c r="Q53" s="61">
        <v>-7.3417724011602074E-3</v>
      </c>
    </row>
    <row r="54" spans="1:17" x14ac:dyDescent="0.25">
      <c r="A54" s="11" t="s">
        <v>111</v>
      </c>
      <c r="B54" s="11" t="s">
        <v>112</v>
      </c>
      <c r="C54" s="64">
        <v>10.023259132572999</v>
      </c>
      <c r="D54" s="64">
        <v>16.801994000000001</v>
      </c>
      <c r="E54" s="64">
        <v>0</v>
      </c>
      <c r="F54" s="64">
        <v>0</v>
      </c>
      <c r="G54" s="63">
        <v>26.825253132573</v>
      </c>
      <c r="H54" s="59">
        <v>9.1273898904670006</v>
      </c>
      <c r="I54" s="57">
        <v>17.413934790000003</v>
      </c>
      <c r="J54" s="62">
        <v>0</v>
      </c>
      <c r="K54" s="65">
        <v>0</v>
      </c>
      <c r="L54" s="59">
        <v>0</v>
      </c>
      <c r="M54" s="57">
        <v>0</v>
      </c>
      <c r="N54" s="55">
        <v>0</v>
      </c>
      <c r="O54" s="55">
        <v>8.8702150303783672E-2</v>
      </c>
      <c r="P54" s="60">
        <v>26.630026830770788</v>
      </c>
      <c r="Q54" s="61">
        <v>-7.2777058556496846E-3</v>
      </c>
    </row>
    <row r="55" spans="1:17" x14ac:dyDescent="0.25">
      <c r="A55" s="11" t="s">
        <v>113</v>
      </c>
      <c r="B55" s="11" t="s">
        <v>114</v>
      </c>
      <c r="C55" s="64">
        <v>8.6318632987009991</v>
      </c>
      <c r="D55" s="64">
        <v>5.895905</v>
      </c>
      <c r="E55" s="64">
        <v>0.83941068630135229</v>
      </c>
      <c r="F55" s="64">
        <v>0</v>
      </c>
      <c r="G55" s="63">
        <v>15.367178985002351</v>
      </c>
      <c r="H55" s="59">
        <v>7.5630048289060001</v>
      </c>
      <c r="I55" s="57">
        <v>6.1304409600000005</v>
      </c>
      <c r="J55" s="62">
        <v>0</v>
      </c>
      <c r="K55" s="65">
        <v>0</v>
      </c>
      <c r="L55" s="59">
        <v>0</v>
      </c>
      <c r="M55" s="57">
        <v>1.0120546318051211</v>
      </c>
      <c r="N55" s="55">
        <v>0</v>
      </c>
      <c r="O55" s="55">
        <v>0</v>
      </c>
      <c r="P55" s="60">
        <v>14.705500420711122</v>
      </c>
      <c r="Q55" s="61">
        <v>-4.3057907045723647E-2</v>
      </c>
    </row>
    <row r="56" spans="1:17" x14ac:dyDescent="0.25">
      <c r="A56" s="11" t="s">
        <v>115</v>
      </c>
      <c r="B56" s="11" t="s">
        <v>116</v>
      </c>
      <c r="C56" s="64">
        <v>63.726380693784002</v>
      </c>
      <c r="D56" s="64">
        <v>66.793087999999997</v>
      </c>
      <c r="E56" s="64">
        <v>2.0591609634544974</v>
      </c>
      <c r="F56" s="64">
        <v>0</v>
      </c>
      <c r="G56" s="63">
        <v>132.57862965723851</v>
      </c>
      <c r="H56" s="59">
        <v>55.202410391881003</v>
      </c>
      <c r="I56" s="57">
        <v>68.982013000000009</v>
      </c>
      <c r="J56" s="62">
        <v>1.353386</v>
      </c>
      <c r="K56" s="65">
        <v>0</v>
      </c>
      <c r="L56" s="59">
        <v>0</v>
      </c>
      <c r="M56" s="57">
        <v>2.6595963530649969</v>
      </c>
      <c r="N56" s="55">
        <v>0</v>
      </c>
      <c r="O56" s="55">
        <v>2.6246988290198628E-2</v>
      </c>
      <c r="P56" s="60">
        <v>128.22365273323621</v>
      </c>
      <c r="Q56" s="61">
        <v>-3.2848257183389351E-2</v>
      </c>
    </row>
    <row r="57" spans="1:17" x14ac:dyDescent="0.25">
      <c r="A57" s="11" t="s">
        <v>117</v>
      </c>
      <c r="B57" s="11" t="s">
        <v>118</v>
      </c>
      <c r="C57" s="64">
        <v>73.510776177617998</v>
      </c>
      <c r="D57" s="64">
        <v>72.990543000000002</v>
      </c>
      <c r="E57" s="64">
        <v>3.895854671160889</v>
      </c>
      <c r="F57" s="64">
        <v>0</v>
      </c>
      <c r="G57" s="63">
        <v>150.39717384877889</v>
      </c>
      <c r="H57" s="59">
        <v>63.950244278180001</v>
      </c>
      <c r="I57" s="57">
        <v>75.544572284999987</v>
      </c>
      <c r="J57" s="62">
        <v>1.4814879999999999</v>
      </c>
      <c r="K57" s="65">
        <v>0</v>
      </c>
      <c r="L57" s="59">
        <v>0</v>
      </c>
      <c r="M57" s="57">
        <v>4.2070059900695735</v>
      </c>
      <c r="N57" s="55">
        <v>0</v>
      </c>
      <c r="O57" s="55">
        <v>0</v>
      </c>
      <c r="P57" s="60">
        <v>145.18331055324958</v>
      </c>
      <c r="Q57" s="61">
        <v>-3.4667295681843957E-2</v>
      </c>
    </row>
    <row r="58" spans="1:17" x14ac:dyDescent="0.25">
      <c r="A58" s="11" t="s">
        <v>119</v>
      </c>
      <c r="B58" s="11" t="s">
        <v>120</v>
      </c>
      <c r="C58" s="64">
        <v>6.8903019371280001</v>
      </c>
      <c r="D58" s="64">
        <v>7.0604909999999999</v>
      </c>
      <c r="E58" s="64">
        <v>4.9757643716608175</v>
      </c>
      <c r="F58" s="64">
        <v>0</v>
      </c>
      <c r="G58" s="63">
        <v>18.926557308788816</v>
      </c>
      <c r="H58" s="59">
        <v>5.863893552535</v>
      </c>
      <c r="I58" s="57">
        <v>7.3794436484999997</v>
      </c>
      <c r="J58" s="62">
        <v>0</v>
      </c>
      <c r="K58" s="65">
        <v>5.9965526500000137E-2</v>
      </c>
      <c r="L58" s="59">
        <v>0</v>
      </c>
      <c r="M58" s="57">
        <v>6.3321961354557486</v>
      </c>
      <c r="N58" s="55">
        <v>0</v>
      </c>
      <c r="O58" s="55">
        <v>1.2324819540396352E-3</v>
      </c>
      <c r="P58" s="60">
        <v>19.636731344944788</v>
      </c>
      <c r="Q58" s="61">
        <v>3.7522620969540683E-2</v>
      </c>
    </row>
    <row r="59" spans="1:17" x14ac:dyDescent="0.25">
      <c r="A59" s="11" t="s">
        <v>121</v>
      </c>
      <c r="B59" s="11" t="s">
        <v>122</v>
      </c>
      <c r="C59" s="64">
        <v>116.159366743756</v>
      </c>
      <c r="D59" s="64">
        <v>244.39860300000001</v>
      </c>
      <c r="E59" s="64">
        <v>4.4144986896803573</v>
      </c>
      <c r="F59" s="64">
        <v>0</v>
      </c>
      <c r="G59" s="63">
        <v>364.97246843343635</v>
      </c>
      <c r="H59" s="59">
        <v>93.192968377694001</v>
      </c>
      <c r="I59" s="57">
        <v>248.49322289599999</v>
      </c>
      <c r="J59" s="62">
        <v>4.9643919040000162</v>
      </c>
      <c r="K59" s="65">
        <v>0</v>
      </c>
      <c r="L59" s="59">
        <v>0</v>
      </c>
      <c r="M59" s="57">
        <v>5.2891358125970749</v>
      </c>
      <c r="N59" s="55">
        <v>0</v>
      </c>
      <c r="O59" s="55">
        <v>3.2049360830614178</v>
      </c>
      <c r="P59" s="60">
        <v>355.14465507335245</v>
      </c>
      <c r="Q59" s="61">
        <v>-2.692754717161985E-2</v>
      </c>
    </row>
    <row r="60" spans="1:17" x14ac:dyDescent="0.25">
      <c r="A60" s="11" t="s">
        <v>123</v>
      </c>
      <c r="B60" s="11" t="s">
        <v>124</v>
      </c>
      <c r="C60" s="64">
        <v>11.635485357874</v>
      </c>
      <c r="D60" s="64">
        <v>17.086207000000002</v>
      </c>
      <c r="E60" s="64">
        <v>0</v>
      </c>
      <c r="F60" s="64">
        <v>0</v>
      </c>
      <c r="G60" s="63">
        <v>28.721692357874002</v>
      </c>
      <c r="H60" s="59">
        <v>10.676281706095001</v>
      </c>
      <c r="I60" s="57">
        <v>17.773309008000002</v>
      </c>
      <c r="J60" s="62">
        <v>0</v>
      </c>
      <c r="K60" s="65">
        <v>0</v>
      </c>
      <c r="L60" s="59">
        <v>0</v>
      </c>
      <c r="M60" s="57">
        <v>0</v>
      </c>
      <c r="N60" s="55">
        <v>0</v>
      </c>
      <c r="O60" s="55">
        <v>6.1175535940327999E-2</v>
      </c>
      <c r="P60" s="60">
        <v>28.510766250035331</v>
      </c>
      <c r="Q60" s="61">
        <v>-7.3437910694996054E-3</v>
      </c>
    </row>
    <row r="61" spans="1:17" x14ac:dyDescent="0.25">
      <c r="A61" s="11" t="s">
        <v>125</v>
      </c>
      <c r="B61" s="11" t="s">
        <v>126</v>
      </c>
      <c r="C61" s="64">
        <v>154.807254182382</v>
      </c>
      <c r="D61" s="64">
        <v>88.755588000000003</v>
      </c>
      <c r="E61" s="64">
        <v>7.8279792404588733</v>
      </c>
      <c r="F61" s="64">
        <v>0</v>
      </c>
      <c r="G61" s="63">
        <v>251.39082142284087</v>
      </c>
      <c r="H61" s="59">
        <v>138.5405164988</v>
      </c>
      <c r="I61" s="57">
        <v>93.527984000000004</v>
      </c>
      <c r="J61" s="62">
        <v>1.8340959999999999</v>
      </c>
      <c r="K61" s="65">
        <v>0</v>
      </c>
      <c r="L61" s="59">
        <v>0</v>
      </c>
      <c r="M61" s="57">
        <v>9.4323821124721796</v>
      </c>
      <c r="N61" s="55">
        <v>0</v>
      </c>
      <c r="O61" s="55">
        <v>0</v>
      </c>
      <c r="P61" s="60">
        <v>243.33497861127216</v>
      </c>
      <c r="Q61" s="61">
        <v>-3.2045095226522741E-2</v>
      </c>
    </row>
    <row r="62" spans="1:17" x14ac:dyDescent="0.25">
      <c r="A62" s="11" t="s">
        <v>127</v>
      </c>
      <c r="B62" s="11" t="s">
        <v>128</v>
      </c>
      <c r="C62" s="64">
        <v>4.9553498909179998</v>
      </c>
      <c r="D62" s="64">
        <v>5.4061300000000001</v>
      </c>
      <c r="E62" s="64">
        <v>1.2204675817567583</v>
      </c>
      <c r="F62" s="64">
        <v>0</v>
      </c>
      <c r="G62" s="63">
        <v>11.581947472674758</v>
      </c>
      <c r="H62" s="59">
        <v>4.1930197578020003</v>
      </c>
      <c r="I62" s="57">
        <v>5.5619951430000016</v>
      </c>
      <c r="J62" s="62">
        <v>0</v>
      </c>
      <c r="K62" s="65">
        <v>0</v>
      </c>
      <c r="L62" s="59">
        <v>0</v>
      </c>
      <c r="M62" s="57">
        <v>1.4097139029786563</v>
      </c>
      <c r="N62" s="55">
        <v>0</v>
      </c>
      <c r="O62" s="55">
        <v>0</v>
      </c>
      <c r="P62" s="60">
        <v>11.164728803780658</v>
      </c>
      <c r="Q62" s="61">
        <v>-3.6023187799672E-2</v>
      </c>
    </row>
    <row r="63" spans="1:17" x14ac:dyDescent="0.25">
      <c r="A63" s="11" t="s">
        <v>129</v>
      </c>
      <c r="B63" s="11" t="s">
        <v>130</v>
      </c>
      <c r="C63" s="64">
        <v>7.492977765489</v>
      </c>
      <c r="D63" s="64">
        <v>8.9397500000000001</v>
      </c>
      <c r="E63" s="64">
        <v>3.016516747873343</v>
      </c>
      <c r="F63" s="64">
        <v>0</v>
      </c>
      <c r="G63" s="63">
        <v>19.449244513362341</v>
      </c>
      <c r="H63" s="59">
        <v>6.2839647985380003</v>
      </c>
      <c r="I63" s="57">
        <v>9.2609060572800015</v>
      </c>
      <c r="J63" s="62">
        <v>0</v>
      </c>
      <c r="K63" s="65">
        <v>5.5753236719998843E-2</v>
      </c>
      <c r="L63" s="59">
        <v>0</v>
      </c>
      <c r="M63" s="57">
        <v>3.3141396641648311</v>
      </c>
      <c r="N63" s="55">
        <v>0</v>
      </c>
      <c r="O63" s="55">
        <v>2.1156923575493643E-2</v>
      </c>
      <c r="P63" s="60">
        <v>18.935920680278326</v>
      </c>
      <c r="Q63" s="61">
        <v>-2.6392996022613812E-2</v>
      </c>
    </row>
    <row r="64" spans="1:17" x14ac:dyDescent="0.25">
      <c r="A64" s="11" t="s">
        <v>131</v>
      </c>
      <c r="B64" s="11" t="s">
        <v>132</v>
      </c>
      <c r="C64" s="64">
        <v>5.4956739811490003</v>
      </c>
      <c r="D64" s="64">
        <v>6.1096529999999998</v>
      </c>
      <c r="E64" s="64">
        <v>1.7111772575409039</v>
      </c>
      <c r="F64" s="64">
        <v>3.5158009679806361E-2</v>
      </c>
      <c r="G64" s="63">
        <v>13.35166224836971</v>
      </c>
      <c r="H64" s="59">
        <v>4.6418296890660002</v>
      </c>
      <c r="I64" s="57">
        <v>6.3377516400000005</v>
      </c>
      <c r="J64" s="62">
        <v>0</v>
      </c>
      <c r="K64" s="65">
        <v>0</v>
      </c>
      <c r="L64" s="59">
        <v>0</v>
      </c>
      <c r="M64" s="57">
        <v>2.1879966722163191</v>
      </c>
      <c r="N64" s="55">
        <v>0.18259482446609113</v>
      </c>
      <c r="O64" s="55">
        <v>5.008288650395972E-3</v>
      </c>
      <c r="P64" s="60">
        <v>13.355181114398807</v>
      </c>
      <c r="Q64" s="61">
        <v>2.6355265461622046E-4</v>
      </c>
    </row>
    <row r="65" spans="1:17" x14ac:dyDescent="0.25">
      <c r="A65" s="11" t="s">
        <v>133</v>
      </c>
      <c r="B65" s="11" t="s">
        <v>134</v>
      </c>
      <c r="C65" s="64">
        <v>3.7711252676019997</v>
      </c>
      <c r="D65" s="64">
        <v>6.862114</v>
      </c>
      <c r="E65" s="64">
        <v>0.82716750872052081</v>
      </c>
      <c r="F65" s="64">
        <v>0</v>
      </c>
      <c r="G65" s="63">
        <v>11.460406776322522</v>
      </c>
      <c r="H65" s="59">
        <v>2.9888008514309998</v>
      </c>
      <c r="I65" s="57">
        <v>7.0940469599999991</v>
      </c>
      <c r="J65" s="62">
        <v>0</v>
      </c>
      <c r="K65" s="65">
        <v>0</v>
      </c>
      <c r="L65" s="59">
        <v>0</v>
      </c>
      <c r="M65" s="57">
        <v>1.1759116708725976</v>
      </c>
      <c r="N65" s="55">
        <v>0</v>
      </c>
      <c r="O65" s="55">
        <v>8.6630296699915496E-2</v>
      </c>
      <c r="P65" s="60">
        <v>11.345389779003513</v>
      </c>
      <c r="Q65" s="61">
        <v>-1.0036030968519931E-2</v>
      </c>
    </row>
    <row r="66" spans="1:17" x14ac:dyDescent="0.25">
      <c r="A66" s="11" t="s">
        <v>135</v>
      </c>
      <c r="B66" s="11" t="s">
        <v>136</v>
      </c>
      <c r="C66" s="64">
        <v>61.735416174488002</v>
      </c>
      <c r="D66" s="64">
        <v>122.187555</v>
      </c>
      <c r="E66" s="64">
        <v>9.1666035083096187</v>
      </c>
      <c r="F66" s="64">
        <v>0</v>
      </c>
      <c r="G66" s="63">
        <v>193.0895746827976</v>
      </c>
      <c r="H66" s="59">
        <v>49.596133142726003</v>
      </c>
      <c r="I66" s="57">
        <v>127.97527844999999</v>
      </c>
      <c r="J66" s="62">
        <v>2.5108809999999999</v>
      </c>
      <c r="K66" s="65">
        <v>0</v>
      </c>
      <c r="L66" s="59">
        <v>0</v>
      </c>
      <c r="M66" s="57">
        <v>11.725183665469336</v>
      </c>
      <c r="N66" s="55">
        <v>0</v>
      </c>
      <c r="O66" s="55">
        <v>2.2336884794797984</v>
      </c>
      <c r="P66" s="60">
        <v>194.04116473767513</v>
      </c>
      <c r="Q66" s="61">
        <v>4.9282311406028756E-3</v>
      </c>
    </row>
    <row r="67" spans="1:17" x14ac:dyDescent="0.25">
      <c r="A67" s="11" t="s">
        <v>137</v>
      </c>
      <c r="B67" s="11" t="s">
        <v>138</v>
      </c>
      <c r="C67" s="64">
        <v>7.0113258351760006</v>
      </c>
      <c r="D67" s="64">
        <v>6.4772809999999996</v>
      </c>
      <c r="E67" s="64">
        <v>3.7878066195952336</v>
      </c>
      <c r="F67" s="64">
        <v>0</v>
      </c>
      <c r="G67" s="63">
        <v>17.276413454771234</v>
      </c>
      <c r="H67" s="59">
        <v>6.0189220904919996</v>
      </c>
      <c r="I67" s="57">
        <v>6.7644881791200007</v>
      </c>
      <c r="J67" s="62">
        <v>0</v>
      </c>
      <c r="K67" s="65">
        <v>0.13505697687999985</v>
      </c>
      <c r="L67" s="59">
        <v>0</v>
      </c>
      <c r="M67" s="57">
        <v>4.4997301763790087</v>
      </c>
      <c r="N67" s="55">
        <v>0</v>
      </c>
      <c r="O67" s="55">
        <v>0</v>
      </c>
      <c r="P67" s="60">
        <v>17.41819742287101</v>
      </c>
      <c r="Q67" s="61">
        <v>8.2067941052093793E-3</v>
      </c>
    </row>
    <row r="68" spans="1:17" x14ac:dyDescent="0.25">
      <c r="A68" s="11" t="s">
        <v>139</v>
      </c>
      <c r="B68" s="11" t="s">
        <v>140</v>
      </c>
      <c r="C68" s="64">
        <v>5.5460685021699998</v>
      </c>
      <c r="D68" s="64">
        <v>10.849743999999999</v>
      </c>
      <c r="E68" s="64">
        <v>1.6405971186800379</v>
      </c>
      <c r="F68" s="64">
        <v>0</v>
      </c>
      <c r="G68" s="63">
        <v>18.036409620850037</v>
      </c>
      <c r="H68" s="59">
        <v>4.3397715196039996</v>
      </c>
      <c r="I68" s="57">
        <v>11.218237671539999</v>
      </c>
      <c r="J68" s="62">
        <v>0</v>
      </c>
      <c r="K68" s="65">
        <v>9.0513004459999782E-2</v>
      </c>
      <c r="L68" s="59">
        <v>0</v>
      </c>
      <c r="M68" s="57">
        <v>2.3522552681331739</v>
      </c>
      <c r="N68" s="55">
        <v>0</v>
      </c>
      <c r="O68" s="55">
        <v>0.13783719523352425</v>
      </c>
      <c r="P68" s="60">
        <v>18.138614658970695</v>
      </c>
      <c r="Q68" s="61">
        <v>5.6665955292182742E-3</v>
      </c>
    </row>
    <row r="69" spans="1:17" x14ac:dyDescent="0.25">
      <c r="A69" s="11" t="s">
        <v>141</v>
      </c>
      <c r="B69" s="11" t="s">
        <v>142</v>
      </c>
      <c r="C69" s="64">
        <v>4.7722673647159999</v>
      </c>
      <c r="D69" s="64">
        <v>7.4449620000000003</v>
      </c>
      <c r="E69" s="64">
        <v>1.6141554971261176</v>
      </c>
      <c r="F69" s="64">
        <v>0</v>
      </c>
      <c r="G69" s="63">
        <v>13.831384861842119</v>
      </c>
      <c r="H69" s="59">
        <v>3.873403284878</v>
      </c>
      <c r="I69" s="57">
        <v>7.7099439067200004</v>
      </c>
      <c r="J69" s="62">
        <v>0</v>
      </c>
      <c r="K69" s="65">
        <v>5.0801129279999864E-2</v>
      </c>
      <c r="L69" s="59">
        <v>0</v>
      </c>
      <c r="M69" s="57">
        <v>2.1581572986955457</v>
      </c>
      <c r="N69" s="55">
        <v>0</v>
      </c>
      <c r="O69" s="55">
        <v>7.4461341805414694E-2</v>
      </c>
      <c r="P69" s="60">
        <v>13.866766961378962</v>
      </c>
      <c r="Q69" s="61">
        <v>2.5581024525212063E-3</v>
      </c>
    </row>
    <row r="70" spans="1:17" x14ac:dyDescent="0.25">
      <c r="A70" s="11" t="s">
        <v>143</v>
      </c>
      <c r="B70" s="11" t="s">
        <v>144</v>
      </c>
      <c r="C70" s="64">
        <v>6.2439539704460003</v>
      </c>
      <c r="D70" s="64">
        <v>5.9592460000000003</v>
      </c>
      <c r="E70" s="64">
        <v>2.723655499210067</v>
      </c>
      <c r="F70" s="64">
        <v>0</v>
      </c>
      <c r="G70" s="63">
        <v>14.926855469656068</v>
      </c>
      <c r="H70" s="59">
        <v>5.3461220819649995</v>
      </c>
      <c r="I70" s="57">
        <v>6.2191018499999995</v>
      </c>
      <c r="J70" s="62">
        <v>0</v>
      </c>
      <c r="K70" s="65">
        <v>0</v>
      </c>
      <c r="L70" s="59">
        <v>0</v>
      </c>
      <c r="M70" s="57">
        <v>3.8590079033888589</v>
      </c>
      <c r="N70" s="55">
        <v>0</v>
      </c>
      <c r="O70" s="55">
        <v>0</v>
      </c>
      <c r="P70" s="60">
        <v>15.424231835353858</v>
      </c>
      <c r="Q70" s="61">
        <v>3.3320907186974294E-2</v>
      </c>
    </row>
    <row r="71" spans="1:17" x14ac:dyDescent="0.25">
      <c r="A71" s="11" t="s">
        <v>145</v>
      </c>
      <c r="B71" s="11" t="s">
        <v>146</v>
      </c>
      <c r="C71" s="64">
        <v>81.730067203556004</v>
      </c>
      <c r="D71" s="64">
        <v>168.784797</v>
      </c>
      <c r="E71" s="64">
        <v>6.6654324032555516</v>
      </c>
      <c r="F71" s="64">
        <v>0</v>
      </c>
      <c r="G71" s="63">
        <v>257.18029660681157</v>
      </c>
      <c r="H71" s="59">
        <v>65.268129957445012</v>
      </c>
      <c r="I71" s="57">
        <v>175.97297986999999</v>
      </c>
      <c r="J71" s="62">
        <v>3.4594</v>
      </c>
      <c r="K71" s="65">
        <v>0</v>
      </c>
      <c r="L71" s="59">
        <v>0</v>
      </c>
      <c r="M71" s="57">
        <v>9.2941874098840707</v>
      </c>
      <c r="N71" s="55">
        <v>0</v>
      </c>
      <c r="O71" s="55">
        <v>2.9726947625361171</v>
      </c>
      <c r="P71" s="60">
        <v>256.96739199986519</v>
      </c>
      <c r="Q71" s="61">
        <v>-8.2784182830257394E-4</v>
      </c>
    </row>
    <row r="72" spans="1:17" x14ac:dyDescent="0.25">
      <c r="A72" s="11" t="s">
        <v>147</v>
      </c>
      <c r="B72" s="11" t="s">
        <v>148</v>
      </c>
      <c r="C72" s="64">
        <v>17.436917397790999</v>
      </c>
      <c r="D72" s="64">
        <v>24.512646</v>
      </c>
      <c r="E72" s="64">
        <v>0</v>
      </c>
      <c r="F72" s="64">
        <v>0</v>
      </c>
      <c r="G72" s="63">
        <v>41.949563397790996</v>
      </c>
      <c r="H72" s="59">
        <v>16.035949310664002</v>
      </c>
      <c r="I72" s="57">
        <v>25.540172202000001</v>
      </c>
      <c r="J72" s="62">
        <v>0</v>
      </c>
      <c r="K72" s="65">
        <v>0</v>
      </c>
      <c r="L72" s="59">
        <v>0</v>
      </c>
      <c r="M72" s="57">
        <v>0</v>
      </c>
      <c r="N72" s="55">
        <v>0</v>
      </c>
      <c r="O72" s="55">
        <v>6.2646685050139747E-2</v>
      </c>
      <c r="P72" s="60">
        <v>41.638768197714143</v>
      </c>
      <c r="Q72" s="61">
        <v>-7.4087827119845425E-3</v>
      </c>
    </row>
    <row r="73" spans="1:17" x14ac:dyDescent="0.25">
      <c r="A73" s="11" t="s">
        <v>149</v>
      </c>
      <c r="B73" s="11" t="s">
        <v>150</v>
      </c>
      <c r="C73" s="64">
        <v>95.876268306916003</v>
      </c>
      <c r="D73" s="64">
        <v>143.93393499999999</v>
      </c>
      <c r="E73" s="64">
        <v>5.5803489145201981</v>
      </c>
      <c r="F73" s="64">
        <v>0</v>
      </c>
      <c r="G73" s="63">
        <v>245.39055222143617</v>
      </c>
      <c r="H73" s="59">
        <v>80.208869517118998</v>
      </c>
      <c r="I73" s="57">
        <v>149.73272574999999</v>
      </c>
      <c r="J73" s="62">
        <v>2.9356879999999999</v>
      </c>
      <c r="K73" s="65">
        <v>0</v>
      </c>
      <c r="L73" s="59">
        <v>0</v>
      </c>
      <c r="M73" s="57">
        <v>8.1819013631789339</v>
      </c>
      <c r="N73" s="55">
        <v>0</v>
      </c>
      <c r="O73" s="55">
        <v>1.4299923854594581</v>
      </c>
      <c r="P73" s="60">
        <v>242.48917701575735</v>
      </c>
      <c r="Q73" s="61">
        <v>-1.1823500046817887E-2</v>
      </c>
    </row>
    <row r="74" spans="1:17" x14ac:dyDescent="0.25">
      <c r="A74" s="11" t="s">
        <v>151</v>
      </c>
      <c r="B74" s="11" t="s">
        <v>152</v>
      </c>
      <c r="C74" s="64">
        <v>5.6341410100769993</v>
      </c>
      <c r="D74" s="64">
        <v>4.0252720000000002</v>
      </c>
      <c r="E74" s="64">
        <v>0.61621812082300786</v>
      </c>
      <c r="F74" s="64">
        <v>0</v>
      </c>
      <c r="G74" s="63">
        <v>10.275631130900008</v>
      </c>
      <c r="H74" s="59">
        <v>4.9234643805499996</v>
      </c>
      <c r="I74" s="57">
        <v>4.1781975664799997</v>
      </c>
      <c r="J74" s="62">
        <v>0</v>
      </c>
      <c r="K74" s="65">
        <v>5.943255752000029E-2</v>
      </c>
      <c r="L74" s="59">
        <v>0</v>
      </c>
      <c r="M74" s="57">
        <v>0.9091770067159185</v>
      </c>
      <c r="N74" s="55">
        <v>0</v>
      </c>
      <c r="O74" s="55">
        <v>0</v>
      </c>
      <c r="P74" s="60">
        <v>10.070271511265918</v>
      </c>
      <c r="Q74" s="61">
        <v>-1.9985110113241548E-2</v>
      </c>
    </row>
    <row r="75" spans="1:17" x14ac:dyDescent="0.25">
      <c r="A75" s="11" t="s">
        <v>153</v>
      </c>
      <c r="B75" s="11" t="s">
        <v>154</v>
      </c>
      <c r="C75" s="64">
        <v>3.6842421631289999</v>
      </c>
      <c r="D75" s="64">
        <v>7.1114959999999998</v>
      </c>
      <c r="E75" s="64">
        <v>2.6584642344739819</v>
      </c>
      <c r="F75" s="64">
        <v>3.6179876499741845E-2</v>
      </c>
      <c r="G75" s="63">
        <v>13.490382274102723</v>
      </c>
      <c r="H75" s="59">
        <v>2.889962137725</v>
      </c>
      <c r="I75" s="57">
        <v>7.3591048729799997</v>
      </c>
      <c r="J75" s="62">
        <v>0</v>
      </c>
      <c r="K75" s="65">
        <v>0.11189332601999954</v>
      </c>
      <c r="L75" s="59">
        <v>0</v>
      </c>
      <c r="M75" s="57">
        <v>3.6706074582079506</v>
      </c>
      <c r="N75" s="55">
        <v>0.18790193924059478</v>
      </c>
      <c r="O75" s="55">
        <v>9.333171166768249E-2</v>
      </c>
      <c r="P75" s="60">
        <v>14.312801445841226</v>
      </c>
      <c r="Q75" s="61">
        <v>6.0963370424075222E-2</v>
      </c>
    </row>
    <row r="76" spans="1:17" x14ac:dyDescent="0.25">
      <c r="A76" s="11" t="s">
        <v>155</v>
      </c>
      <c r="B76" s="11" t="s">
        <v>156</v>
      </c>
      <c r="C76" s="64">
        <v>2.4814257185890001</v>
      </c>
      <c r="D76" s="64">
        <v>7.145435</v>
      </c>
      <c r="E76" s="64">
        <v>0.73888792866684039</v>
      </c>
      <c r="F76" s="64">
        <v>0</v>
      </c>
      <c r="G76" s="63">
        <v>10.365748647255842</v>
      </c>
      <c r="H76" s="59">
        <v>1.7731440744269999</v>
      </c>
      <c r="I76" s="57">
        <v>7.3586784507600003</v>
      </c>
      <c r="J76" s="62">
        <v>0</v>
      </c>
      <c r="K76" s="65">
        <v>7.3511687240000151E-2</v>
      </c>
      <c r="L76" s="59">
        <v>0</v>
      </c>
      <c r="M76" s="57">
        <v>1.0499857299339159</v>
      </c>
      <c r="N76" s="55">
        <v>0</v>
      </c>
      <c r="O76" s="55">
        <v>0.13440274661619619</v>
      </c>
      <c r="P76" s="60">
        <v>10.389722688977111</v>
      </c>
      <c r="Q76" s="61">
        <v>2.3128133371838775E-3</v>
      </c>
    </row>
    <row r="77" spans="1:17" x14ac:dyDescent="0.25">
      <c r="A77" s="11" t="s">
        <v>157</v>
      </c>
      <c r="B77" s="11" t="s">
        <v>158</v>
      </c>
      <c r="C77" s="64">
        <v>4.8705023211510001</v>
      </c>
      <c r="D77" s="64">
        <v>6.1213930000000003</v>
      </c>
      <c r="E77" s="64">
        <v>3.3878133879801813</v>
      </c>
      <c r="F77" s="64">
        <v>0</v>
      </c>
      <c r="G77" s="63">
        <v>14.379708709131181</v>
      </c>
      <c r="H77" s="59">
        <v>4.0617903310120003</v>
      </c>
      <c r="I77" s="57">
        <v>6.2415853969999988</v>
      </c>
      <c r="J77" s="62">
        <v>0</v>
      </c>
      <c r="K77" s="65">
        <v>0</v>
      </c>
      <c r="L77" s="59">
        <v>0</v>
      </c>
      <c r="M77" s="57">
        <v>4.4613893475636575</v>
      </c>
      <c r="N77" s="55">
        <v>0</v>
      </c>
      <c r="O77" s="55">
        <v>2.7013639711966096E-2</v>
      </c>
      <c r="P77" s="60">
        <v>14.791778715287624</v>
      </c>
      <c r="Q77" s="61">
        <v>2.86563528157407E-2</v>
      </c>
    </row>
    <row r="78" spans="1:17" x14ac:dyDescent="0.25">
      <c r="A78" s="11" t="s">
        <v>159</v>
      </c>
      <c r="B78" s="11" t="s">
        <v>160</v>
      </c>
      <c r="C78" s="64">
        <v>1.603951407439</v>
      </c>
      <c r="D78" s="64">
        <v>3.5615199999999998</v>
      </c>
      <c r="E78" s="64">
        <v>0.64621945637140854</v>
      </c>
      <c r="F78" s="64">
        <v>0</v>
      </c>
      <c r="G78" s="63">
        <v>5.8116908638104086</v>
      </c>
      <c r="H78" s="59">
        <v>1.2239097003569999</v>
      </c>
      <c r="I78" s="57">
        <v>3.6847344144000003</v>
      </c>
      <c r="J78" s="62">
        <v>0</v>
      </c>
      <c r="K78" s="65">
        <v>2.5390305599999795E-2</v>
      </c>
      <c r="L78" s="59">
        <v>0</v>
      </c>
      <c r="M78" s="57">
        <v>0.84116691504919727</v>
      </c>
      <c r="N78" s="55">
        <v>0</v>
      </c>
      <c r="O78" s="55">
        <v>5.4007826266404477E-2</v>
      </c>
      <c r="P78" s="60">
        <v>5.8292091616726021</v>
      </c>
      <c r="Q78" s="61">
        <v>3.0143203196303023E-3</v>
      </c>
    </row>
    <row r="79" spans="1:17" x14ac:dyDescent="0.25">
      <c r="A79" s="11" t="s">
        <v>161</v>
      </c>
      <c r="B79" s="11" t="s">
        <v>162</v>
      </c>
      <c r="C79" s="64">
        <v>27.920939980505</v>
      </c>
      <c r="D79" s="64">
        <v>5.0129509099999998</v>
      </c>
      <c r="E79" s="64">
        <v>1.3650693303769561</v>
      </c>
      <c r="F79" s="64">
        <v>0</v>
      </c>
      <c r="G79" s="63">
        <v>34.298960220881952</v>
      </c>
      <c r="H79" s="59">
        <v>25.897371483595002</v>
      </c>
      <c r="I79" s="57">
        <v>5.6959216999999995</v>
      </c>
      <c r="J79" s="62">
        <v>0</v>
      </c>
      <c r="K79" s="65">
        <v>0</v>
      </c>
      <c r="L79" s="59">
        <v>0</v>
      </c>
      <c r="M79" s="57">
        <v>1.7630338949357705</v>
      </c>
      <c r="N79" s="55">
        <v>0</v>
      </c>
      <c r="O79" s="55">
        <v>0</v>
      </c>
      <c r="P79" s="60">
        <v>33.356327078530775</v>
      </c>
      <c r="Q79" s="61">
        <v>-2.7482848934215837E-2</v>
      </c>
    </row>
    <row r="80" spans="1:17" x14ac:dyDescent="0.25">
      <c r="A80" s="11" t="s">
        <v>163</v>
      </c>
      <c r="B80" s="11" t="s">
        <v>164</v>
      </c>
      <c r="C80" s="64">
        <v>17.200032279548999</v>
      </c>
      <c r="D80" s="64">
        <v>10.040533999999999</v>
      </c>
      <c r="E80" s="64">
        <v>0</v>
      </c>
      <c r="F80" s="64">
        <v>0</v>
      </c>
      <c r="G80" s="63">
        <v>27.240566279549</v>
      </c>
      <c r="H80" s="59">
        <v>16.290293036948</v>
      </c>
      <c r="I80" s="57">
        <v>10.520175330000001</v>
      </c>
      <c r="J80" s="62">
        <v>0</v>
      </c>
      <c r="K80" s="65">
        <v>0</v>
      </c>
      <c r="L80" s="59">
        <v>0</v>
      </c>
      <c r="M80" s="57">
        <v>0</v>
      </c>
      <c r="N80" s="55">
        <v>0</v>
      </c>
      <c r="O80" s="55">
        <v>0</v>
      </c>
      <c r="P80" s="60">
        <v>26.810468366948001</v>
      </c>
      <c r="Q80" s="61">
        <v>-1.5788875612468358E-2</v>
      </c>
    </row>
    <row r="81" spans="1:17" x14ac:dyDescent="0.25">
      <c r="A81" s="11" t="s">
        <v>165</v>
      </c>
      <c r="B81" s="11" t="s">
        <v>166</v>
      </c>
      <c r="C81" s="64">
        <v>7.2386638535990002</v>
      </c>
      <c r="D81" s="64">
        <v>10.4345</v>
      </c>
      <c r="E81" s="64">
        <v>4.6239809483990566</v>
      </c>
      <c r="F81" s="64">
        <v>0</v>
      </c>
      <c r="G81" s="63">
        <v>22.297144801998058</v>
      </c>
      <c r="H81" s="59">
        <v>5.9383876869780003</v>
      </c>
      <c r="I81" s="57">
        <v>10.600643988</v>
      </c>
      <c r="J81" s="62">
        <v>0</v>
      </c>
      <c r="K81" s="65">
        <v>0</v>
      </c>
      <c r="L81" s="59">
        <v>0</v>
      </c>
      <c r="M81" s="57">
        <v>5.7227180494673178</v>
      </c>
      <c r="N81" s="55">
        <v>0</v>
      </c>
      <c r="O81" s="55">
        <v>8.8050232938152923E-2</v>
      </c>
      <c r="P81" s="60">
        <v>22.349799957383468</v>
      </c>
      <c r="Q81" s="61">
        <v>2.3615200893654618E-3</v>
      </c>
    </row>
    <row r="82" spans="1:17" x14ac:dyDescent="0.25">
      <c r="A82" s="11" t="s">
        <v>167</v>
      </c>
      <c r="B82" s="11" t="s">
        <v>168</v>
      </c>
      <c r="C82" s="64">
        <v>4.0434530498210002</v>
      </c>
      <c r="D82" s="64">
        <v>3.7892709999999998</v>
      </c>
      <c r="E82" s="64">
        <v>0.6160365161765311</v>
      </c>
      <c r="F82" s="64">
        <v>9.2587965535105652E-3</v>
      </c>
      <c r="G82" s="63">
        <v>8.4580193625510418</v>
      </c>
      <c r="H82" s="59">
        <v>3.4671722839050001</v>
      </c>
      <c r="I82" s="57">
        <v>3.9165915800000004</v>
      </c>
      <c r="J82" s="62">
        <v>0</v>
      </c>
      <c r="K82" s="65">
        <v>0</v>
      </c>
      <c r="L82" s="59">
        <v>0</v>
      </c>
      <c r="M82" s="57">
        <v>0.69881066851980689</v>
      </c>
      <c r="N82" s="55">
        <v>4.8086007906941973E-2</v>
      </c>
      <c r="O82" s="55">
        <v>0</v>
      </c>
      <c r="P82" s="60">
        <v>8.1306605403317498</v>
      </c>
      <c r="Q82" s="61">
        <v>-3.8703957532742819E-2</v>
      </c>
    </row>
    <row r="83" spans="1:17" x14ac:dyDescent="0.25">
      <c r="A83" s="11" t="s">
        <v>169</v>
      </c>
      <c r="B83" s="11" t="s">
        <v>170</v>
      </c>
      <c r="C83" s="64">
        <v>3.4576878057060001</v>
      </c>
      <c r="D83" s="64">
        <v>3.069766</v>
      </c>
      <c r="E83" s="64">
        <v>2.6540729198843911</v>
      </c>
      <c r="F83" s="64">
        <v>0</v>
      </c>
      <c r="G83" s="63">
        <v>9.1815267255903912</v>
      </c>
      <c r="H83" s="59">
        <v>2.9774403139390002</v>
      </c>
      <c r="I83" s="57">
        <v>3.211614</v>
      </c>
      <c r="J83" s="62">
        <v>0</v>
      </c>
      <c r="K83" s="65">
        <v>0</v>
      </c>
      <c r="L83" s="59">
        <v>0</v>
      </c>
      <c r="M83" s="57">
        <v>3.1404362381534052</v>
      </c>
      <c r="N83" s="55">
        <v>0</v>
      </c>
      <c r="O83" s="55">
        <v>0</v>
      </c>
      <c r="P83" s="60">
        <v>9.3294905520924054</v>
      </c>
      <c r="Q83" s="61">
        <v>1.611538374000647E-2</v>
      </c>
    </row>
    <row r="84" spans="1:17" x14ac:dyDescent="0.25">
      <c r="A84" s="11" t="s">
        <v>171</v>
      </c>
      <c r="B84" s="11" t="s">
        <v>172</v>
      </c>
      <c r="C84" s="64">
        <v>194.76652004198797</v>
      </c>
      <c r="D84" s="64">
        <v>232.704667</v>
      </c>
      <c r="E84" s="64">
        <v>16.487725542567691</v>
      </c>
      <c r="F84" s="64">
        <v>0.75453216854819272</v>
      </c>
      <c r="G84" s="63">
        <v>444.71344475310383</v>
      </c>
      <c r="H84" s="59">
        <v>167.92174600699499</v>
      </c>
      <c r="I84" s="57">
        <v>240.855128804</v>
      </c>
      <c r="J84" s="62">
        <v>4.7243320000000004</v>
      </c>
      <c r="K84" s="65">
        <v>0</v>
      </c>
      <c r="L84" s="59">
        <v>0</v>
      </c>
      <c r="M84" s="57">
        <v>19.806923753980822</v>
      </c>
      <c r="N84" s="55">
        <v>3.9186993269760979</v>
      </c>
      <c r="O84" s="55">
        <v>0</v>
      </c>
      <c r="P84" s="60">
        <v>437.22682989195192</v>
      </c>
      <c r="Q84" s="61">
        <v>-1.6834694227219345E-2</v>
      </c>
    </row>
    <row r="85" spans="1:17" x14ac:dyDescent="0.25">
      <c r="A85" s="11" t="s">
        <v>173</v>
      </c>
      <c r="B85" s="11" t="s">
        <v>174</v>
      </c>
      <c r="C85" s="64">
        <v>3.1538084863680003</v>
      </c>
      <c r="D85" s="64">
        <v>4.7084239999999999</v>
      </c>
      <c r="E85" s="64">
        <v>2.5704749614691598</v>
      </c>
      <c r="F85" s="64">
        <v>0.11528048568824381</v>
      </c>
      <c r="G85" s="63">
        <v>10.547987933525404</v>
      </c>
      <c r="H85" s="59">
        <v>2.5753566820870004</v>
      </c>
      <c r="I85" s="57">
        <v>4.8560478399999996</v>
      </c>
      <c r="J85" s="62">
        <v>0</v>
      </c>
      <c r="K85" s="65">
        <v>0</v>
      </c>
      <c r="L85" s="59">
        <v>0</v>
      </c>
      <c r="M85" s="57">
        <v>3.2546403845486611</v>
      </c>
      <c r="N85" s="55">
        <v>0.59871478050991145</v>
      </c>
      <c r="O85" s="55">
        <v>4.2940737284683762E-2</v>
      </c>
      <c r="P85" s="60">
        <v>11.327700424430258</v>
      </c>
      <c r="Q85" s="61">
        <v>7.3920495152126606E-2</v>
      </c>
    </row>
    <row r="86" spans="1:17" x14ac:dyDescent="0.25">
      <c r="A86" s="11" t="s">
        <v>175</v>
      </c>
      <c r="B86" s="11" t="s">
        <v>176</v>
      </c>
      <c r="C86" s="64">
        <v>137.25496759815999</v>
      </c>
      <c r="D86" s="64">
        <v>102.166191</v>
      </c>
      <c r="E86" s="64">
        <v>7.324038639330694</v>
      </c>
      <c r="F86" s="64">
        <v>0</v>
      </c>
      <c r="G86" s="63">
        <v>246.74519723749069</v>
      </c>
      <c r="H86" s="59">
        <v>121.630301877942</v>
      </c>
      <c r="I86" s="57">
        <v>108.67992318699999</v>
      </c>
      <c r="J86" s="62">
        <v>2.1321289999999999</v>
      </c>
      <c r="K86" s="65">
        <v>0</v>
      </c>
      <c r="L86" s="59">
        <v>0</v>
      </c>
      <c r="M86" s="57">
        <v>9.5826034438637926</v>
      </c>
      <c r="N86" s="55">
        <v>0</v>
      </c>
      <c r="O86" s="55">
        <v>0</v>
      </c>
      <c r="P86" s="60">
        <v>242.02495750880578</v>
      </c>
      <c r="Q86" s="61">
        <v>-1.9130016638750223E-2</v>
      </c>
    </row>
    <row r="87" spans="1:17" x14ac:dyDescent="0.25">
      <c r="A87" s="11" t="s">
        <v>177</v>
      </c>
      <c r="B87" s="11" t="s">
        <v>178</v>
      </c>
      <c r="C87" s="64">
        <v>2.4785185661619997</v>
      </c>
      <c r="D87" s="64">
        <v>3.2522700000000002</v>
      </c>
      <c r="E87" s="64">
        <v>0.79841236228923762</v>
      </c>
      <c r="F87" s="64">
        <v>5.3563823296922587E-2</v>
      </c>
      <c r="G87" s="63">
        <v>6.5827647517481598</v>
      </c>
      <c r="H87" s="59">
        <v>2.0568845084309997</v>
      </c>
      <c r="I87" s="57">
        <v>3.3883918641600004</v>
      </c>
      <c r="J87" s="62">
        <v>0</v>
      </c>
      <c r="K87" s="65">
        <v>4.2684943840000232E-2</v>
      </c>
      <c r="L87" s="59">
        <v>0</v>
      </c>
      <c r="M87" s="57">
        <v>1.0896505923147615</v>
      </c>
      <c r="N87" s="55">
        <v>0.27818630809046896</v>
      </c>
      <c r="O87" s="55">
        <v>2.1218562282018495E-2</v>
      </c>
      <c r="P87" s="60">
        <v>6.8770167791182493</v>
      </c>
      <c r="Q87" s="61">
        <v>4.4700371115638925E-2</v>
      </c>
    </row>
    <row r="88" spans="1:17" x14ac:dyDescent="0.25">
      <c r="A88" s="11" t="s">
        <v>179</v>
      </c>
      <c r="B88" s="11" t="s">
        <v>180</v>
      </c>
      <c r="C88" s="64">
        <v>6.0032132781750001</v>
      </c>
      <c r="D88" s="64">
        <v>6.1415709999999999</v>
      </c>
      <c r="E88" s="64">
        <v>1.57901853583409</v>
      </c>
      <c r="F88" s="64">
        <v>0</v>
      </c>
      <c r="G88" s="63">
        <v>13.723802814009089</v>
      </c>
      <c r="H88" s="59">
        <v>5.1096792354589997</v>
      </c>
      <c r="I88" s="57">
        <v>6.3156559950000011</v>
      </c>
      <c r="J88" s="62">
        <v>0</v>
      </c>
      <c r="K88" s="65">
        <v>0</v>
      </c>
      <c r="L88" s="59">
        <v>0</v>
      </c>
      <c r="M88" s="57">
        <v>1.8882209144587569</v>
      </c>
      <c r="N88" s="55">
        <v>0</v>
      </c>
      <c r="O88" s="55">
        <v>0</v>
      </c>
      <c r="P88" s="60">
        <v>13.313556144917756</v>
      </c>
      <c r="Q88" s="61">
        <v>-2.9893075166640963E-2</v>
      </c>
    </row>
    <row r="89" spans="1:17" x14ac:dyDescent="0.25">
      <c r="A89" s="11" t="s">
        <v>181</v>
      </c>
      <c r="B89" s="11" t="s">
        <v>182</v>
      </c>
      <c r="C89" s="64">
        <v>132.015805773197</v>
      </c>
      <c r="D89" s="64">
        <v>133.41312099999999</v>
      </c>
      <c r="E89" s="64">
        <v>9.8679415640197092</v>
      </c>
      <c r="F89" s="64">
        <v>0</v>
      </c>
      <c r="G89" s="63">
        <v>275.29686833721667</v>
      </c>
      <c r="H89" s="59">
        <v>114.564567007398</v>
      </c>
      <c r="I89" s="57">
        <v>140.72974516300005</v>
      </c>
      <c r="J89" s="62">
        <v>2.76</v>
      </c>
      <c r="K89" s="65">
        <v>0</v>
      </c>
      <c r="L89" s="59">
        <v>0</v>
      </c>
      <c r="M89" s="57">
        <v>11.905031500112857</v>
      </c>
      <c r="N89" s="55">
        <v>0</v>
      </c>
      <c r="O89" s="55">
        <v>0.41770272525048241</v>
      </c>
      <c r="P89" s="60">
        <v>270.3770463957614</v>
      </c>
      <c r="Q89" s="61">
        <v>-1.7870969514367594E-2</v>
      </c>
    </row>
    <row r="90" spans="1:17" x14ac:dyDescent="0.25">
      <c r="A90" s="11" t="s">
        <v>183</v>
      </c>
      <c r="B90" s="11" t="s">
        <v>184</v>
      </c>
      <c r="C90" s="64">
        <v>161.654969269242</v>
      </c>
      <c r="D90" s="64">
        <v>192.078315</v>
      </c>
      <c r="E90" s="64">
        <v>1.590072086483906</v>
      </c>
      <c r="F90" s="64">
        <v>1.1110767736111111</v>
      </c>
      <c r="G90" s="63">
        <v>356.43443312933704</v>
      </c>
      <c r="H90" s="59">
        <v>139.871328272695</v>
      </c>
      <c r="I90" s="57">
        <v>198.96604484059796</v>
      </c>
      <c r="J90" s="62">
        <v>3.9020023694020449</v>
      </c>
      <c r="K90" s="65">
        <v>0</v>
      </c>
      <c r="L90" s="59">
        <v>0</v>
      </c>
      <c r="M90" s="57">
        <v>1.8860347371433388</v>
      </c>
      <c r="N90" s="55">
        <v>5.7704309855286748</v>
      </c>
      <c r="O90" s="55">
        <v>0.88954190250000076</v>
      </c>
      <c r="P90" s="60">
        <v>351.28538310786706</v>
      </c>
      <c r="Q90" s="61">
        <v>-1.4445994951339544E-2</v>
      </c>
    </row>
    <row r="91" spans="1:17" x14ac:dyDescent="0.25">
      <c r="A91" s="11" t="s">
        <v>185</v>
      </c>
      <c r="B91" s="11" t="s">
        <v>186</v>
      </c>
      <c r="C91" s="64">
        <v>4.8086492223719999</v>
      </c>
      <c r="D91" s="64">
        <v>9.8254975899999994</v>
      </c>
      <c r="E91" s="64">
        <v>2.6196654186730086</v>
      </c>
      <c r="F91" s="64">
        <v>0</v>
      </c>
      <c r="G91" s="63">
        <v>17.253812231045007</v>
      </c>
      <c r="H91" s="59">
        <v>3.7319640849670002</v>
      </c>
      <c r="I91" s="57">
        <v>10.140189301200001</v>
      </c>
      <c r="J91" s="62">
        <v>0</v>
      </c>
      <c r="K91" s="65">
        <v>7.7582758800000276E-2</v>
      </c>
      <c r="L91" s="59">
        <v>0</v>
      </c>
      <c r="M91" s="57">
        <v>3.4977431413448232</v>
      </c>
      <c r="N91" s="55">
        <v>0</v>
      </c>
      <c r="O91" s="55">
        <v>0.12570881441251563</v>
      </c>
      <c r="P91" s="60">
        <v>17.573188100724341</v>
      </c>
      <c r="Q91" s="61">
        <v>1.8510452380180464E-2</v>
      </c>
    </row>
    <row r="92" spans="1:17" x14ac:dyDescent="0.25">
      <c r="A92" s="11" t="s">
        <v>187</v>
      </c>
      <c r="B92" s="11" t="s">
        <v>188</v>
      </c>
      <c r="C92" s="64">
        <v>39.374648531017996</v>
      </c>
      <c r="D92" s="64">
        <v>39.290999999999997</v>
      </c>
      <c r="E92" s="64">
        <v>1.8803921419575493</v>
      </c>
      <c r="F92" s="64">
        <v>0</v>
      </c>
      <c r="G92" s="63">
        <v>80.546040672975536</v>
      </c>
      <c r="H92" s="59">
        <v>34.249558470338002</v>
      </c>
      <c r="I92" s="57">
        <v>40.895941499999999</v>
      </c>
      <c r="J92" s="62">
        <v>0.80195799999999995</v>
      </c>
      <c r="K92" s="65">
        <v>0</v>
      </c>
      <c r="L92" s="59">
        <v>0</v>
      </c>
      <c r="M92" s="57">
        <v>2.6982472661258758</v>
      </c>
      <c r="N92" s="55">
        <v>0</v>
      </c>
      <c r="O92" s="55">
        <v>0</v>
      </c>
      <c r="P92" s="60">
        <v>78.645705236463868</v>
      </c>
      <c r="Q92" s="61">
        <v>-2.3593157660315143E-2</v>
      </c>
    </row>
    <row r="93" spans="1:17" x14ac:dyDescent="0.25">
      <c r="A93" s="11" t="s">
        <v>189</v>
      </c>
      <c r="B93" s="11" t="s">
        <v>190</v>
      </c>
      <c r="C93" s="64">
        <v>4.4979445381399996</v>
      </c>
      <c r="D93" s="64">
        <v>5.4130010000000004</v>
      </c>
      <c r="E93" s="64">
        <v>2.6644002973878651</v>
      </c>
      <c r="F93" s="64">
        <v>0</v>
      </c>
      <c r="G93" s="63">
        <v>12.575345835527866</v>
      </c>
      <c r="H93" s="59">
        <v>3.7687617851989996</v>
      </c>
      <c r="I93" s="57">
        <v>5.5781847000000004</v>
      </c>
      <c r="J93" s="62">
        <v>0</v>
      </c>
      <c r="K93" s="65">
        <v>0</v>
      </c>
      <c r="L93" s="59">
        <v>0</v>
      </c>
      <c r="M93" s="57">
        <v>3.5657127686193344</v>
      </c>
      <c r="N93" s="55">
        <v>0</v>
      </c>
      <c r="O93" s="55">
        <v>1.9747413326249585E-2</v>
      </c>
      <c r="P93" s="60">
        <v>12.932406667144585</v>
      </c>
      <c r="Q93" s="61">
        <v>2.8393718652885949E-2</v>
      </c>
    </row>
    <row r="94" spans="1:17" x14ac:dyDescent="0.25">
      <c r="A94" s="11" t="s">
        <v>191</v>
      </c>
      <c r="B94" s="11" t="s">
        <v>192</v>
      </c>
      <c r="C94" s="64">
        <v>3.3599139989100002</v>
      </c>
      <c r="D94" s="64">
        <v>3.995994</v>
      </c>
      <c r="E94" s="64">
        <v>1.2313628155126783</v>
      </c>
      <c r="F94" s="64">
        <v>3.553026574595846E-2</v>
      </c>
      <c r="G94" s="63">
        <v>8.622801080168637</v>
      </c>
      <c r="H94" s="59">
        <v>2.8187142491599997</v>
      </c>
      <c r="I94" s="57">
        <v>4.1515992264000001</v>
      </c>
      <c r="J94" s="62">
        <v>0</v>
      </c>
      <c r="K94" s="65">
        <v>6.2786093599999981E-2</v>
      </c>
      <c r="L94" s="59">
        <v>0</v>
      </c>
      <c r="M94" s="57">
        <v>1.7338254783672624</v>
      </c>
      <c r="N94" s="55">
        <v>0.18452815435804235</v>
      </c>
      <c r="O94" s="55">
        <v>3.0501457371795064E-3</v>
      </c>
      <c r="P94" s="60">
        <v>8.9545033476224827</v>
      </c>
      <c r="Q94" s="61">
        <v>3.8468041228124743E-2</v>
      </c>
    </row>
    <row r="95" spans="1:17" x14ac:dyDescent="0.25">
      <c r="A95" s="11" t="s">
        <v>193</v>
      </c>
      <c r="B95" s="11" t="s">
        <v>194</v>
      </c>
      <c r="C95" s="64">
        <v>98.793539884748995</v>
      </c>
      <c r="D95" s="64">
        <v>75.194685000000007</v>
      </c>
      <c r="E95" s="64">
        <v>3.9430000159667506</v>
      </c>
      <c r="F95" s="64">
        <v>0</v>
      </c>
      <c r="G95" s="63">
        <v>177.93122490071576</v>
      </c>
      <c r="H95" s="59">
        <v>87.440667412016012</v>
      </c>
      <c r="I95" s="57">
        <v>78.992444153999998</v>
      </c>
      <c r="J95" s="62">
        <v>1.548986</v>
      </c>
      <c r="K95" s="65">
        <v>0</v>
      </c>
      <c r="L95" s="59">
        <v>0</v>
      </c>
      <c r="M95" s="57">
        <v>4.7742975054469046</v>
      </c>
      <c r="N95" s="55">
        <v>0</v>
      </c>
      <c r="O95" s="55">
        <v>0</v>
      </c>
      <c r="P95" s="60">
        <v>172.75639507146295</v>
      </c>
      <c r="Q95" s="61">
        <v>-2.9083314815262638E-2</v>
      </c>
    </row>
    <row r="96" spans="1:17" x14ac:dyDescent="0.25">
      <c r="A96" s="11" t="s">
        <v>195</v>
      </c>
      <c r="B96" s="11" t="s">
        <v>196</v>
      </c>
      <c r="C96" s="64">
        <v>200.49706668766999</v>
      </c>
      <c r="D96" s="64">
        <v>262.225596</v>
      </c>
      <c r="E96" s="64">
        <v>2.560358072372269</v>
      </c>
      <c r="F96" s="64">
        <v>0</v>
      </c>
      <c r="G96" s="63">
        <v>465.28302076004223</v>
      </c>
      <c r="H96" s="59">
        <v>171.023101622241</v>
      </c>
      <c r="I96" s="57">
        <v>271.38523457656407</v>
      </c>
      <c r="J96" s="62">
        <v>5.3217838804359969</v>
      </c>
      <c r="K96" s="65">
        <v>0</v>
      </c>
      <c r="L96" s="59">
        <v>0</v>
      </c>
      <c r="M96" s="57">
        <v>3.1015460164352766</v>
      </c>
      <c r="N96" s="55">
        <v>0</v>
      </c>
      <c r="O96" s="55">
        <v>1.1427560928313649</v>
      </c>
      <c r="P96" s="60">
        <v>451.97442218850773</v>
      </c>
      <c r="Q96" s="61">
        <v>-2.8603232823314374E-2</v>
      </c>
    </row>
    <row r="97" spans="1:17" x14ac:dyDescent="0.25">
      <c r="A97" s="11" t="s">
        <v>197</v>
      </c>
      <c r="B97" s="11" t="s">
        <v>198</v>
      </c>
      <c r="C97" s="64">
        <v>2.872420310061</v>
      </c>
      <c r="D97" s="64">
        <v>5.3227149999999996</v>
      </c>
      <c r="E97" s="64">
        <v>0.87118740770416747</v>
      </c>
      <c r="F97" s="64">
        <v>7.6768797885843787E-2</v>
      </c>
      <c r="G97" s="63">
        <v>9.1430915156510117</v>
      </c>
      <c r="H97" s="59">
        <v>2.269475686552</v>
      </c>
      <c r="I97" s="57">
        <v>5.4657798020000001</v>
      </c>
      <c r="J97" s="62">
        <v>0</v>
      </c>
      <c r="K97" s="65">
        <v>0</v>
      </c>
      <c r="L97" s="59">
        <v>0</v>
      </c>
      <c r="M97" s="57">
        <v>1.0060417602874627</v>
      </c>
      <c r="N97" s="55">
        <v>0.39870246643938229</v>
      </c>
      <c r="O97" s="55">
        <v>7.7226031079327712E-2</v>
      </c>
      <c r="P97" s="60">
        <v>9.2172257463581726</v>
      </c>
      <c r="Q97" s="61">
        <v>8.1082236331397259E-3</v>
      </c>
    </row>
    <row r="98" spans="1:17" x14ac:dyDescent="0.25">
      <c r="A98" s="11" t="s">
        <v>199</v>
      </c>
      <c r="B98" s="11" t="s">
        <v>200</v>
      </c>
      <c r="C98" s="64">
        <v>16.763566868542</v>
      </c>
      <c r="D98" s="64">
        <v>20.751263000000002</v>
      </c>
      <c r="E98" s="64">
        <v>0</v>
      </c>
      <c r="F98" s="64">
        <v>0</v>
      </c>
      <c r="G98" s="63">
        <v>37.514829868542002</v>
      </c>
      <c r="H98" s="59">
        <v>15.510703306139</v>
      </c>
      <c r="I98" s="57">
        <v>21.540512954</v>
      </c>
      <c r="J98" s="62">
        <v>0</v>
      </c>
      <c r="K98" s="65">
        <v>0</v>
      </c>
      <c r="L98" s="59">
        <v>0</v>
      </c>
      <c r="M98" s="57">
        <v>0</v>
      </c>
      <c r="N98" s="55">
        <v>0</v>
      </c>
      <c r="O98" s="55">
        <v>2.8962430237279669E-2</v>
      </c>
      <c r="P98" s="60">
        <v>37.080178690376286</v>
      </c>
      <c r="Q98" s="61">
        <v>-1.1586116202280625E-2</v>
      </c>
    </row>
    <row r="99" spans="1:17" x14ac:dyDescent="0.25">
      <c r="A99" s="11" t="s">
        <v>201</v>
      </c>
      <c r="B99" s="11" t="s">
        <v>202</v>
      </c>
      <c r="C99" s="64">
        <v>183.53374777517899</v>
      </c>
      <c r="D99" s="64">
        <v>317.11131999999998</v>
      </c>
      <c r="E99" s="64">
        <v>4.5713598741257027</v>
      </c>
      <c r="F99" s="64">
        <v>1.4266337664904367</v>
      </c>
      <c r="G99" s="63">
        <v>506.6430614157951</v>
      </c>
      <c r="H99" s="59">
        <v>151.64424586041102</v>
      </c>
      <c r="I99" s="57">
        <v>329.07918372561983</v>
      </c>
      <c r="J99" s="62">
        <v>6.4530820323801441</v>
      </c>
      <c r="K99" s="65">
        <v>0</v>
      </c>
      <c r="L99" s="59">
        <v>0</v>
      </c>
      <c r="M99" s="57">
        <v>5.5878298389499896</v>
      </c>
      <c r="N99" s="55">
        <v>7.4092914969342045</v>
      </c>
      <c r="O99" s="55">
        <v>2.8232773911632125</v>
      </c>
      <c r="P99" s="60">
        <v>502.99691034545845</v>
      </c>
      <c r="Q99" s="61">
        <v>-7.1966860853627879E-3</v>
      </c>
    </row>
    <row r="100" spans="1:17" x14ac:dyDescent="0.25">
      <c r="A100" s="11" t="s">
        <v>203</v>
      </c>
      <c r="B100" s="11" t="s">
        <v>204</v>
      </c>
      <c r="C100" s="64">
        <v>29.341119397488001</v>
      </c>
      <c r="D100" s="64">
        <v>44.562981000000001</v>
      </c>
      <c r="E100" s="64">
        <v>0</v>
      </c>
      <c r="F100" s="64">
        <v>8.1082807434084858E-2</v>
      </c>
      <c r="G100" s="63">
        <v>73.985183204922095</v>
      </c>
      <c r="H100" s="59">
        <v>26.872982001564999</v>
      </c>
      <c r="I100" s="57">
        <v>46.325423748000006</v>
      </c>
      <c r="J100" s="62">
        <v>0</v>
      </c>
      <c r="K100" s="65">
        <v>0</v>
      </c>
      <c r="L100" s="59">
        <v>0</v>
      </c>
      <c r="M100" s="57">
        <v>0</v>
      </c>
      <c r="N100" s="55">
        <v>0.42110748377056978</v>
      </c>
      <c r="O100" s="55">
        <v>0.14934479125429739</v>
      </c>
      <c r="P100" s="60">
        <v>73.768858024589875</v>
      </c>
      <c r="Q100" s="61">
        <v>-2.9238986910804592E-3</v>
      </c>
    </row>
    <row r="101" spans="1:17" x14ac:dyDescent="0.25">
      <c r="A101" s="11" t="s">
        <v>205</v>
      </c>
      <c r="B101" s="11" t="s">
        <v>206</v>
      </c>
      <c r="C101" s="64">
        <v>132.128908541616</v>
      </c>
      <c r="D101" s="64">
        <v>86.716521</v>
      </c>
      <c r="E101" s="64">
        <v>3.7046800230920507</v>
      </c>
      <c r="F101" s="64">
        <v>0</v>
      </c>
      <c r="G101" s="63">
        <v>222.55010956470804</v>
      </c>
      <c r="H101" s="59">
        <v>117.900788644855</v>
      </c>
      <c r="I101" s="57">
        <v>89.97408772</v>
      </c>
      <c r="J101" s="62">
        <v>1.7650650000000001</v>
      </c>
      <c r="K101" s="65">
        <v>0</v>
      </c>
      <c r="L101" s="59">
        <v>0</v>
      </c>
      <c r="M101" s="57">
        <v>5.2112663793840639</v>
      </c>
      <c r="N101" s="55">
        <v>0</v>
      </c>
      <c r="O101" s="55">
        <v>0</v>
      </c>
      <c r="P101" s="60">
        <v>214.85120774423905</v>
      </c>
      <c r="Q101" s="61">
        <v>-3.4594014963764727E-2</v>
      </c>
    </row>
    <row r="102" spans="1:17" x14ac:dyDescent="0.25">
      <c r="A102" s="11" t="s">
        <v>207</v>
      </c>
      <c r="B102" s="11" t="s">
        <v>208</v>
      </c>
      <c r="C102" s="64">
        <v>73.290519892153995</v>
      </c>
      <c r="D102" s="64">
        <v>195.91224199999999</v>
      </c>
      <c r="E102" s="64">
        <v>1.7667603022662286</v>
      </c>
      <c r="F102" s="64">
        <v>0.29095262743919237</v>
      </c>
      <c r="G102" s="63">
        <v>271.26047482185942</v>
      </c>
      <c r="H102" s="59">
        <v>56.143158331256004</v>
      </c>
      <c r="I102" s="57">
        <v>200.97647998399529</v>
      </c>
      <c r="J102" s="62">
        <v>3.9401391400046877</v>
      </c>
      <c r="K102" s="65">
        <v>0</v>
      </c>
      <c r="L102" s="59">
        <v>0</v>
      </c>
      <c r="M102" s="57">
        <v>2.0989726500869259</v>
      </c>
      <c r="N102" s="55">
        <v>1.5110765489583864</v>
      </c>
      <c r="O102" s="55">
        <v>2.9678679615968804</v>
      </c>
      <c r="P102" s="60">
        <v>267.63769461589817</v>
      </c>
      <c r="Q102" s="61">
        <v>-1.3355355985203446E-2</v>
      </c>
    </row>
    <row r="103" spans="1:17" x14ac:dyDescent="0.25">
      <c r="A103" s="12" t="s">
        <v>209</v>
      </c>
      <c r="B103" s="11" t="s">
        <v>210</v>
      </c>
      <c r="C103" s="64">
        <v>19.426250881858</v>
      </c>
      <c r="D103" s="64">
        <v>34.176215999999997</v>
      </c>
      <c r="E103" s="64">
        <v>0</v>
      </c>
      <c r="F103" s="64">
        <v>9.4019347169111839E-3</v>
      </c>
      <c r="G103" s="63">
        <v>53.611868816574905</v>
      </c>
      <c r="H103" s="59">
        <v>17.636116744329001</v>
      </c>
      <c r="I103" s="57">
        <v>36.31632798599999</v>
      </c>
      <c r="J103" s="62">
        <v>0</v>
      </c>
      <c r="K103" s="65">
        <v>0</v>
      </c>
      <c r="L103" s="59">
        <v>0</v>
      </c>
      <c r="M103" s="57">
        <v>0</v>
      </c>
      <c r="N103" s="55">
        <v>4.8829402884603253E-2</v>
      </c>
      <c r="O103" s="55">
        <v>0.16676470457067072</v>
      </c>
      <c r="P103" s="60">
        <v>54.168038837784259</v>
      </c>
      <c r="Q103" s="61">
        <v>1.037400921635856E-2</v>
      </c>
    </row>
    <row r="104" spans="1:17" x14ac:dyDescent="0.25">
      <c r="A104" s="11" t="s">
        <v>211</v>
      </c>
      <c r="B104" s="11" t="s">
        <v>212</v>
      </c>
      <c r="C104" s="64">
        <v>6.0298584417639995</v>
      </c>
      <c r="D104" s="64">
        <v>5.9465199999999996</v>
      </c>
      <c r="E104" s="64">
        <v>1.5814846260184496</v>
      </c>
      <c r="F104" s="64">
        <v>0</v>
      </c>
      <c r="G104" s="63">
        <v>13.557863067782447</v>
      </c>
      <c r="H104" s="59">
        <v>5.148714602479</v>
      </c>
      <c r="I104" s="57">
        <v>6.1932673456200007</v>
      </c>
      <c r="J104" s="62">
        <v>0</v>
      </c>
      <c r="K104" s="65">
        <v>5.8010290379999011E-2</v>
      </c>
      <c r="L104" s="59">
        <v>0</v>
      </c>
      <c r="M104" s="57">
        <v>1.9066226878178483</v>
      </c>
      <c r="N104" s="55">
        <v>0</v>
      </c>
      <c r="O104" s="55">
        <v>0</v>
      </c>
      <c r="P104" s="60">
        <v>13.306614926296847</v>
      </c>
      <c r="Q104" s="61">
        <v>-1.8531544405596005E-2</v>
      </c>
    </row>
    <row r="105" spans="1:17" x14ac:dyDescent="0.25">
      <c r="A105" s="11" t="s">
        <v>213</v>
      </c>
      <c r="B105" s="11" t="s">
        <v>214</v>
      </c>
      <c r="C105" s="64">
        <v>122.173171075152</v>
      </c>
      <c r="D105" s="64">
        <v>96.671000000000006</v>
      </c>
      <c r="E105" s="64">
        <v>4.3027546108207737</v>
      </c>
      <c r="F105" s="64">
        <v>0</v>
      </c>
      <c r="G105" s="63">
        <v>223.1469256859728</v>
      </c>
      <c r="H105" s="59">
        <v>107.94992463684801</v>
      </c>
      <c r="I105" s="57">
        <v>101.14523326400003</v>
      </c>
      <c r="J105" s="62">
        <v>1.9834540000000001</v>
      </c>
      <c r="K105" s="65">
        <v>0</v>
      </c>
      <c r="L105" s="59">
        <v>0</v>
      </c>
      <c r="M105" s="57">
        <v>5.560058012283605</v>
      </c>
      <c r="N105" s="55">
        <v>0</v>
      </c>
      <c r="O105" s="55">
        <v>0</v>
      </c>
      <c r="P105" s="60">
        <v>216.63866991313165</v>
      </c>
      <c r="Q105" s="61">
        <v>-2.9165787307327745E-2</v>
      </c>
    </row>
    <row r="106" spans="1:17" x14ac:dyDescent="0.25">
      <c r="A106" s="11" t="s">
        <v>215</v>
      </c>
      <c r="B106" s="11" t="s">
        <v>216</v>
      </c>
      <c r="C106" s="64">
        <v>219.22480182575299</v>
      </c>
      <c r="D106" s="64">
        <v>174.13377299999999</v>
      </c>
      <c r="E106" s="64">
        <v>8.700265674319585</v>
      </c>
      <c r="F106" s="64">
        <v>0</v>
      </c>
      <c r="G106" s="63">
        <v>402.05884050007256</v>
      </c>
      <c r="H106" s="59">
        <v>193.64733022973999</v>
      </c>
      <c r="I106" s="57">
        <v>182.22487870800001</v>
      </c>
      <c r="J106" s="62">
        <v>3.573588</v>
      </c>
      <c r="K106" s="65">
        <v>0</v>
      </c>
      <c r="L106" s="59">
        <v>0</v>
      </c>
      <c r="M106" s="57">
        <v>10.448807533786328</v>
      </c>
      <c r="N106" s="55">
        <v>0</v>
      </c>
      <c r="O106" s="55">
        <v>0</v>
      </c>
      <c r="P106" s="60">
        <v>389.89460447152629</v>
      </c>
      <c r="Q106" s="61">
        <v>-3.0254865216784294E-2</v>
      </c>
    </row>
    <row r="107" spans="1:17" x14ac:dyDescent="0.25">
      <c r="A107" s="11" t="s">
        <v>217</v>
      </c>
      <c r="B107" s="11" t="s">
        <v>218</v>
      </c>
      <c r="C107" s="64">
        <v>13.282810423176</v>
      </c>
      <c r="D107" s="64">
        <v>15.183372199999999</v>
      </c>
      <c r="E107" s="64">
        <v>0</v>
      </c>
      <c r="F107" s="64">
        <v>0</v>
      </c>
      <c r="G107" s="63">
        <v>28.466182623176</v>
      </c>
      <c r="H107" s="59">
        <v>12.332139905843999</v>
      </c>
      <c r="I107" s="57">
        <v>15.860920320000002</v>
      </c>
      <c r="J107" s="62">
        <v>0</v>
      </c>
      <c r="K107" s="65">
        <v>0</v>
      </c>
      <c r="L107" s="59">
        <v>0</v>
      </c>
      <c r="M107" s="57">
        <v>0</v>
      </c>
      <c r="N107" s="55">
        <v>0</v>
      </c>
      <c r="O107" s="55">
        <v>6.0952048966590741E-3</v>
      </c>
      <c r="P107" s="60">
        <v>28.19915543074066</v>
      </c>
      <c r="Q107" s="61">
        <v>-9.3805058433770027E-3</v>
      </c>
    </row>
    <row r="108" spans="1:17" x14ac:dyDescent="0.25">
      <c r="A108" s="11" t="s">
        <v>219</v>
      </c>
      <c r="B108" s="11" t="s">
        <v>220</v>
      </c>
      <c r="C108" s="64">
        <v>135.14275226799899</v>
      </c>
      <c r="D108" s="64">
        <v>110.86429</v>
      </c>
      <c r="E108" s="64">
        <v>9.048005928875126</v>
      </c>
      <c r="F108" s="64">
        <v>0</v>
      </c>
      <c r="G108" s="63">
        <v>255.05504819687411</v>
      </c>
      <c r="H108" s="59">
        <v>118.936266805202</v>
      </c>
      <c r="I108" s="57">
        <v>115.86317415300002</v>
      </c>
      <c r="J108" s="62">
        <v>0</v>
      </c>
      <c r="K108" s="65">
        <v>0</v>
      </c>
      <c r="L108" s="59">
        <v>0</v>
      </c>
      <c r="M108" s="57">
        <v>9.853233002555962</v>
      </c>
      <c r="N108" s="55">
        <v>0</v>
      </c>
      <c r="O108" s="55">
        <v>0</v>
      </c>
      <c r="P108" s="60">
        <v>244.65267396075797</v>
      </c>
      <c r="Q108" s="61">
        <v>-4.0784820020839857E-2</v>
      </c>
    </row>
    <row r="109" spans="1:17" x14ac:dyDescent="0.25">
      <c r="A109" s="11" t="s">
        <v>221</v>
      </c>
      <c r="B109" s="11" t="s">
        <v>222</v>
      </c>
      <c r="C109" s="64">
        <v>3.9953711459119998</v>
      </c>
      <c r="D109" s="64">
        <v>4.0172999999999996</v>
      </c>
      <c r="E109" s="64">
        <v>1.757837843404753</v>
      </c>
      <c r="F109" s="64">
        <v>3.0924550808527615E-2</v>
      </c>
      <c r="G109" s="63">
        <v>9.8014335401252808</v>
      </c>
      <c r="H109" s="59">
        <v>3.4058510459270002</v>
      </c>
      <c r="I109" s="57">
        <v>4.0768736939999988</v>
      </c>
      <c r="J109" s="62">
        <v>0</v>
      </c>
      <c r="K109" s="65">
        <v>0</v>
      </c>
      <c r="L109" s="59">
        <v>0</v>
      </c>
      <c r="M109" s="57">
        <v>2.025875732081889</v>
      </c>
      <c r="N109" s="55">
        <v>0.16060815097332087</v>
      </c>
      <c r="O109" s="55">
        <v>0</v>
      </c>
      <c r="P109" s="60">
        <v>9.6692086229822092</v>
      </c>
      <c r="Q109" s="61">
        <v>-1.3490365118711148E-2</v>
      </c>
    </row>
    <row r="110" spans="1:17" x14ac:dyDescent="0.25">
      <c r="A110" s="11" t="s">
        <v>223</v>
      </c>
      <c r="B110" s="11" t="s">
        <v>224</v>
      </c>
      <c r="C110" s="64">
        <v>4.4679753767159998</v>
      </c>
      <c r="D110" s="64">
        <v>6.7330896600000001</v>
      </c>
      <c r="E110" s="64">
        <v>3.0231927919664194</v>
      </c>
      <c r="F110" s="64">
        <v>4.3168767944060105E-2</v>
      </c>
      <c r="G110" s="63">
        <v>14.267426596626478</v>
      </c>
      <c r="H110" s="59">
        <v>3.6438740176859996</v>
      </c>
      <c r="I110" s="57">
        <v>7.0062318592800006</v>
      </c>
      <c r="J110" s="62">
        <v>0</v>
      </c>
      <c r="K110" s="65">
        <v>0.14464190471999955</v>
      </c>
      <c r="L110" s="59">
        <v>0</v>
      </c>
      <c r="M110" s="57">
        <v>4.3809771297520532</v>
      </c>
      <c r="N110" s="55">
        <v>0.2241990851288283</v>
      </c>
      <c r="O110" s="55">
        <v>6.2355926732322195E-2</v>
      </c>
      <c r="P110" s="60">
        <v>15.462279923299207</v>
      </c>
      <c r="Q110" s="61">
        <v>8.3746940527820918E-2</v>
      </c>
    </row>
    <row r="111" spans="1:17" x14ac:dyDescent="0.25">
      <c r="A111" s="11" t="s">
        <v>225</v>
      </c>
      <c r="B111" s="11" t="s">
        <v>226</v>
      </c>
      <c r="C111" s="64">
        <v>2.2338063957690002</v>
      </c>
      <c r="D111" s="64">
        <v>7.3737165400000002</v>
      </c>
      <c r="E111" s="64">
        <v>0.80923675788678162</v>
      </c>
      <c r="F111" s="64">
        <v>0</v>
      </c>
      <c r="G111" s="63">
        <v>10.416759693655782</v>
      </c>
      <c r="H111" s="59">
        <v>1.526947465741</v>
      </c>
      <c r="I111" s="57">
        <v>7.5992363135999996</v>
      </c>
      <c r="J111" s="62">
        <v>0</v>
      </c>
      <c r="K111" s="65">
        <v>3.5115366399999792E-2</v>
      </c>
      <c r="L111" s="59">
        <v>0</v>
      </c>
      <c r="M111" s="57">
        <v>1.1579154830048655</v>
      </c>
      <c r="N111" s="55">
        <v>0</v>
      </c>
      <c r="O111" s="55">
        <v>0.14542471879760743</v>
      </c>
      <c r="P111" s="60">
        <v>10.464639347543473</v>
      </c>
      <c r="Q111" s="61">
        <v>4.5964057245989134E-3</v>
      </c>
    </row>
    <row r="112" spans="1:17" x14ac:dyDescent="0.25">
      <c r="A112" s="11" t="s">
        <v>227</v>
      </c>
      <c r="B112" s="11" t="s">
        <v>228</v>
      </c>
      <c r="C112" s="64">
        <v>3.1809557453539998</v>
      </c>
      <c r="D112" s="64">
        <v>6.5012259999999999</v>
      </c>
      <c r="E112" s="64">
        <v>2.650635005276671</v>
      </c>
      <c r="F112" s="64">
        <v>0</v>
      </c>
      <c r="G112" s="63">
        <v>12.332816750630672</v>
      </c>
      <c r="H112" s="59">
        <v>2.4686039407379998</v>
      </c>
      <c r="I112" s="57">
        <v>6.5428435800000004</v>
      </c>
      <c r="J112" s="62">
        <v>0</v>
      </c>
      <c r="K112" s="65">
        <v>0</v>
      </c>
      <c r="L112" s="59">
        <v>0</v>
      </c>
      <c r="M112" s="57">
        <v>3.3444977333496446</v>
      </c>
      <c r="N112" s="55">
        <v>0</v>
      </c>
      <c r="O112" s="55">
        <v>9.6440559849453822E-2</v>
      </c>
      <c r="P112" s="60">
        <v>12.452385813937099</v>
      </c>
      <c r="Q112" s="61">
        <v>9.6951950007943266E-3</v>
      </c>
    </row>
    <row r="113" spans="1:17" x14ac:dyDescent="0.25">
      <c r="A113" s="11" t="s">
        <v>229</v>
      </c>
      <c r="B113" s="11" t="s">
        <v>230</v>
      </c>
      <c r="C113" s="64">
        <v>4.621875065687</v>
      </c>
      <c r="D113" s="64">
        <v>8.8006709999999995</v>
      </c>
      <c r="E113" s="64">
        <v>2.797702962502397</v>
      </c>
      <c r="F113" s="64">
        <v>0</v>
      </c>
      <c r="G113" s="63">
        <v>16.220249028189397</v>
      </c>
      <c r="H113" s="59">
        <v>3.6343316417040001</v>
      </c>
      <c r="I113" s="57">
        <v>8.9300467530000009</v>
      </c>
      <c r="J113" s="62">
        <v>0</v>
      </c>
      <c r="K113" s="65">
        <v>0</v>
      </c>
      <c r="L113" s="59">
        <v>0</v>
      </c>
      <c r="M113" s="57">
        <v>3.6077900658511743</v>
      </c>
      <c r="N113" s="55">
        <v>0</v>
      </c>
      <c r="O113" s="55">
        <v>0.12030845522238537</v>
      </c>
      <c r="P113" s="60">
        <v>16.292476915777559</v>
      </c>
      <c r="Q113" s="61">
        <v>4.452945664560201E-3</v>
      </c>
    </row>
    <row r="114" spans="1:17" x14ac:dyDescent="0.25">
      <c r="A114" s="11" t="s">
        <v>231</v>
      </c>
      <c r="B114" s="12" t="s">
        <v>232</v>
      </c>
      <c r="C114" s="64">
        <v>9.8770833561940012</v>
      </c>
      <c r="D114" s="64">
        <v>5.0349259999999996</v>
      </c>
      <c r="E114" s="64">
        <v>1.9850184180875339</v>
      </c>
      <c r="F114" s="64">
        <v>0.12712847249523804</v>
      </c>
      <c r="G114" s="63">
        <v>17.024156246776773</v>
      </c>
      <c r="H114" s="59">
        <v>8.7799549346540005</v>
      </c>
      <c r="I114" s="57">
        <v>5.2723967320799998</v>
      </c>
      <c r="J114" s="62">
        <v>0</v>
      </c>
      <c r="K114" s="65">
        <v>0.10627741691999969</v>
      </c>
      <c r="L114" s="59">
        <v>0</v>
      </c>
      <c r="M114" s="57">
        <v>2.4750648320683513</v>
      </c>
      <c r="N114" s="55">
        <v>0.66024787328172019</v>
      </c>
      <c r="O114" s="55">
        <v>0</v>
      </c>
      <c r="P114" s="60">
        <v>17.293941789004073</v>
      </c>
      <c r="Q114" s="61">
        <v>1.5847219581198294E-2</v>
      </c>
    </row>
    <row r="115" spans="1:17" x14ac:dyDescent="0.25">
      <c r="A115" s="11" t="s">
        <v>233</v>
      </c>
      <c r="B115" s="11" t="s">
        <v>234</v>
      </c>
      <c r="C115" s="64">
        <v>3.9306210690430001</v>
      </c>
      <c r="D115" s="64">
        <v>3.6349390000000001</v>
      </c>
      <c r="E115" s="64">
        <v>2.0244218292147678</v>
      </c>
      <c r="F115" s="64">
        <v>6.4484461477910737E-3</v>
      </c>
      <c r="G115" s="63">
        <v>9.5964303444055599</v>
      </c>
      <c r="H115" s="59">
        <v>3.3739964869130006</v>
      </c>
      <c r="I115" s="57">
        <v>3.7942843320000001</v>
      </c>
      <c r="J115" s="62">
        <v>0</v>
      </c>
      <c r="K115" s="65">
        <v>7.6022268000000032E-2</v>
      </c>
      <c r="L115" s="59">
        <v>0</v>
      </c>
      <c r="M115" s="57">
        <v>2.6311068647541003</v>
      </c>
      <c r="N115" s="55">
        <v>3.3490317090140741E-2</v>
      </c>
      <c r="O115" s="55">
        <v>0</v>
      </c>
      <c r="P115" s="60">
        <v>9.9089002687572432</v>
      </c>
      <c r="Q115" s="61">
        <v>3.2561057928570718E-2</v>
      </c>
    </row>
    <row r="116" spans="1:17" x14ac:dyDescent="0.25">
      <c r="A116" s="11" t="s">
        <v>235</v>
      </c>
      <c r="B116" s="11" t="s">
        <v>236</v>
      </c>
      <c r="C116" s="64">
        <v>95.850032537309005</v>
      </c>
      <c r="D116" s="64">
        <v>132.56742</v>
      </c>
      <c r="E116" s="64">
        <v>5.3662168527941168</v>
      </c>
      <c r="F116" s="64">
        <v>0.3569848278575054</v>
      </c>
      <c r="G116" s="63">
        <v>234.14065421796062</v>
      </c>
      <c r="H116" s="59">
        <v>80.887473183053004</v>
      </c>
      <c r="I116" s="57">
        <v>137.85865314200001</v>
      </c>
      <c r="J116" s="62">
        <v>2.6951320000000001</v>
      </c>
      <c r="K116" s="65">
        <v>0</v>
      </c>
      <c r="L116" s="59">
        <v>0</v>
      </c>
      <c r="M116" s="57">
        <v>6.2473875835799975</v>
      </c>
      <c r="N116" s="55">
        <v>1.854017976937367</v>
      </c>
      <c r="O116" s="55">
        <v>0.75302682618100503</v>
      </c>
      <c r="P116" s="60">
        <v>230.2956907117514</v>
      </c>
      <c r="Q116" s="61">
        <v>-1.6421597176498662E-2</v>
      </c>
    </row>
    <row r="117" spans="1:17" x14ac:dyDescent="0.25">
      <c r="A117" s="11" t="s">
        <v>237</v>
      </c>
      <c r="B117" s="11" t="s">
        <v>238</v>
      </c>
      <c r="C117" s="64">
        <v>5.2808475205229994</v>
      </c>
      <c r="D117" s="64">
        <v>6.2071300000000003</v>
      </c>
      <c r="E117" s="64">
        <v>1.9268004661399869</v>
      </c>
      <c r="F117" s="64">
        <v>0</v>
      </c>
      <c r="G117" s="63">
        <v>13.414777986662987</v>
      </c>
      <c r="H117" s="59">
        <v>4.4356370366290001</v>
      </c>
      <c r="I117" s="57">
        <v>6.3280428059999991</v>
      </c>
      <c r="J117" s="62">
        <v>0</v>
      </c>
      <c r="K117" s="65">
        <v>0</v>
      </c>
      <c r="L117" s="59">
        <v>0</v>
      </c>
      <c r="M117" s="57">
        <v>2.1829499980234064</v>
      </c>
      <c r="N117" s="55">
        <v>0</v>
      </c>
      <c r="O117" s="55">
        <v>1.4848753068027578E-2</v>
      </c>
      <c r="P117" s="60">
        <v>12.961478593720436</v>
      </c>
      <c r="Q117" s="61">
        <v>-3.3791046962776607E-2</v>
      </c>
    </row>
    <row r="118" spans="1:17" x14ac:dyDescent="0.25">
      <c r="A118" s="11" t="s">
        <v>239</v>
      </c>
      <c r="B118" s="11" t="s">
        <v>240</v>
      </c>
      <c r="C118" s="64">
        <v>137.004592152653</v>
      </c>
      <c r="D118" s="64">
        <v>227.220731</v>
      </c>
      <c r="E118" s="64">
        <v>2.4989549929715267</v>
      </c>
      <c r="F118" s="64">
        <v>0</v>
      </c>
      <c r="G118" s="63">
        <v>366.72427814562451</v>
      </c>
      <c r="H118" s="59">
        <v>113.80459501356302</v>
      </c>
      <c r="I118" s="57">
        <v>237.97519069850009</v>
      </c>
      <c r="J118" s="62">
        <v>4.6562994414999306</v>
      </c>
      <c r="K118" s="65">
        <v>0</v>
      </c>
      <c r="L118" s="59">
        <v>0</v>
      </c>
      <c r="M118" s="57">
        <v>2.8786874418285096</v>
      </c>
      <c r="N118" s="55">
        <v>0</v>
      </c>
      <c r="O118" s="55">
        <v>2.7037355419281113</v>
      </c>
      <c r="P118" s="60">
        <v>362.01850813731966</v>
      </c>
      <c r="Q118" s="61">
        <v>-1.2831902027594185E-2</v>
      </c>
    </row>
    <row r="119" spans="1:17" x14ac:dyDescent="0.25">
      <c r="A119" s="11" t="s">
        <v>241</v>
      </c>
      <c r="B119" s="11" t="s">
        <v>242</v>
      </c>
      <c r="C119" s="64">
        <v>14.560762866008</v>
      </c>
      <c r="D119" s="64">
        <v>23.170178</v>
      </c>
      <c r="E119" s="64">
        <v>0</v>
      </c>
      <c r="F119" s="64">
        <v>0</v>
      </c>
      <c r="G119" s="63">
        <v>37.730940866007998</v>
      </c>
      <c r="H119" s="59">
        <v>13.300681955288001</v>
      </c>
      <c r="I119" s="57">
        <v>24.280177791999993</v>
      </c>
      <c r="J119" s="62">
        <v>0</v>
      </c>
      <c r="K119" s="65">
        <v>0</v>
      </c>
      <c r="L119" s="59">
        <v>0</v>
      </c>
      <c r="M119" s="57">
        <v>0</v>
      </c>
      <c r="N119" s="55">
        <v>0</v>
      </c>
      <c r="O119" s="55">
        <v>9.6834239015289689E-2</v>
      </c>
      <c r="P119" s="60">
        <v>37.677693986303282</v>
      </c>
      <c r="Q119" s="61">
        <v>-1.411225866161378E-3</v>
      </c>
    </row>
    <row r="120" spans="1:17" x14ac:dyDescent="0.25">
      <c r="A120" s="11" t="s">
        <v>243</v>
      </c>
      <c r="B120" s="11" t="s">
        <v>244</v>
      </c>
      <c r="C120" s="64">
        <v>6.0786664546910005</v>
      </c>
      <c r="D120" s="64">
        <v>7.2994000000000003</v>
      </c>
      <c r="E120" s="64">
        <v>1.0750221871577101</v>
      </c>
      <c r="F120" s="64">
        <v>0</v>
      </c>
      <c r="G120" s="63">
        <v>14.453088641848712</v>
      </c>
      <c r="H120" s="59">
        <v>5.0943955504760003</v>
      </c>
      <c r="I120" s="57">
        <v>7.679329911</v>
      </c>
      <c r="J120" s="62">
        <v>0</v>
      </c>
      <c r="K120" s="65">
        <v>0</v>
      </c>
      <c r="L120" s="59">
        <v>0</v>
      </c>
      <c r="M120" s="57">
        <v>1.1726338830537437</v>
      </c>
      <c r="N120" s="55">
        <v>0</v>
      </c>
      <c r="O120" s="55">
        <v>3.0605218606561804E-2</v>
      </c>
      <c r="P120" s="60">
        <v>13.976964563136304</v>
      </c>
      <c r="Q120" s="61">
        <v>-3.2942721829975999E-2</v>
      </c>
    </row>
    <row r="121" spans="1:17" x14ac:dyDescent="0.25">
      <c r="A121" s="11" t="s">
        <v>245</v>
      </c>
      <c r="B121" s="11" t="s">
        <v>246</v>
      </c>
      <c r="C121" s="64">
        <v>4.2834751526070001</v>
      </c>
      <c r="D121" s="64">
        <v>5.5488799999999996</v>
      </c>
      <c r="E121" s="64">
        <v>2.2591874624984665</v>
      </c>
      <c r="F121" s="64">
        <v>0</v>
      </c>
      <c r="G121" s="63">
        <v>12.091542615105467</v>
      </c>
      <c r="H121" s="59">
        <v>3.5600745678230004</v>
      </c>
      <c r="I121" s="57">
        <v>5.6367265269999995</v>
      </c>
      <c r="J121" s="62">
        <v>0</v>
      </c>
      <c r="K121" s="65">
        <v>0</v>
      </c>
      <c r="L121" s="59">
        <v>0</v>
      </c>
      <c r="M121" s="57">
        <v>2.6772359479760293</v>
      </c>
      <c r="N121" s="55">
        <v>0</v>
      </c>
      <c r="O121" s="55">
        <v>2.8570068464211354E-2</v>
      </c>
      <c r="P121" s="60">
        <v>11.90260711126324</v>
      </c>
      <c r="Q121" s="61">
        <v>-1.562542595732971E-2</v>
      </c>
    </row>
    <row r="122" spans="1:17" x14ac:dyDescent="0.25">
      <c r="A122" s="11" t="s">
        <v>247</v>
      </c>
      <c r="B122" s="11" t="s">
        <v>248</v>
      </c>
      <c r="C122" s="64">
        <v>2.7463837889749998</v>
      </c>
      <c r="D122" s="64">
        <v>3.618973</v>
      </c>
      <c r="E122" s="64">
        <v>0.72189247822990055</v>
      </c>
      <c r="F122" s="64">
        <v>0.12967156082390188</v>
      </c>
      <c r="G122" s="63">
        <v>7.216920828028802</v>
      </c>
      <c r="H122" s="59">
        <v>2.2780623388199999</v>
      </c>
      <c r="I122" s="57">
        <v>3.719297283</v>
      </c>
      <c r="J122" s="62">
        <v>0</v>
      </c>
      <c r="K122" s="65">
        <v>0</v>
      </c>
      <c r="L122" s="59">
        <v>0</v>
      </c>
      <c r="M122" s="57">
        <v>0.99075540554848585</v>
      </c>
      <c r="N122" s="55">
        <v>0.673455525569297</v>
      </c>
      <c r="O122" s="55">
        <v>1.8284984772024813E-2</v>
      </c>
      <c r="P122" s="60">
        <v>7.6798555377098081</v>
      </c>
      <c r="Q122" s="61">
        <v>6.4145737595329849E-2</v>
      </c>
    </row>
    <row r="123" spans="1:17" x14ac:dyDescent="0.25">
      <c r="A123" s="11" t="s">
        <v>249</v>
      </c>
      <c r="B123" s="11" t="s">
        <v>250</v>
      </c>
      <c r="C123" s="64">
        <v>4.0216290857579997</v>
      </c>
      <c r="D123" s="64">
        <v>12.607601000000001</v>
      </c>
      <c r="E123" s="64">
        <v>2.4559797830710717</v>
      </c>
      <c r="F123" s="64">
        <v>0</v>
      </c>
      <c r="G123" s="63">
        <v>19.085209868829072</v>
      </c>
      <c r="H123" s="59">
        <v>2.798158759284</v>
      </c>
      <c r="I123" s="57">
        <v>12.954474000000001</v>
      </c>
      <c r="J123" s="62">
        <v>0</v>
      </c>
      <c r="K123" s="65">
        <v>0</v>
      </c>
      <c r="L123" s="59">
        <v>0</v>
      </c>
      <c r="M123" s="57">
        <v>2.9720947710188832</v>
      </c>
      <c r="N123" s="55">
        <v>0</v>
      </c>
      <c r="O123" s="55">
        <v>0.25622306148630325</v>
      </c>
      <c r="P123" s="60">
        <v>18.980950591789188</v>
      </c>
      <c r="Q123" s="61">
        <v>-5.4628310485683928E-3</v>
      </c>
    </row>
    <row r="124" spans="1:17" x14ac:dyDescent="0.25">
      <c r="A124" s="11" t="s">
        <v>251</v>
      </c>
      <c r="B124" s="11" t="s">
        <v>252</v>
      </c>
      <c r="C124" s="64">
        <v>129.55286324773101</v>
      </c>
      <c r="D124" s="64">
        <v>100.9166</v>
      </c>
      <c r="E124" s="64">
        <v>4.0505344592349317</v>
      </c>
      <c r="F124" s="64">
        <v>0</v>
      </c>
      <c r="G124" s="63">
        <v>234.51999770696597</v>
      </c>
      <c r="H124" s="59">
        <v>114.427316625012</v>
      </c>
      <c r="I124" s="57">
        <v>105.83918189000001</v>
      </c>
      <c r="J124" s="62">
        <v>2.0754999999999999</v>
      </c>
      <c r="K124" s="65">
        <v>0</v>
      </c>
      <c r="L124" s="59">
        <v>0</v>
      </c>
      <c r="M124" s="57">
        <v>5.1201530134945976</v>
      </c>
      <c r="N124" s="55">
        <v>0</v>
      </c>
      <c r="O124" s="55">
        <v>0</v>
      </c>
      <c r="P124" s="60">
        <v>227.46215152850661</v>
      </c>
      <c r="Q124" s="61">
        <v>-3.0094858636653132E-2</v>
      </c>
    </row>
    <row r="125" spans="1:17" x14ac:dyDescent="0.25">
      <c r="A125" s="11" t="s">
        <v>253</v>
      </c>
      <c r="B125" s="11" t="s">
        <v>254</v>
      </c>
      <c r="C125" s="64">
        <v>5.5508892327610004</v>
      </c>
      <c r="D125" s="64">
        <v>7.6164740000000002</v>
      </c>
      <c r="E125" s="64">
        <v>2.1056279169624923</v>
      </c>
      <c r="F125" s="64">
        <v>0</v>
      </c>
      <c r="G125" s="63">
        <v>15.272991149723493</v>
      </c>
      <c r="H125" s="59">
        <v>4.5821204978220003</v>
      </c>
      <c r="I125" s="57">
        <v>7.774392906000001</v>
      </c>
      <c r="J125" s="62">
        <v>0</v>
      </c>
      <c r="K125" s="65">
        <v>0</v>
      </c>
      <c r="L125" s="59">
        <v>0</v>
      </c>
      <c r="M125" s="57">
        <v>2.6838546559627372</v>
      </c>
      <c r="N125" s="55">
        <v>0</v>
      </c>
      <c r="O125" s="55">
        <v>5.3545373604636112E-2</v>
      </c>
      <c r="P125" s="60">
        <v>15.093913433389375</v>
      </c>
      <c r="Q125" s="61">
        <v>-1.1725124082021136E-2</v>
      </c>
    </row>
    <row r="126" spans="1:17" x14ac:dyDescent="0.25">
      <c r="A126" s="11" t="s">
        <v>255</v>
      </c>
      <c r="B126" s="11" t="s">
        <v>256</v>
      </c>
      <c r="C126" s="64">
        <v>2.295693604422</v>
      </c>
      <c r="D126" s="64">
        <v>5.5813170000000003</v>
      </c>
      <c r="E126" s="64">
        <v>1.9623094165689177</v>
      </c>
      <c r="F126" s="64">
        <v>0</v>
      </c>
      <c r="G126" s="63">
        <v>9.8393200209909182</v>
      </c>
      <c r="H126" s="59">
        <v>1.716154522569</v>
      </c>
      <c r="I126" s="57">
        <v>5.7836357424000004</v>
      </c>
      <c r="J126" s="62">
        <v>0</v>
      </c>
      <c r="K126" s="65">
        <v>4.5062202599999157E-2</v>
      </c>
      <c r="L126" s="59">
        <v>0</v>
      </c>
      <c r="M126" s="57">
        <v>2.1195880958219142</v>
      </c>
      <c r="N126" s="55">
        <v>0</v>
      </c>
      <c r="O126" s="55">
        <v>9.2965071240600453E-2</v>
      </c>
      <c r="P126" s="60">
        <v>9.7574056346315139</v>
      </c>
      <c r="Q126" s="61">
        <v>-8.3252080615988221E-3</v>
      </c>
    </row>
    <row r="127" spans="1:17" x14ac:dyDescent="0.25">
      <c r="A127" s="11" t="s">
        <v>257</v>
      </c>
      <c r="B127" s="11" t="s">
        <v>258</v>
      </c>
      <c r="C127" s="64">
        <v>5.4559971176559996</v>
      </c>
      <c r="D127" s="64">
        <v>5.2525899999999996</v>
      </c>
      <c r="E127" s="64">
        <v>1.3309854845387936</v>
      </c>
      <c r="F127" s="64">
        <v>0</v>
      </c>
      <c r="G127" s="63">
        <v>12.039572602194792</v>
      </c>
      <c r="H127" s="59">
        <v>4.6681290979500005</v>
      </c>
      <c r="I127" s="57">
        <v>5.4536664329400004</v>
      </c>
      <c r="J127" s="62">
        <v>0</v>
      </c>
      <c r="K127" s="65">
        <v>5.419886406000031E-2</v>
      </c>
      <c r="L127" s="59">
        <v>0</v>
      </c>
      <c r="M127" s="57">
        <v>1.5909779613994413</v>
      </c>
      <c r="N127" s="55">
        <v>0</v>
      </c>
      <c r="O127" s="55">
        <v>0</v>
      </c>
      <c r="P127" s="60">
        <v>11.766972356349441</v>
      </c>
      <c r="Q127" s="61">
        <v>-2.2642020182315734E-2</v>
      </c>
    </row>
    <row r="128" spans="1:17" x14ac:dyDescent="0.25">
      <c r="A128" s="11" t="s">
        <v>259</v>
      </c>
      <c r="B128" s="11" t="s">
        <v>260</v>
      </c>
      <c r="C128" s="64">
        <v>335.29107150780601</v>
      </c>
      <c r="D128" s="64">
        <v>539.13778300000001</v>
      </c>
      <c r="E128" s="64">
        <v>6.4263862762262542</v>
      </c>
      <c r="F128" s="64">
        <v>0</v>
      </c>
      <c r="G128" s="63">
        <v>880.85524078403228</v>
      </c>
      <c r="H128" s="59">
        <v>279.59272865969996</v>
      </c>
      <c r="I128" s="57">
        <v>559.21211781099998</v>
      </c>
      <c r="J128" s="62">
        <v>10.988984</v>
      </c>
      <c r="K128" s="65">
        <v>0</v>
      </c>
      <c r="L128" s="59">
        <v>0</v>
      </c>
      <c r="M128" s="57">
        <v>7.8440952747895976</v>
      </c>
      <c r="N128" s="55">
        <v>0</v>
      </c>
      <c r="O128" s="55">
        <v>6.9603246691246961</v>
      </c>
      <c r="P128" s="60">
        <v>864.5982504146142</v>
      </c>
      <c r="Q128" s="61">
        <v>-1.8455916042399934E-2</v>
      </c>
    </row>
    <row r="129" spans="1:17" x14ac:dyDescent="0.25">
      <c r="A129" s="11" t="s">
        <v>261</v>
      </c>
      <c r="B129" s="11" t="s">
        <v>262</v>
      </c>
      <c r="C129" s="64">
        <v>31.739478692963001</v>
      </c>
      <c r="D129" s="64">
        <v>39.757759</v>
      </c>
      <c r="E129" s="64">
        <v>0</v>
      </c>
      <c r="F129" s="64">
        <v>0</v>
      </c>
      <c r="G129" s="63">
        <v>71.497237692962997</v>
      </c>
      <c r="H129" s="59">
        <v>29.351722058269001</v>
      </c>
      <c r="I129" s="57">
        <v>41.224030127999995</v>
      </c>
      <c r="J129" s="62">
        <v>0</v>
      </c>
      <c r="K129" s="65">
        <v>0</v>
      </c>
      <c r="L129" s="59">
        <v>0</v>
      </c>
      <c r="M129" s="57">
        <v>0</v>
      </c>
      <c r="N129" s="55">
        <v>0</v>
      </c>
      <c r="O129" s="55">
        <v>8.6639654860949933E-2</v>
      </c>
      <c r="P129" s="60">
        <v>70.662391841129946</v>
      </c>
      <c r="Q129" s="61">
        <v>-1.1676616870405611E-2</v>
      </c>
    </row>
    <row r="130" spans="1:17" x14ac:dyDescent="0.25">
      <c r="A130" s="11" t="s">
        <v>263</v>
      </c>
      <c r="B130" s="11" t="s">
        <v>264</v>
      </c>
      <c r="C130" s="64">
        <v>6.635720166654</v>
      </c>
      <c r="D130" s="64">
        <v>4.6930079999999998</v>
      </c>
      <c r="E130" s="64">
        <v>3.541140870675676</v>
      </c>
      <c r="F130" s="64">
        <v>0</v>
      </c>
      <c r="G130" s="63">
        <v>14.869869037329675</v>
      </c>
      <c r="H130" s="59">
        <v>5.8022262119060004</v>
      </c>
      <c r="I130" s="57">
        <v>4.8803801790000003</v>
      </c>
      <c r="J130" s="62">
        <v>0</v>
      </c>
      <c r="K130" s="65">
        <v>8.1451271000000242E-2</v>
      </c>
      <c r="L130" s="59">
        <v>0</v>
      </c>
      <c r="M130" s="57">
        <v>4.2410985610562904</v>
      </c>
      <c r="N130" s="55">
        <v>0</v>
      </c>
      <c r="O130" s="55">
        <v>0</v>
      </c>
      <c r="P130" s="60">
        <v>15.005156222962293</v>
      </c>
      <c r="Q130" s="61">
        <v>9.0980751271574987E-3</v>
      </c>
    </row>
    <row r="131" spans="1:17" x14ac:dyDescent="0.25">
      <c r="A131" s="11" t="s">
        <v>265</v>
      </c>
      <c r="B131" s="11" t="s">
        <v>266</v>
      </c>
      <c r="C131" s="64">
        <v>3.2623593997749998</v>
      </c>
      <c r="D131" s="64">
        <v>5.8373869999999997</v>
      </c>
      <c r="E131" s="64">
        <v>1.6537616844177008</v>
      </c>
      <c r="F131" s="64">
        <v>0</v>
      </c>
      <c r="G131" s="63">
        <v>10.753508084192701</v>
      </c>
      <c r="H131" s="59">
        <v>2.5928593903849997</v>
      </c>
      <c r="I131" s="57">
        <v>6.0078400390799995</v>
      </c>
      <c r="J131" s="62">
        <v>0</v>
      </c>
      <c r="K131" s="65">
        <v>9.2227714919999343E-2</v>
      </c>
      <c r="L131" s="59">
        <v>0</v>
      </c>
      <c r="M131" s="57">
        <v>2.0678623058969881</v>
      </c>
      <c r="N131" s="55">
        <v>0</v>
      </c>
      <c r="O131" s="55">
        <v>7.3895258253954987E-2</v>
      </c>
      <c r="P131" s="60">
        <v>10.834684708535942</v>
      </c>
      <c r="Q131" s="61">
        <v>7.5488504502608019E-3</v>
      </c>
    </row>
    <row r="132" spans="1:17" x14ac:dyDescent="0.25">
      <c r="A132" s="11" t="s">
        <v>267</v>
      </c>
      <c r="B132" s="11" t="s">
        <v>268</v>
      </c>
      <c r="C132" s="64">
        <v>6.0244155678890001</v>
      </c>
      <c r="D132" s="64">
        <v>6.7218540000000004</v>
      </c>
      <c r="E132" s="64">
        <v>1.5739585571458397</v>
      </c>
      <c r="F132" s="64">
        <v>0</v>
      </c>
      <c r="G132" s="63">
        <v>14.320228125034841</v>
      </c>
      <c r="H132" s="59">
        <v>5.0866281592650004</v>
      </c>
      <c r="I132" s="57">
        <v>6.9968794499999998</v>
      </c>
      <c r="J132" s="62">
        <v>0</v>
      </c>
      <c r="K132" s="65">
        <v>0</v>
      </c>
      <c r="L132" s="59">
        <v>0</v>
      </c>
      <c r="M132" s="57">
        <v>2.0500321998908415</v>
      </c>
      <c r="N132" s="55">
        <v>0</v>
      </c>
      <c r="O132" s="55">
        <v>1.5808248177118448E-3</v>
      </c>
      <c r="P132" s="60">
        <v>14.135120633973553</v>
      </c>
      <c r="Q132" s="61">
        <v>-1.2926294849848115E-2</v>
      </c>
    </row>
    <row r="133" spans="1:17" x14ac:dyDescent="0.25">
      <c r="A133" s="11" t="s">
        <v>269</v>
      </c>
      <c r="B133" s="11" t="s">
        <v>270</v>
      </c>
      <c r="C133" s="64">
        <v>3.2454811081389998</v>
      </c>
      <c r="D133" s="64">
        <v>2.2883909999999998</v>
      </c>
      <c r="E133" s="64">
        <v>2.4430997074615233</v>
      </c>
      <c r="F133" s="64">
        <v>4.1801195984064159E-3</v>
      </c>
      <c r="G133" s="63">
        <v>7.9811519351989295</v>
      </c>
      <c r="H133" s="59">
        <v>2.8383348794870003</v>
      </c>
      <c r="I133" s="57">
        <v>2.3648816969999999</v>
      </c>
      <c r="J133" s="62">
        <v>0</v>
      </c>
      <c r="K133" s="65">
        <v>0</v>
      </c>
      <c r="L133" s="59">
        <v>0</v>
      </c>
      <c r="M133" s="57">
        <v>2.6478507727710356</v>
      </c>
      <c r="N133" s="55">
        <v>2.1709653398175262E-2</v>
      </c>
      <c r="O133" s="55">
        <v>0</v>
      </c>
      <c r="P133" s="60">
        <v>7.8727770026562105</v>
      </c>
      <c r="Q133" s="61">
        <v>-1.3578858468381956E-2</v>
      </c>
    </row>
    <row r="134" spans="1:17" x14ac:dyDescent="0.25">
      <c r="A134" s="11" t="s">
        <v>271</v>
      </c>
      <c r="B134" s="11" t="s">
        <v>272</v>
      </c>
      <c r="C134" s="64">
        <v>4.2548791713289997</v>
      </c>
      <c r="D134" s="64">
        <v>4.3811</v>
      </c>
      <c r="E134" s="64">
        <v>1.5312804744893582</v>
      </c>
      <c r="F134" s="64">
        <v>2.3965124963604961E-2</v>
      </c>
      <c r="G134" s="63">
        <v>10.191224770781963</v>
      </c>
      <c r="H134" s="59">
        <v>3.6195001308279995</v>
      </c>
      <c r="I134" s="57">
        <v>4.5775383600000001</v>
      </c>
      <c r="J134" s="62">
        <v>0</v>
      </c>
      <c r="K134" s="65">
        <v>0</v>
      </c>
      <c r="L134" s="59">
        <v>0</v>
      </c>
      <c r="M134" s="57">
        <v>2.0868979337494293</v>
      </c>
      <c r="N134" s="55">
        <v>0.12446403610130319</v>
      </c>
      <c r="O134" s="55">
        <v>0</v>
      </c>
      <c r="P134" s="60">
        <v>10.408400460678731</v>
      </c>
      <c r="Q134" s="61">
        <v>2.131006770838836E-2</v>
      </c>
    </row>
    <row r="135" spans="1:17" x14ac:dyDescent="0.25">
      <c r="A135" s="11" t="s">
        <v>273</v>
      </c>
      <c r="B135" s="11" t="s">
        <v>274</v>
      </c>
      <c r="C135" s="64">
        <v>3.2580279844639999</v>
      </c>
      <c r="D135" s="64">
        <v>5.2532120000000004</v>
      </c>
      <c r="E135" s="64">
        <v>1.6596855185749704</v>
      </c>
      <c r="F135" s="64">
        <v>0</v>
      </c>
      <c r="G135" s="63">
        <v>10.170925503038971</v>
      </c>
      <c r="H135" s="59">
        <v>2.631826440028</v>
      </c>
      <c r="I135" s="57">
        <v>5.4477232325999996</v>
      </c>
      <c r="J135" s="62">
        <v>0</v>
      </c>
      <c r="K135" s="65">
        <v>3.6341957400000478E-2</v>
      </c>
      <c r="L135" s="59">
        <v>0</v>
      </c>
      <c r="M135" s="57">
        <v>1.8628838454395591</v>
      </c>
      <c r="N135" s="55">
        <v>0</v>
      </c>
      <c r="O135" s="55">
        <v>5.5774854067525657E-2</v>
      </c>
      <c r="P135" s="60">
        <v>10.034550329535085</v>
      </c>
      <c r="Q135" s="61">
        <v>-1.3408334714784659E-2</v>
      </c>
    </row>
    <row r="136" spans="1:17" x14ac:dyDescent="0.25">
      <c r="A136" s="11" t="s">
        <v>275</v>
      </c>
      <c r="B136" s="11" t="s">
        <v>276</v>
      </c>
      <c r="C136" s="64">
        <v>102.1932927048</v>
      </c>
      <c r="D136" s="64">
        <v>73.454977999999997</v>
      </c>
      <c r="E136" s="64">
        <v>2.5032999866396501</v>
      </c>
      <c r="F136" s="64">
        <v>0</v>
      </c>
      <c r="G136" s="63">
        <v>178.15157069143964</v>
      </c>
      <c r="H136" s="59">
        <v>90.767749363282007</v>
      </c>
      <c r="I136" s="57">
        <v>75.750600403000007</v>
      </c>
      <c r="J136" s="62">
        <v>1.4854670000000001</v>
      </c>
      <c r="K136" s="65">
        <v>0</v>
      </c>
      <c r="L136" s="59">
        <v>0</v>
      </c>
      <c r="M136" s="57">
        <v>3.2310249400779263</v>
      </c>
      <c r="N136" s="55">
        <v>0</v>
      </c>
      <c r="O136" s="55">
        <v>0</v>
      </c>
      <c r="P136" s="60">
        <v>171.23484170635993</v>
      </c>
      <c r="Q136" s="61">
        <v>-3.8824967740865787E-2</v>
      </c>
    </row>
    <row r="137" spans="1:17" x14ac:dyDescent="0.25">
      <c r="A137" s="11" t="s">
        <v>277</v>
      </c>
      <c r="B137" s="11" t="s">
        <v>278</v>
      </c>
      <c r="C137" s="64">
        <v>5.0001383193899995</v>
      </c>
      <c r="D137" s="64">
        <v>5.4508229999999998</v>
      </c>
      <c r="E137" s="64">
        <v>2.0405845181378974</v>
      </c>
      <c r="F137" s="64">
        <v>0</v>
      </c>
      <c r="G137" s="63">
        <v>12.491545837527898</v>
      </c>
      <c r="H137" s="59">
        <v>4.2312247261889997</v>
      </c>
      <c r="I137" s="57">
        <v>5.5265311219999997</v>
      </c>
      <c r="J137" s="62">
        <v>0</v>
      </c>
      <c r="K137" s="65">
        <v>0</v>
      </c>
      <c r="L137" s="59">
        <v>0</v>
      </c>
      <c r="M137" s="57">
        <v>2.4067143284215424</v>
      </c>
      <c r="N137" s="55">
        <v>0</v>
      </c>
      <c r="O137" s="55">
        <v>0</v>
      </c>
      <c r="P137" s="60">
        <v>12.164470176610543</v>
      </c>
      <c r="Q137" s="61">
        <v>-2.6183761815509955E-2</v>
      </c>
    </row>
    <row r="138" spans="1:17" x14ac:dyDescent="0.25">
      <c r="A138" s="11" t="s">
        <v>279</v>
      </c>
      <c r="B138" s="11" t="s">
        <v>280</v>
      </c>
      <c r="C138" s="64">
        <v>6.1712520407600007</v>
      </c>
      <c r="D138" s="64">
        <v>6.394031</v>
      </c>
      <c r="E138" s="64">
        <v>3.0958741772973495</v>
      </c>
      <c r="F138" s="64">
        <v>0</v>
      </c>
      <c r="G138" s="63">
        <v>15.661157218057351</v>
      </c>
      <c r="H138" s="59">
        <v>5.2467804407620005</v>
      </c>
      <c r="I138" s="57">
        <v>6.6693180358799982</v>
      </c>
      <c r="J138" s="62">
        <v>0</v>
      </c>
      <c r="K138" s="65">
        <v>5.0432558120000394E-2</v>
      </c>
      <c r="L138" s="59">
        <v>0</v>
      </c>
      <c r="M138" s="57">
        <v>3.8307461904252382</v>
      </c>
      <c r="N138" s="55">
        <v>0</v>
      </c>
      <c r="O138" s="55">
        <v>1.0091612208848563E-2</v>
      </c>
      <c r="P138" s="60">
        <v>15.807368837396085</v>
      </c>
      <c r="Q138" s="61">
        <v>9.3359396948107919E-3</v>
      </c>
    </row>
    <row r="139" spans="1:17" x14ac:dyDescent="0.25">
      <c r="A139" s="11" t="s">
        <v>281</v>
      </c>
      <c r="B139" s="11" t="s">
        <v>282</v>
      </c>
      <c r="C139" s="64">
        <v>142.388690381712</v>
      </c>
      <c r="D139" s="64">
        <v>231.11606599999999</v>
      </c>
      <c r="E139" s="64">
        <v>3.6757738109838654</v>
      </c>
      <c r="F139" s="64">
        <v>0</v>
      </c>
      <c r="G139" s="63">
        <v>377.18053019269587</v>
      </c>
      <c r="H139" s="59">
        <v>119.248079012704</v>
      </c>
      <c r="I139" s="57">
        <v>240.98382094999957</v>
      </c>
      <c r="J139" s="62">
        <v>4.7256411810004009</v>
      </c>
      <c r="K139" s="65">
        <v>0</v>
      </c>
      <c r="L139" s="59">
        <v>0</v>
      </c>
      <c r="M139" s="57">
        <v>4.6398527739333533</v>
      </c>
      <c r="N139" s="55">
        <v>0</v>
      </c>
      <c r="O139" s="55">
        <v>2.4749364758060381</v>
      </c>
      <c r="P139" s="60">
        <v>372.07233039344339</v>
      </c>
      <c r="Q139" s="61">
        <v>-1.3543116333822354E-2</v>
      </c>
    </row>
    <row r="140" spans="1:17" x14ac:dyDescent="0.25">
      <c r="A140" s="11" t="s">
        <v>283</v>
      </c>
      <c r="B140" s="11" t="s">
        <v>284</v>
      </c>
      <c r="C140" s="64">
        <v>4.1567797974360001</v>
      </c>
      <c r="D140" s="64">
        <v>5.2001299999999997</v>
      </c>
      <c r="E140" s="64">
        <v>0.80348834295197458</v>
      </c>
      <c r="F140" s="64">
        <v>0</v>
      </c>
      <c r="G140" s="63">
        <v>10.160398140387974</v>
      </c>
      <c r="H140" s="59">
        <v>3.4683593819620002</v>
      </c>
      <c r="I140" s="57">
        <v>5.3673297385800005</v>
      </c>
      <c r="J140" s="62">
        <v>0</v>
      </c>
      <c r="K140" s="65">
        <v>2.4487740420000268E-2</v>
      </c>
      <c r="L140" s="59">
        <v>0</v>
      </c>
      <c r="M140" s="57">
        <v>0.99072608906142046</v>
      </c>
      <c r="N140" s="55">
        <v>0</v>
      </c>
      <c r="O140" s="55">
        <v>2.4258280857940299E-2</v>
      </c>
      <c r="P140" s="60">
        <v>9.8751612308813606</v>
      </c>
      <c r="Q140" s="61">
        <v>-2.8073398853612409E-2</v>
      </c>
    </row>
    <row r="141" spans="1:17" x14ac:dyDescent="0.25">
      <c r="A141" s="11" t="s">
        <v>285</v>
      </c>
      <c r="B141" s="11" t="s">
        <v>286</v>
      </c>
      <c r="C141" s="64">
        <v>4.7112845590329995</v>
      </c>
      <c r="D141" s="64">
        <v>5.7838900000000004</v>
      </c>
      <c r="E141" s="64">
        <v>1.636814866507557</v>
      </c>
      <c r="F141" s="64">
        <v>0</v>
      </c>
      <c r="G141" s="63">
        <v>12.131989425540556</v>
      </c>
      <c r="H141" s="59">
        <v>3.9391180439310003</v>
      </c>
      <c r="I141" s="57">
        <v>6.0075059513399998</v>
      </c>
      <c r="J141" s="62">
        <v>0</v>
      </c>
      <c r="K141" s="65">
        <v>4.2648630659999867E-2</v>
      </c>
      <c r="L141" s="59">
        <v>0</v>
      </c>
      <c r="M141" s="57">
        <v>1.8481335780981327</v>
      </c>
      <c r="N141" s="55">
        <v>0</v>
      </c>
      <c r="O141" s="55">
        <v>1.1249672105248116E-2</v>
      </c>
      <c r="P141" s="60">
        <v>11.84865587613438</v>
      </c>
      <c r="Q141" s="61">
        <v>-2.3354252914999724E-2</v>
      </c>
    </row>
    <row r="142" spans="1:17" x14ac:dyDescent="0.25">
      <c r="A142" s="11" t="s">
        <v>287</v>
      </c>
      <c r="B142" s="11" t="s">
        <v>288</v>
      </c>
      <c r="C142" s="64">
        <v>8.134990002008001</v>
      </c>
      <c r="D142" s="64">
        <v>3.8312140000000001</v>
      </c>
      <c r="E142" s="64">
        <v>1.1680156840802793</v>
      </c>
      <c r="F142" s="64">
        <v>0</v>
      </c>
      <c r="G142" s="63">
        <v>13.134219686088281</v>
      </c>
      <c r="H142" s="59">
        <v>7.2545947316620003</v>
      </c>
      <c r="I142" s="57">
        <v>3.9142678559999995</v>
      </c>
      <c r="J142" s="62">
        <v>0</v>
      </c>
      <c r="K142" s="65">
        <v>0</v>
      </c>
      <c r="L142" s="59">
        <v>0</v>
      </c>
      <c r="M142" s="57">
        <v>1.3850922185289081</v>
      </c>
      <c r="N142" s="55">
        <v>0</v>
      </c>
      <c r="O142" s="55">
        <v>0</v>
      </c>
      <c r="P142" s="60">
        <v>12.553954806190909</v>
      </c>
      <c r="Q142" s="61">
        <v>-4.4179623439067867E-2</v>
      </c>
    </row>
    <row r="143" spans="1:17" x14ac:dyDescent="0.25">
      <c r="A143" s="66" t="s">
        <v>289</v>
      </c>
      <c r="B143" s="66" t="s">
        <v>290</v>
      </c>
      <c r="C143" s="64">
        <v>1163.4926646011099</v>
      </c>
      <c r="D143" s="64">
        <v>800.67866600000002</v>
      </c>
      <c r="E143" s="64">
        <v>0</v>
      </c>
      <c r="F143" s="64">
        <v>0</v>
      </c>
      <c r="G143" s="63">
        <v>1964.17133060111</v>
      </c>
      <c r="H143" s="59">
        <v>1156.5559663826079</v>
      </c>
      <c r="I143" s="57">
        <v>774.3433550000002</v>
      </c>
      <c r="J143" s="62">
        <v>0</v>
      </c>
      <c r="K143" s="65">
        <v>0</v>
      </c>
      <c r="L143" s="59">
        <v>0</v>
      </c>
      <c r="M143" s="57">
        <v>0</v>
      </c>
      <c r="N143" s="55">
        <v>0</v>
      </c>
      <c r="O143" s="55">
        <v>0</v>
      </c>
      <c r="P143" s="60">
        <v>1930.8993213826084</v>
      </c>
      <c r="Q143" s="61">
        <v>-1.6939463834002251E-2</v>
      </c>
    </row>
    <row r="144" spans="1:17" x14ac:dyDescent="0.25">
      <c r="A144" s="11" t="s">
        <v>291</v>
      </c>
      <c r="B144" s="11" t="s">
        <v>292</v>
      </c>
      <c r="C144" s="64">
        <v>59.801877591502006</v>
      </c>
      <c r="D144" s="64">
        <v>39.792983999999997</v>
      </c>
      <c r="E144" s="64">
        <v>0</v>
      </c>
      <c r="F144" s="64">
        <v>0</v>
      </c>
      <c r="G144" s="63">
        <v>99.594861591501996</v>
      </c>
      <c r="H144" s="59">
        <v>56.475758999789996</v>
      </c>
      <c r="I144" s="57">
        <v>41.477854245999993</v>
      </c>
      <c r="J144" s="62">
        <v>0</v>
      </c>
      <c r="K144" s="65">
        <v>0</v>
      </c>
      <c r="L144" s="59">
        <v>0</v>
      </c>
      <c r="M144" s="57">
        <v>0</v>
      </c>
      <c r="N144" s="55">
        <v>0</v>
      </c>
      <c r="O144" s="55">
        <v>0</v>
      </c>
      <c r="P144" s="60">
        <v>97.953613245789995</v>
      </c>
      <c r="Q144" s="61">
        <v>-1.647924721702752E-2</v>
      </c>
    </row>
    <row r="145" spans="1:17" x14ac:dyDescent="0.25">
      <c r="A145" s="11" t="s">
        <v>293</v>
      </c>
      <c r="B145" s="11" t="s">
        <v>294</v>
      </c>
      <c r="C145" s="64">
        <v>143.382361535261</v>
      </c>
      <c r="D145" s="64">
        <v>68.381050000000002</v>
      </c>
      <c r="E145" s="64">
        <v>10.797831770615449</v>
      </c>
      <c r="F145" s="64">
        <v>0</v>
      </c>
      <c r="G145" s="63">
        <v>222.56124330587647</v>
      </c>
      <c r="H145" s="59">
        <v>129.52732829635499</v>
      </c>
      <c r="I145" s="57">
        <v>74.379464785999986</v>
      </c>
      <c r="J145" s="62">
        <v>1.4583699999999999</v>
      </c>
      <c r="K145" s="65">
        <v>0</v>
      </c>
      <c r="L145" s="59">
        <v>0</v>
      </c>
      <c r="M145" s="57">
        <v>13.449978864153557</v>
      </c>
      <c r="N145" s="55">
        <v>0</v>
      </c>
      <c r="O145" s="55">
        <v>0</v>
      </c>
      <c r="P145" s="60">
        <v>218.81514194650856</v>
      </c>
      <c r="Q145" s="61">
        <v>-1.6831777643421357E-2</v>
      </c>
    </row>
    <row r="146" spans="1:17" x14ac:dyDescent="0.25">
      <c r="A146" s="11" t="s">
        <v>295</v>
      </c>
      <c r="B146" s="11" t="s">
        <v>296</v>
      </c>
      <c r="C146" s="64">
        <v>4.737871338223</v>
      </c>
      <c r="D146" s="64">
        <v>8.3236500000000007</v>
      </c>
      <c r="E146" s="64">
        <v>1.7879858724140441</v>
      </c>
      <c r="F146" s="64">
        <v>0</v>
      </c>
      <c r="G146" s="63">
        <v>14.849507210637045</v>
      </c>
      <c r="H146" s="59">
        <v>3.7768897597910001</v>
      </c>
      <c r="I146" s="57">
        <v>8.5993462340400004</v>
      </c>
      <c r="J146" s="62">
        <v>0</v>
      </c>
      <c r="K146" s="65">
        <v>0.10904086795999919</v>
      </c>
      <c r="L146" s="59">
        <v>0</v>
      </c>
      <c r="M146" s="57">
        <v>2.3681579392180074</v>
      </c>
      <c r="N146" s="55">
        <v>0</v>
      </c>
      <c r="O146" s="55">
        <v>0.10217415391906694</v>
      </c>
      <c r="P146" s="60">
        <v>14.955608954928074</v>
      </c>
      <c r="Q146" s="61">
        <v>7.1451357129902835E-3</v>
      </c>
    </row>
    <row r="147" spans="1:17" x14ac:dyDescent="0.25">
      <c r="A147" s="11" t="s">
        <v>297</v>
      </c>
      <c r="B147" s="11" t="s">
        <v>298</v>
      </c>
      <c r="C147" s="64">
        <v>187.31664392209299</v>
      </c>
      <c r="D147" s="64">
        <v>63.796999999999997</v>
      </c>
      <c r="E147" s="64">
        <v>15.147290927905432</v>
      </c>
      <c r="F147" s="64">
        <v>0</v>
      </c>
      <c r="G147" s="63">
        <v>266.26093484999842</v>
      </c>
      <c r="H147" s="59">
        <v>170.75900987035601</v>
      </c>
      <c r="I147" s="57">
        <v>66.520733079999999</v>
      </c>
      <c r="J147" s="62">
        <v>1.330481</v>
      </c>
      <c r="K147" s="65">
        <v>0</v>
      </c>
      <c r="L147" s="59">
        <v>0</v>
      </c>
      <c r="M147" s="57">
        <v>18.274835795181545</v>
      </c>
      <c r="N147" s="55">
        <v>0</v>
      </c>
      <c r="O147" s="55">
        <v>0</v>
      </c>
      <c r="P147" s="60">
        <v>256.88505974553755</v>
      </c>
      <c r="Q147" s="61">
        <v>-3.5213108185558263E-2</v>
      </c>
    </row>
    <row r="148" spans="1:17" x14ac:dyDescent="0.25">
      <c r="A148" s="11" t="s">
        <v>299</v>
      </c>
      <c r="B148" s="11" t="s">
        <v>300</v>
      </c>
      <c r="C148" s="64">
        <v>61.819630915453004</v>
      </c>
      <c r="D148" s="64">
        <v>38.648721000000002</v>
      </c>
      <c r="E148" s="64">
        <v>2.2716193018155733</v>
      </c>
      <c r="F148" s="64">
        <v>0</v>
      </c>
      <c r="G148" s="63">
        <v>102.73997121726859</v>
      </c>
      <c r="H148" s="59">
        <v>55.292191519767997</v>
      </c>
      <c r="I148" s="57">
        <v>40.423696817</v>
      </c>
      <c r="J148" s="62">
        <v>0.79338783999999996</v>
      </c>
      <c r="K148" s="65">
        <v>0</v>
      </c>
      <c r="L148" s="59">
        <v>0</v>
      </c>
      <c r="M148" s="57">
        <v>2.7526993437812179</v>
      </c>
      <c r="N148" s="55">
        <v>0</v>
      </c>
      <c r="O148" s="55">
        <v>0</v>
      </c>
      <c r="P148" s="60">
        <v>99.261975520549214</v>
      </c>
      <c r="Q148" s="61">
        <v>-3.3852410658791306E-2</v>
      </c>
    </row>
    <row r="149" spans="1:17" x14ac:dyDescent="0.25">
      <c r="A149" s="11" t="s">
        <v>301</v>
      </c>
      <c r="B149" s="11" t="s">
        <v>302</v>
      </c>
      <c r="C149" s="64">
        <v>3.4107561973970002</v>
      </c>
      <c r="D149" s="64">
        <v>3.1058762</v>
      </c>
      <c r="E149" s="64">
        <v>1.3473375679881894</v>
      </c>
      <c r="F149" s="64">
        <v>0.12033419733239828</v>
      </c>
      <c r="G149" s="63">
        <v>7.9843041627175877</v>
      </c>
      <c r="H149" s="59">
        <v>2.9313048890109998</v>
      </c>
      <c r="I149" s="57">
        <v>3.2025133596000002</v>
      </c>
      <c r="J149" s="62">
        <v>0</v>
      </c>
      <c r="K149" s="65">
        <v>0.11264812039999975</v>
      </c>
      <c r="L149" s="59">
        <v>0</v>
      </c>
      <c r="M149" s="57">
        <v>1.8319279165770519</v>
      </c>
      <c r="N149" s="55">
        <v>0.62496147646826217</v>
      </c>
      <c r="O149" s="55">
        <v>0</v>
      </c>
      <c r="P149" s="60">
        <v>8.7033557620563133</v>
      </c>
      <c r="Q149" s="61">
        <v>9.0058142160504159E-2</v>
      </c>
    </row>
    <row r="150" spans="1:17" x14ac:dyDescent="0.25">
      <c r="A150" s="11" t="s">
        <v>303</v>
      </c>
      <c r="B150" s="11" t="s">
        <v>304</v>
      </c>
      <c r="C150" s="64">
        <v>105.64005305644099</v>
      </c>
      <c r="D150" s="64">
        <v>52.39</v>
      </c>
      <c r="E150" s="64">
        <v>5.906196843301263</v>
      </c>
      <c r="F150" s="64">
        <v>0</v>
      </c>
      <c r="G150" s="63">
        <v>163.93624989974225</v>
      </c>
      <c r="H150" s="59">
        <v>95.062281545187005</v>
      </c>
      <c r="I150" s="57">
        <v>53.887707428999988</v>
      </c>
      <c r="J150" s="62">
        <v>0</v>
      </c>
      <c r="K150" s="65">
        <v>0</v>
      </c>
      <c r="L150" s="59">
        <v>0</v>
      </c>
      <c r="M150" s="57">
        <v>8.0903094199149823</v>
      </c>
      <c r="N150" s="55">
        <v>0</v>
      </c>
      <c r="O150" s="55">
        <v>0</v>
      </c>
      <c r="P150" s="60">
        <v>157.04029839410197</v>
      </c>
      <c r="Q150" s="61">
        <v>-4.2064836238828257E-2</v>
      </c>
    </row>
    <row r="151" spans="1:17" x14ac:dyDescent="0.25">
      <c r="A151" s="11" t="s">
        <v>305</v>
      </c>
      <c r="B151" s="11" t="s">
        <v>306</v>
      </c>
      <c r="C151" s="64">
        <v>238.147609461152</v>
      </c>
      <c r="D151" s="64">
        <v>504.89064400000001</v>
      </c>
      <c r="E151" s="64">
        <v>6.5395850332517345</v>
      </c>
      <c r="F151" s="64">
        <v>0</v>
      </c>
      <c r="G151" s="63">
        <v>749.57783849440364</v>
      </c>
      <c r="H151" s="59">
        <v>190.81843090398701</v>
      </c>
      <c r="I151" s="57">
        <v>522.41885137200006</v>
      </c>
      <c r="J151" s="62">
        <v>10.240797299999999</v>
      </c>
      <c r="K151" s="65">
        <v>0</v>
      </c>
      <c r="L151" s="59">
        <v>0</v>
      </c>
      <c r="M151" s="57">
        <v>7.8819830789401495</v>
      </c>
      <c r="N151" s="55">
        <v>0</v>
      </c>
      <c r="O151" s="55">
        <v>9.3514385725224543</v>
      </c>
      <c r="P151" s="60">
        <v>740.71150122744973</v>
      </c>
      <c r="Q151" s="61">
        <v>-1.1828441039242521E-2</v>
      </c>
    </row>
    <row r="152" spans="1:17" x14ac:dyDescent="0.25">
      <c r="A152" s="11" t="s">
        <v>307</v>
      </c>
      <c r="B152" s="11" t="s">
        <v>308</v>
      </c>
      <c r="C152" s="64">
        <v>28.020304314396999</v>
      </c>
      <c r="D152" s="64">
        <v>36.739933000000001</v>
      </c>
      <c r="E152" s="64">
        <v>0</v>
      </c>
      <c r="F152" s="64">
        <v>0</v>
      </c>
      <c r="G152" s="63">
        <v>64.760237314397003</v>
      </c>
      <c r="H152" s="59">
        <v>25.85753983144</v>
      </c>
      <c r="I152" s="57">
        <v>38.031703520000001</v>
      </c>
      <c r="J152" s="62">
        <v>0</v>
      </c>
      <c r="K152" s="65">
        <v>0</v>
      </c>
      <c r="L152" s="59">
        <v>0</v>
      </c>
      <c r="M152" s="57">
        <v>0</v>
      </c>
      <c r="N152" s="55">
        <v>0</v>
      </c>
      <c r="O152" s="55">
        <v>9.9786469030967703E-2</v>
      </c>
      <c r="P152" s="60">
        <v>63.989029820470968</v>
      </c>
      <c r="Q152" s="61">
        <v>-1.1908657625542484E-2</v>
      </c>
    </row>
    <row r="153" spans="1:17" x14ac:dyDescent="0.25">
      <c r="A153" s="11" t="s">
        <v>309</v>
      </c>
      <c r="B153" s="11" t="s">
        <v>310</v>
      </c>
      <c r="C153" s="64">
        <v>3.006635670453</v>
      </c>
      <c r="D153" s="64">
        <v>5.1616280000000003</v>
      </c>
      <c r="E153" s="64">
        <v>2.1874648669669146</v>
      </c>
      <c r="F153" s="64">
        <v>2.5699568726999699E-2</v>
      </c>
      <c r="G153" s="63">
        <v>10.381428106146915</v>
      </c>
      <c r="H153" s="59">
        <v>2.4056680869829998</v>
      </c>
      <c r="I153" s="57">
        <v>5.2617380000000002</v>
      </c>
      <c r="J153" s="62">
        <v>0</v>
      </c>
      <c r="K153" s="65">
        <v>0</v>
      </c>
      <c r="L153" s="59">
        <v>0</v>
      </c>
      <c r="M153" s="57">
        <v>2.9883912988824832</v>
      </c>
      <c r="N153" s="55">
        <v>0.133471953711192</v>
      </c>
      <c r="O153" s="55">
        <v>6.4510407207458431E-2</v>
      </c>
      <c r="P153" s="60">
        <v>10.853779746784134</v>
      </c>
      <c r="Q153" s="61">
        <v>4.5499678445736845E-2</v>
      </c>
    </row>
    <row r="154" spans="1:17" x14ac:dyDescent="0.25">
      <c r="A154" s="11" t="s">
        <v>311</v>
      </c>
      <c r="B154" s="11" t="s">
        <v>312</v>
      </c>
      <c r="C154" s="64">
        <v>140.80845626038501</v>
      </c>
      <c r="D154" s="64">
        <v>83.861381800000004</v>
      </c>
      <c r="E154" s="64">
        <v>6.1772085109954435</v>
      </c>
      <c r="F154" s="64">
        <v>0</v>
      </c>
      <c r="G154" s="63">
        <v>230.84704657138047</v>
      </c>
      <c r="H154" s="59">
        <v>126.02357012640999</v>
      </c>
      <c r="I154" s="57">
        <v>85.478296</v>
      </c>
      <c r="J154" s="62">
        <v>1.70982575</v>
      </c>
      <c r="K154" s="65">
        <v>0</v>
      </c>
      <c r="L154" s="59">
        <v>0</v>
      </c>
      <c r="M154" s="57">
        <v>6.8969048027827915</v>
      </c>
      <c r="N154" s="55">
        <v>0</v>
      </c>
      <c r="O154" s="55">
        <v>0</v>
      </c>
      <c r="P154" s="60">
        <v>220.10859667919277</v>
      </c>
      <c r="Q154" s="61">
        <v>-4.6517597048257031E-2</v>
      </c>
    </row>
    <row r="155" spans="1:17" x14ac:dyDescent="0.25">
      <c r="A155" s="11" t="s">
        <v>313</v>
      </c>
      <c r="B155" s="11" t="s">
        <v>314</v>
      </c>
      <c r="C155" s="64">
        <v>4.9792768769449998</v>
      </c>
      <c r="D155" s="64">
        <v>6.387575</v>
      </c>
      <c r="E155" s="64">
        <v>0.9915779701471743</v>
      </c>
      <c r="F155" s="64">
        <v>0</v>
      </c>
      <c r="G155" s="63">
        <v>12.358429847092173</v>
      </c>
      <c r="H155" s="59">
        <v>4.1429780281620001</v>
      </c>
      <c r="I155" s="57">
        <v>6.5193540060000004</v>
      </c>
      <c r="J155" s="62">
        <v>0</v>
      </c>
      <c r="K155" s="65">
        <v>0</v>
      </c>
      <c r="L155" s="59">
        <v>0</v>
      </c>
      <c r="M155" s="57">
        <v>1.2098047387875042</v>
      </c>
      <c r="N155" s="55">
        <v>0</v>
      </c>
      <c r="O155" s="55">
        <v>2.536592783949199E-2</v>
      </c>
      <c r="P155" s="60">
        <v>11.897502700788996</v>
      </c>
      <c r="Q155" s="61">
        <v>-3.7296578287542688E-2</v>
      </c>
    </row>
    <row r="156" spans="1:17" x14ac:dyDescent="0.25">
      <c r="A156" s="11" t="s">
        <v>315</v>
      </c>
      <c r="B156" s="11" t="s">
        <v>316</v>
      </c>
      <c r="C156" s="64">
        <v>6.3961629821789998</v>
      </c>
      <c r="D156" s="64">
        <v>13.008898</v>
      </c>
      <c r="E156" s="64">
        <v>1.4930276321569811</v>
      </c>
      <c r="F156" s="64">
        <v>4.6008937341487789E-2</v>
      </c>
      <c r="G156" s="63">
        <v>20.944097551677469</v>
      </c>
      <c r="H156" s="59">
        <v>4.9684651168730003</v>
      </c>
      <c r="I156" s="57">
        <v>13.479779852</v>
      </c>
      <c r="J156" s="62">
        <v>0</v>
      </c>
      <c r="K156" s="65">
        <v>0</v>
      </c>
      <c r="L156" s="59">
        <v>0</v>
      </c>
      <c r="M156" s="57">
        <v>1.6532834020070954</v>
      </c>
      <c r="N156" s="55">
        <v>0.23894964232192045</v>
      </c>
      <c r="O156" s="55">
        <v>0.19377866620510834</v>
      </c>
      <c r="P156" s="60">
        <v>20.534256679407122</v>
      </c>
      <c r="Q156" s="61">
        <v>-1.9568323307275762E-2</v>
      </c>
    </row>
    <row r="157" spans="1:17" x14ac:dyDescent="0.25">
      <c r="A157" s="11" t="s">
        <v>317</v>
      </c>
      <c r="B157" s="11" t="s">
        <v>318</v>
      </c>
      <c r="C157" s="64">
        <v>69.338442526611004</v>
      </c>
      <c r="D157" s="64">
        <v>98.495756</v>
      </c>
      <c r="E157" s="64">
        <v>3.8677569034390706</v>
      </c>
      <c r="F157" s="64">
        <v>0</v>
      </c>
      <c r="G157" s="63">
        <v>171.70195543005008</v>
      </c>
      <c r="H157" s="59">
        <v>58.24582063106601</v>
      </c>
      <c r="I157" s="57">
        <v>103.23225999999998</v>
      </c>
      <c r="J157" s="62">
        <v>2.0237599999999998</v>
      </c>
      <c r="K157" s="65">
        <v>0</v>
      </c>
      <c r="L157" s="59">
        <v>0</v>
      </c>
      <c r="M157" s="57">
        <v>5.2495815886089519</v>
      </c>
      <c r="N157" s="55">
        <v>0</v>
      </c>
      <c r="O157" s="55">
        <v>0.71179097722613671</v>
      </c>
      <c r="P157" s="60">
        <v>169.46321319690111</v>
      </c>
      <c r="Q157" s="61">
        <v>-1.3038536617371334E-2</v>
      </c>
    </row>
    <row r="158" spans="1:17" x14ac:dyDescent="0.25">
      <c r="A158" s="11" t="s">
        <v>319</v>
      </c>
      <c r="B158" s="11" t="s">
        <v>320</v>
      </c>
      <c r="C158" s="64">
        <v>2.4296491510959997</v>
      </c>
      <c r="D158" s="64">
        <v>5.7670410800000003</v>
      </c>
      <c r="E158" s="64">
        <v>1.5871285219259323</v>
      </c>
      <c r="F158" s="64">
        <v>0</v>
      </c>
      <c r="G158" s="63">
        <v>9.7838187530219312</v>
      </c>
      <c r="H158" s="59">
        <v>1.826590132522</v>
      </c>
      <c r="I158" s="57">
        <v>5.9607743769599999</v>
      </c>
      <c r="J158" s="62">
        <v>0</v>
      </c>
      <c r="K158" s="65">
        <v>7.5558071040000008E-2</v>
      </c>
      <c r="L158" s="59">
        <v>0</v>
      </c>
      <c r="M158" s="57">
        <v>2.0794984873960312</v>
      </c>
      <c r="N158" s="55">
        <v>0</v>
      </c>
      <c r="O158" s="55">
        <v>0.10854600864247259</v>
      </c>
      <c r="P158" s="60">
        <v>10.050967076560504</v>
      </c>
      <c r="Q158" s="61">
        <v>2.7305117795243125E-2</v>
      </c>
    </row>
    <row r="159" spans="1:17" x14ac:dyDescent="0.25">
      <c r="A159" s="11" t="s">
        <v>321</v>
      </c>
      <c r="B159" s="11" t="s">
        <v>322</v>
      </c>
      <c r="C159" s="64">
        <v>49.579050282632004</v>
      </c>
      <c r="D159" s="64">
        <v>31.635307999999998</v>
      </c>
      <c r="E159" s="64">
        <v>1.7677674038660811</v>
      </c>
      <c r="F159" s="64">
        <v>0</v>
      </c>
      <c r="G159" s="63">
        <v>82.98212568649808</v>
      </c>
      <c r="H159" s="59">
        <v>44.280618885491997</v>
      </c>
      <c r="I159" s="57">
        <v>33.634198771000001</v>
      </c>
      <c r="J159" s="62">
        <v>0.66014099999999998</v>
      </c>
      <c r="K159" s="65">
        <v>0</v>
      </c>
      <c r="L159" s="59">
        <v>0</v>
      </c>
      <c r="M159" s="57">
        <v>2.3390603141986563</v>
      </c>
      <c r="N159" s="55">
        <v>0</v>
      </c>
      <c r="O159" s="55">
        <v>0</v>
      </c>
      <c r="P159" s="60">
        <v>80.914018970690663</v>
      </c>
      <c r="Q159" s="61">
        <v>-2.4922315482982575E-2</v>
      </c>
    </row>
    <row r="160" spans="1:17" x14ac:dyDescent="0.25">
      <c r="A160" s="11" t="s">
        <v>323</v>
      </c>
      <c r="B160" s="11" t="s">
        <v>324</v>
      </c>
      <c r="C160" s="64">
        <v>7.2970690458549994</v>
      </c>
      <c r="D160" s="64">
        <v>5.8354860000000004</v>
      </c>
      <c r="E160" s="64">
        <v>1.0171951676072875</v>
      </c>
      <c r="F160" s="64">
        <v>0</v>
      </c>
      <c r="G160" s="63">
        <v>14.149750213462287</v>
      </c>
      <c r="H160" s="59">
        <v>6.3308612703579996</v>
      </c>
      <c r="I160" s="57">
        <v>6.0494810148000004</v>
      </c>
      <c r="J160" s="62">
        <v>0</v>
      </c>
      <c r="K160" s="65">
        <v>4.7727251999999231E-3</v>
      </c>
      <c r="L160" s="59">
        <v>0</v>
      </c>
      <c r="M160" s="57">
        <v>1.3959388543176496</v>
      </c>
      <c r="N160" s="55">
        <v>0</v>
      </c>
      <c r="O160" s="55">
        <v>5.4928497821755597E-3</v>
      </c>
      <c r="P160" s="60">
        <v>13.786546714457824</v>
      </c>
      <c r="Q160" s="61">
        <v>-2.5668544923069081E-2</v>
      </c>
    </row>
    <row r="161" spans="1:17" x14ac:dyDescent="0.25">
      <c r="A161" s="11" t="s">
        <v>325</v>
      </c>
      <c r="B161" s="11" t="s">
        <v>326</v>
      </c>
      <c r="C161" s="64">
        <v>5.5820183049259997</v>
      </c>
      <c r="D161" s="64">
        <v>7.4887499999999996</v>
      </c>
      <c r="E161" s="64">
        <v>1.086952807290765</v>
      </c>
      <c r="F161" s="64">
        <v>0</v>
      </c>
      <c r="G161" s="63">
        <v>14.157721112216763</v>
      </c>
      <c r="H161" s="59">
        <v>4.6203563949739994</v>
      </c>
      <c r="I161" s="57">
        <v>7.5744225900000002</v>
      </c>
      <c r="J161" s="62">
        <v>0</v>
      </c>
      <c r="K161" s="65">
        <v>0</v>
      </c>
      <c r="L161" s="59">
        <v>0</v>
      </c>
      <c r="M161" s="57">
        <v>1.8229436192692872</v>
      </c>
      <c r="N161" s="55">
        <v>0</v>
      </c>
      <c r="O161" s="55">
        <v>4.8633980044511409E-2</v>
      </c>
      <c r="P161" s="60">
        <v>14.066356584287799</v>
      </c>
      <c r="Q161" s="61">
        <v>-6.4533357596742273E-3</v>
      </c>
    </row>
    <row r="162" spans="1:17" x14ac:dyDescent="0.25">
      <c r="A162" s="11" t="s">
        <v>327</v>
      </c>
      <c r="B162" s="11" t="s">
        <v>328</v>
      </c>
      <c r="C162" s="64">
        <v>63.327849438588004</v>
      </c>
      <c r="D162" s="64">
        <v>101.31108500000001</v>
      </c>
      <c r="E162" s="64">
        <v>4.9454895517948163</v>
      </c>
      <c r="F162" s="64">
        <v>0</v>
      </c>
      <c r="G162" s="63">
        <v>169.58442399038285</v>
      </c>
      <c r="H162" s="59">
        <v>52.516359943190999</v>
      </c>
      <c r="I162" s="57">
        <v>106.26640536000002</v>
      </c>
      <c r="J162" s="62">
        <v>2.0838559999999999</v>
      </c>
      <c r="K162" s="65">
        <v>0</v>
      </c>
      <c r="L162" s="59">
        <v>0</v>
      </c>
      <c r="M162" s="57">
        <v>7.0320232725083187</v>
      </c>
      <c r="N162" s="55">
        <v>0</v>
      </c>
      <c r="O162" s="55">
        <v>1.3725379171935383</v>
      </c>
      <c r="P162" s="60">
        <v>169.2711824928929</v>
      </c>
      <c r="Q162" s="61">
        <v>-1.8471124300171837E-3</v>
      </c>
    </row>
    <row r="163" spans="1:17" x14ac:dyDescent="0.25">
      <c r="A163" s="11" t="s">
        <v>329</v>
      </c>
      <c r="B163" s="11" t="s">
        <v>330</v>
      </c>
      <c r="C163" s="64">
        <v>10.696801143793</v>
      </c>
      <c r="D163" s="64">
        <v>20.062304000000001</v>
      </c>
      <c r="E163" s="64">
        <v>0</v>
      </c>
      <c r="F163" s="64">
        <v>2.0881922420577695E-2</v>
      </c>
      <c r="G163" s="63">
        <v>30.779987066213579</v>
      </c>
      <c r="H163" s="59">
        <v>9.6695550605280012</v>
      </c>
      <c r="I163" s="57">
        <v>20.851248599999998</v>
      </c>
      <c r="J163" s="62">
        <v>0</v>
      </c>
      <c r="K163" s="65">
        <v>0</v>
      </c>
      <c r="L163" s="59">
        <v>0</v>
      </c>
      <c r="M163" s="57">
        <v>0</v>
      </c>
      <c r="N163" s="55">
        <v>0.10845127450687127</v>
      </c>
      <c r="O163" s="55">
        <v>0.11306399322286839</v>
      </c>
      <c r="P163" s="60">
        <v>30.742318928257742</v>
      </c>
      <c r="Q163" s="61">
        <v>-1.223786672645629E-3</v>
      </c>
    </row>
    <row r="164" spans="1:17" x14ac:dyDescent="0.25">
      <c r="A164" s="11" t="s">
        <v>331</v>
      </c>
      <c r="B164" s="11" t="s">
        <v>332</v>
      </c>
      <c r="C164" s="64">
        <v>56.552797704258005</v>
      </c>
      <c r="D164" s="64">
        <v>83.963155</v>
      </c>
      <c r="E164" s="64">
        <v>3.6881869965266612</v>
      </c>
      <c r="F164" s="64">
        <v>0.97605315315659436</v>
      </c>
      <c r="G164" s="63">
        <v>145.18019285394126</v>
      </c>
      <c r="H164" s="59">
        <v>47.347343044372998</v>
      </c>
      <c r="I164" s="57">
        <v>86.889889589999996</v>
      </c>
      <c r="J164" s="62">
        <v>1.7054670000000001</v>
      </c>
      <c r="K164" s="65">
        <v>0</v>
      </c>
      <c r="L164" s="59">
        <v>0</v>
      </c>
      <c r="M164" s="57">
        <v>4.6261688023196612</v>
      </c>
      <c r="N164" s="55">
        <v>5.0691792792971517</v>
      </c>
      <c r="O164" s="55">
        <v>0.57194323946898507</v>
      </c>
      <c r="P164" s="60">
        <v>146.20999095545878</v>
      </c>
      <c r="Q164" s="61">
        <v>7.093241035666234E-3</v>
      </c>
    </row>
    <row r="165" spans="1:17" x14ac:dyDescent="0.25">
      <c r="A165" s="11" t="s">
        <v>333</v>
      </c>
      <c r="B165" s="11" t="s">
        <v>334</v>
      </c>
      <c r="C165" s="64">
        <v>237.33035533600398</v>
      </c>
      <c r="D165" s="64">
        <v>482.07053000000002</v>
      </c>
      <c r="E165" s="64">
        <v>5.8286043596706358</v>
      </c>
      <c r="F165" s="64">
        <v>0</v>
      </c>
      <c r="G165" s="63">
        <v>725.2294896956746</v>
      </c>
      <c r="H165" s="59">
        <v>193.53169041105701</v>
      </c>
      <c r="I165" s="57">
        <v>499.13589733399988</v>
      </c>
      <c r="J165" s="62">
        <v>9.7871467179999652</v>
      </c>
      <c r="K165" s="65">
        <v>0</v>
      </c>
      <c r="L165" s="59">
        <v>0</v>
      </c>
      <c r="M165" s="57">
        <v>6.8988578627923953</v>
      </c>
      <c r="N165" s="55">
        <v>0</v>
      </c>
      <c r="O165" s="55">
        <v>7.7596351008676754</v>
      </c>
      <c r="P165" s="60">
        <v>717.11322742671689</v>
      </c>
      <c r="Q165" s="61">
        <v>-1.1191302042010881E-2</v>
      </c>
    </row>
    <row r="166" spans="1:17" x14ac:dyDescent="0.25">
      <c r="A166" s="11" t="s">
        <v>335</v>
      </c>
      <c r="B166" s="11" t="s">
        <v>336</v>
      </c>
      <c r="C166" s="64">
        <v>4.5295421423000004</v>
      </c>
      <c r="D166" s="64">
        <v>6.1296030000000004</v>
      </c>
      <c r="E166" s="64">
        <v>1.9355182837982503</v>
      </c>
      <c r="F166" s="64">
        <v>0</v>
      </c>
      <c r="G166" s="63">
        <v>12.594663426098252</v>
      </c>
      <c r="H166" s="59">
        <v>3.7453117407759997</v>
      </c>
      <c r="I166" s="57">
        <v>6.3353637791999997</v>
      </c>
      <c r="J166" s="62">
        <v>0</v>
      </c>
      <c r="K166" s="65">
        <v>7.2467260800001168E-2</v>
      </c>
      <c r="L166" s="59">
        <v>0</v>
      </c>
      <c r="M166" s="57">
        <v>2.3609952724086161</v>
      </c>
      <c r="N166" s="55">
        <v>0</v>
      </c>
      <c r="O166" s="55">
        <v>3.9715820179413448E-2</v>
      </c>
      <c r="P166" s="60">
        <v>12.55385387336403</v>
      </c>
      <c r="Q166" s="61">
        <v>-3.2402257490786166E-3</v>
      </c>
    </row>
    <row r="167" spans="1:17" x14ac:dyDescent="0.25">
      <c r="A167" s="11" t="s">
        <v>337</v>
      </c>
      <c r="B167" s="11" t="s">
        <v>338</v>
      </c>
      <c r="C167" s="64">
        <v>3.9570178271659997</v>
      </c>
      <c r="D167" s="64">
        <v>5.0890500000000003</v>
      </c>
      <c r="E167" s="64">
        <v>0.61736586269899063</v>
      </c>
      <c r="F167" s="64">
        <v>0</v>
      </c>
      <c r="G167" s="63">
        <v>9.6634336898649913</v>
      </c>
      <c r="H167" s="59">
        <v>3.2914671371619999</v>
      </c>
      <c r="I167" s="57">
        <v>5.2704054199999995</v>
      </c>
      <c r="J167" s="62">
        <v>0</v>
      </c>
      <c r="K167" s="65">
        <v>0</v>
      </c>
      <c r="L167" s="59">
        <v>0</v>
      </c>
      <c r="M167" s="57">
        <v>0.77830717357260948</v>
      </c>
      <c r="N167" s="55">
        <v>0</v>
      </c>
      <c r="O167" s="55">
        <v>3.120693983071942E-2</v>
      </c>
      <c r="P167" s="60">
        <v>9.3713866705653288</v>
      </c>
      <c r="Q167" s="61">
        <v>-3.022186819639083E-2</v>
      </c>
    </row>
    <row r="168" spans="1:17" x14ac:dyDescent="0.25">
      <c r="A168" s="11" t="s">
        <v>339</v>
      </c>
      <c r="B168" s="11" t="s">
        <v>340</v>
      </c>
      <c r="C168" s="64">
        <v>84.920863831304999</v>
      </c>
      <c r="D168" s="64">
        <v>101.499216</v>
      </c>
      <c r="E168" s="64">
        <v>8.086231984758685</v>
      </c>
      <c r="F168" s="64">
        <v>0</v>
      </c>
      <c r="G168" s="63">
        <v>194.50631181606369</v>
      </c>
      <c r="H168" s="59">
        <v>72.647347711837</v>
      </c>
      <c r="I168" s="57">
        <v>106.58530610000001</v>
      </c>
      <c r="J168" s="62">
        <v>0</v>
      </c>
      <c r="K168" s="65">
        <v>0</v>
      </c>
      <c r="L168" s="59">
        <v>0</v>
      </c>
      <c r="M168" s="57">
        <v>9.1822115273661957</v>
      </c>
      <c r="N168" s="55">
        <v>0</v>
      </c>
      <c r="O168" s="55">
        <v>0.51652464281743382</v>
      </c>
      <c r="P168" s="60">
        <v>188.93138998202065</v>
      </c>
      <c r="Q168" s="61">
        <v>-2.8661907071247151E-2</v>
      </c>
    </row>
    <row r="169" spans="1:17" x14ac:dyDescent="0.25">
      <c r="A169" s="11" t="s">
        <v>341</v>
      </c>
      <c r="B169" s="11" t="s">
        <v>342</v>
      </c>
      <c r="C169" s="64">
        <v>4.2413826055369999</v>
      </c>
      <c r="D169" s="64">
        <v>3.9903590000000002</v>
      </c>
      <c r="E169" s="64">
        <v>1.9824494919479283</v>
      </c>
      <c r="F169" s="64">
        <v>0</v>
      </c>
      <c r="G169" s="63">
        <v>10.214191097484928</v>
      </c>
      <c r="H169" s="59">
        <v>3.635744729482</v>
      </c>
      <c r="I169" s="57">
        <v>4.1615174554800003</v>
      </c>
      <c r="J169" s="62">
        <v>0</v>
      </c>
      <c r="K169" s="65">
        <v>0.10039461852000008</v>
      </c>
      <c r="L169" s="59">
        <v>0</v>
      </c>
      <c r="M169" s="57">
        <v>2.9158342661008469</v>
      </c>
      <c r="N169" s="55">
        <v>0</v>
      </c>
      <c r="O169" s="55">
        <v>0</v>
      </c>
      <c r="P169" s="60">
        <v>10.813491069582847</v>
      </c>
      <c r="Q169" s="61">
        <v>5.867326804229131E-2</v>
      </c>
    </row>
    <row r="170" spans="1:17" x14ac:dyDescent="0.25">
      <c r="A170" s="11" t="s">
        <v>343</v>
      </c>
      <c r="B170" s="11" t="s">
        <v>344</v>
      </c>
      <c r="C170" s="64">
        <v>3.549442336532</v>
      </c>
      <c r="D170" s="64">
        <v>7.9589969500000004</v>
      </c>
      <c r="E170" s="64">
        <v>2.9429184060492783</v>
      </c>
      <c r="F170" s="64">
        <v>1.9504019029371981E-3</v>
      </c>
      <c r="G170" s="63">
        <v>14.453308094484216</v>
      </c>
      <c r="H170" s="59">
        <v>2.7027264056279998</v>
      </c>
      <c r="I170" s="57">
        <v>8.2492235880000013</v>
      </c>
      <c r="J170" s="62">
        <v>0</v>
      </c>
      <c r="K170" s="65">
        <v>0</v>
      </c>
      <c r="L170" s="59">
        <v>0</v>
      </c>
      <c r="M170" s="57">
        <v>4.4026572167253377</v>
      </c>
      <c r="N170" s="55">
        <v>1.0129506657189964E-2</v>
      </c>
      <c r="O170" s="55">
        <v>0.13446678310061591</v>
      </c>
      <c r="P170" s="60">
        <v>15.499203500111145</v>
      </c>
      <c r="Q170" s="61">
        <v>7.2363738376688441E-2</v>
      </c>
    </row>
    <row r="171" spans="1:17" x14ac:dyDescent="0.25">
      <c r="A171" s="11" t="s">
        <v>345</v>
      </c>
      <c r="B171" s="11" t="s">
        <v>346</v>
      </c>
      <c r="C171" s="64">
        <v>87.600923257351994</v>
      </c>
      <c r="D171" s="64">
        <v>85.043452000000002</v>
      </c>
      <c r="E171" s="64">
        <v>5.9424978956949488</v>
      </c>
      <c r="F171" s="64">
        <v>0</v>
      </c>
      <c r="G171" s="63">
        <v>178.58687315304695</v>
      </c>
      <c r="H171" s="59">
        <v>76.201539149005001</v>
      </c>
      <c r="I171" s="57">
        <v>86.564728991999999</v>
      </c>
      <c r="J171" s="62">
        <v>0</v>
      </c>
      <c r="K171" s="65">
        <v>0</v>
      </c>
      <c r="L171" s="59">
        <v>0</v>
      </c>
      <c r="M171" s="57">
        <v>8.1519412865523933</v>
      </c>
      <c r="N171" s="55">
        <v>0</v>
      </c>
      <c r="O171" s="55">
        <v>0</v>
      </c>
      <c r="P171" s="60">
        <v>170.9182094275574</v>
      </c>
      <c r="Q171" s="61">
        <v>-4.2940802927422292E-2</v>
      </c>
    </row>
    <row r="172" spans="1:17" x14ac:dyDescent="0.25">
      <c r="A172" s="11" t="s">
        <v>347</v>
      </c>
      <c r="B172" s="11" t="s">
        <v>348</v>
      </c>
      <c r="C172" s="64">
        <v>24.176036561114</v>
      </c>
      <c r="D172" s="64">
        <v>19.406725000000002</v>
      </c>
      <c r="E172" s="64">
        <v>0</v>
      </c>
      <c r="F172" s="64">
        <v>0</v>
      </c>
      <c r="G172" s="63">
        <v>43.582761561113998</v>
      </c>
      <c r="H172" s="59">
        <v>22.720525391259002</v>
      </c>
      <c r="I172" s="57">
        <v>20.193788860000005</v>
      </c>
      <c r="J172" s="62">
        <v>0</v>
      </c>
      <c r="K172" s="65">
        <v>0</v>
      </c>
      <c r="L172" s="59">
        <v>0</v>
      </c>
      <c r="M172" s="57">
        <v>0</v>
      </c>
      <c r="N172" s="55">
        <v>0</v>
      </c>
      <c r="O172" s="55">
        <v>0</v>
      </c>
      <c r="P172" s="60">
        <v>42.914314251259007</v>
      </c>
      <c r="Q172" s="61">
        <v>-1.5337424383208457E-2</v>
      </c>
    </row>
    <row r="173" spans="1:17" x14ac:dyDescent="0.25">
      <c r="A173" s="11" t="s">
        <v>349</v>
      </c>
      <c r="B173" s="11" t="s">
        <v>350</v>
      </c>
      <c r="C173" s="64">
        <v>7.4191274988930003</v>
      </c>
      <c r="D173" s="64">
        <v>7.768256</v>
      </c>
      <c r="E173" s="64">
        <v>4.4163468388289715</v>
      </c>
      <c r="F173" s="64">
        <v>8.1512143447420651E-3</v>
      </c>
      <c r="G173" s="63">
        <v>19.611881552066713</v>
      </c>
      <c r="H173" s="59">
        <v>6.3017388433849995</v>
      </c>
      <c r="I173" s="57">
        <v>7.9054049840000014</v>
      </c>
      <c r="J173" s="62">
        <v>0</v>
      </c>
      <c r="K173" s="65">
        <v>0</v>
      </c>
      <c r="L173" s="59">
        <v>0</v>
      </c>
      <c r="M173" s="57">
        <v>4.975020661649376</v>
      </c>
      <c r="N173" s="55">
        <v>4.2333726113015245E-2</v>
      </c>
      <c r="O173" s="55">
        <v>0</v>
      </c>
      <c r="P173" s="60">
        <v>19.224498215147392</v>
      </c>
      <c r="Q173" s="61">
        <v>-1.9752481978379987E-2</v>
      </c>
    </row>
    <row r="174" spans="1:17" x14ac:dyDescent="0.25">
      <c r="A174" s="11" t="s">
        <v>351</v>
      </c>
      <c r="B174" s="11" t="s">
        <v>352</v>
      </c>
      <c r="C174" s="64">
        <v>7.3503932077460004</v>
      </c>
      <c r="D174" s="64">
        <v>4.3439180000000004</v>
      </c>
      <c r="E174" s="64">
        <v>0.4624589355029865</v>
      </c>
      <c r="F174" s="64">
        <v>0</v>
      </c>
      <c r="G174" s="63">
        <v>12.156770143248988</v>
      </c>
      <c r="H174" s="59">
        <v>6.49000203645</v>
      </c>
      <c r="I174" s="57">
        <v>4.4003962799999998</v>
      </c>
      <c r="J174" s="62">
        <v>0</v>
      </c>
      <c r="K174" s="65">
        <v>0</v>
      </c>
      <c r="L174" s="59">
        <v>0</v>
      </c>
      <c r="M174" s="57">
        <v>0.63884932548210505</v>
      </c>
      <c r="N174" s="55">
        <v>0</v>
      </c>
      <c r="O174" s="55">
        <v>0</v>
      </c>
      <c r="P174" s="60">
        <v>11.529247641932105</v>
      </c>
      <c r="Q174" s="61">
        <v>-5.1619179594784383E-2</v>
      </c>
    </row>
    <row r="175" spans="1:17" x14ac:dyDescent="0.25">
      <c r="A175" s="11" t="s">
        <v>353</v>
      </c>
      <c r="B175" s="11" t="s">
        <v>354</v>
      </c>
      <c r="C175" s="64">
        <v>6.9485468028999993</v>
      </c>
      <c r="D175" s="64">
        <v>11.975472</v>
      </c>
      <c r="E175" s="64">
        <v>1.7968357966252408</v>
      </c>
      <c r="F175" s="64">
        <v>0</v>
      </c>
      <c r="G175" s="63">
        <v>20.720854599525243</v>
      </c>
      <c r="H175" s="59">
        <v>5.5562408847320004</v>
      </c>
      <c r="I175" s="57">
        <v>12.403000800000001</v>
      </c>
      <c r="J175" s="62">
        <v>0</v>
      </c>
      <c r="K175" s="65">
        <v>0</v>
      </c>
      <c r="L175" s="59">
        <v>0</v>
      </c>
      <c r="M175" s="57">
        <v>2.3261346596811077</v>
      </c>
      <c r="N175" s="55">
        <v>0</v>
      </c>
      <c r="O175" s="55">
        <v>0.11978977688850803</v>
      </c>
      <c r="P175" s="60">
        <v>20.405166121301619</v>
      </c>
      <c r="Q175" s="61">
        <v>-1.5235302033867708E-2</v>
      </c>
    </row>
    <row r="176" spans="1:17" x14ac:dyDescent="0.25">
      <c r="A176" s="11" t="s">
        <v>355</v>
      </c>
      <c r="B176" s="11" t="s">
        <v>356</v>
      </c>
      <c r="C176" s="64">
        <v>56.951290262345999</v>
      </c>
      <c r="D176" s="64">
        <v>66.458136999999994</v>
      </c>
      <c r="E176" s="64">
        <v>3.1535333600119504</v>
      </c>
      <c r="F176" s="64">
        <v>0</v>
      </c>
      <c r="G176" s="63">
        <v>126.56296062235793</v>
      </c>
      <c r="H176" s="59">
        <v>49.160594671614</v>
      </c>
      <c r="I176" s="57">
        <v>69.722943247999993</v>
      </c>
      <c r="J176" s="62">
        <v>1.3671070000000001</v>
      </c>
      <c r="K176" s="65">
        <v>0</v>
      </c>
      <c r="L176" s="59">
        <v>0</v>
      </c>
      <c r="M176" s="57">
        <v>3.9892727211496246</v>
      </c>
      <c r="N176" s="55">
        <v>0</v>
      </c>
      <c r="O176" s="55">
        <v>0</v>
      </c>
      <c r="P176" s="60">
        <v>124.23991764076361</v>
      </c>
      <c r="Q176" s="61">
        <v>-1.8354840706720561E-2</v>
      </c>
    </row>
    <row r="177" spans="1:17" x14ac:dyDescent="0.25">
      <c r="A177" s="11" t="s">
        <v>357</v>
      </c>
      <c r="B177" s="11" t="s">
        <v>358</v>
      </c>
      <c r="C177" s="64">
        <v>3.2846467406830002</v>
      </c>
      <c r="D177" s="64">
        <v>1.4159459999999999</v>
      </c>
      <c r="E177" s="64">
        <v>5.7394652222222217E-2</v>
      </c>
      <c r="F177" s="64">
        <v>0</v>
      </c>
      <c r="G177" s="63">
        <v>4.7579873929052221</v>
      </c>
      <c r="H177" s="59">
        <v>3.2850000000000001</v>
      </c>
      <c r="I177" s="57">
        <v>1.4410843519999996</v>
      </c>
      <c r="J177" s="62">
        <v>2.8258000000000005E-2</v>
      </c>
      <c r="K177" s="65">
        <v>0</v>
      </c>
      <c r="L177" s="59">
        <v>0</v>
      </c>
      <c r="M177" s="57">
        <v>5.7394652222222217E-2</v>
      </c>
      <c r="N177" s="55">
        <v>0</v>
      </c>
      <c r="O177" s="55">
        <v>0</v>
      </c>
      <c r="P177" s="60">
        <v>4.8117370042222225</v>
      </c>
      <c r="Q177" s="61">
        <v>1.1296711588002117E-2</v>
      </c>
    </row>
    <row r="178" spans="1:17" x14ac:dyDescent="0.25">
      <c r="A178" s="11" t="s">
        <v>359</v>
      </c>
      <c r="B178" s="11" t="s">
        <v>360</v>
      </c>
      <c r="C178" s="64">
        <v>145.22550471450299</v>
      </c>
      <c r="D178" s="64">
        <v>70.634</v>
      </c>
      <c r="E178" s="64">
        <v>14.03348116506138</v>
      </c>
      <c r="F178" s="64">
        <v>0</v>
      </c>
      <c r="G178" s="63">
        <v>229.89298587956435</v>
      </c>
      <c r="H178" s="59">
        <v>130.94086915789899</v>
      </c>
      <c r="I178" s="57">
        <v>75.379692939999998</v>
      </c>
      <c r="J178" s="62">
        <v>1.478</v>
      </c>
      <c r="K178" s="65">
        <v>0</v>
      </c>
      <c r="L178" s="59">
        <v>0</v>
      </c>
      <c r="M178" s="57">
        <v>15.429498909822161</v>
      </c>
      <c r="N178" s="55">
        <v>0</v>
      </c>
      <c r="O178" s="55">
        <v>0</v>
      </c>
      <c r="P178" s="60">
        <v>223.22806100772118</v>
      </c>
      <c r="Q178" s="61">
        <v>-2.8991423319608238E-2</v>
      </c>
    </row>
    <row r="179" spans="1:17" x14ac:dyDescent="0.25">
      <c r="A179" s="11" t="s">
        <v>361</v>
      </c>
      <c r="B179" s="11" t="s">
        <v>362</v>
      </c>
      <c r="C179" s="64">
        <v>90.948902593273004</v>
      </c>
      <c r="D179" s="64">
        <v>72.606206999999998</v>
      </c>
      <c r="E179" s="64">
        <v>2.6904528861559238</v>
      </c>
      <c r="F179" s="64">
        <v>0</v>
      </c>
      <c r="G179" s="63">
        <v>166.24556247942894</v>
      </c>
      <c r="H179" s="59">
        <v>79.805285369341988</v>
      </c>
      <c r="I179" s="57">
        <v>74.269189740000016</v>
      </c>
      <c r="J179" s="62">
        <v>0</v>
      </c>
      <c r="K179" s="65">
        <v>0</v>
      </c>
      <c r="L179" s="59">
        <v>0</v>
      </c>
      <c r="M179" s="57">
        <v>3.6302478739206352</v>
      </c>
      <c r="N179" s="55">
        <v>0</v>
      </c>
      <c r="O179" s="55">
        <v>0</v>
      </c>
      <c r="P179" s="60">
        <v>157.70472298326266</v>
      </c>
      <c r="Q179" s="61">
        <v>-5.1374841943363871E-2</v>
      </c>
    </row>
    <row r="180" spans="1:17" x14ac:dyDescent="0.25">
      <c r="A180" s="11" t="s">
        <v>363</v>
      </c>
      <c r="B180" s="11" t="s">
        <v>364</v>
      </c>
      <c r="C180" s="64">
        <v>340.01528716939197</v>
      </c>
      <c r="D180" s="64">
        <v>549.03400199999999</v>
      </c>
      <c r="E180" s="64">
        <v>7.8861690941665596</v>
      </c>
      <c r="F180" s="64">
        <v>0</v>
      </c>
      <c r="G180" s="63">
        <v>896.93545826355853</v>
      </c>
      <c r="H180" s="59">
        <v>283.38566903436998</v>
      </c>
      <c r="I180" s="57">
        <v>571.97598121499993</v>
      </c>
      <c r="J180" s="62">
        <v>11.205228</v>
      </c>
      <c r="K180" s="65">
        <v>0</v>
      </c>
      <c r="L180" s="59">
        <v>0</v>
      </c>
      <c r="M180" s="57">
        <v>9.3059080078011114</v>
      </c>
      <c r="N180" s="55">
        <v>0</v>
      </c>
      <c r="O180" s="55">
        <v>5.6823053813743387</v>
      </c>
      <c r="P180" s="60">
        <v>881.55509163854538</v>
      </c>
      <c r="Q180" s="61">
        <v>-1.714768491234487E-2</v>
      </c>
    </row>
    <row r="181" spans="1:17" x14ac:dyDescent="0.25">
      <c r="A181" s="11" t="s">
        <v>365</v>
      </c>
      <c r="B181" s="11" t="s">
        <v>366</v>
      </c>
      <c r="C181" s="64">
        <v>27.887691261234</v>
      </c>
      <c r="D181" s="64">
        <v>41.253830000000001</v>
      </c>
      <c r="E181" s="64">
        <v>0</v>
      </c>
      <c r="F181" s="64">
        <v>0</v>
      </c>
      <c r="G181" s="63">
        <v>69.141521261234004</v>
      </c>
      <c r="H181" s="59">
        <v>25.578607281887003</v>
      </c>
      <c r="I181" s="57">
        <v>42.91824960000001</v>
      </c>
      <c r="J181" s="62">
        <v>0</v>
      </c>
      <c r="K181" s="65">
        <v>0</v>
      </c>
      <c r="L181" s="59">
        <v>0</v>
      </c>
      <c r="M181" s="57">
        <v>0</v>
      </c>
      <c r="N181" s="55">
        <v>0</v>
      </c>
      <c r="O181" s="55">
        <v>0.14123922218684912</v>
      </c>
      <c r="P181" s="60">
        <v>68.638096104073867</v>
      </c>
      <c r="Q181" s="61">
        <v>-7.2810830305290921E-3</v>
      </c>
    </row>
    <row r="182" spans="1:17" x14ac:dyDescent="0.25">
      <c r="A182" s="11" t="s">
        <v>367</v>
      </c>
      <c r="B182" s="11" t="s">
        <v>368</v>
      </c>
      <c r="C182" s="64">
        <v>4.2256906532030003</v>
      </c>
      <c r="D182" s="64">
        <v>6.0366999999999997</v>
      </c>
      <c r="E182" s="64">
        <v>2.1314952449514961</v>
      </c>
      <c r="F182" s="64">
        <v>0</v>
      </c>
      <c r="G182" s="63">
        <v>12.393885898154496</v>
      </c>
      <c r="H182" s="59">
        <v>3.4706508601319999</v>
      </c>
      <c r="I182" s="57">
        <v>6.2541254999999998</v>
      </c>
      <c r="J182" s="62">
        <v>0</v>
      </c>
      <c r="K182" s="65">
        <v>0</v>
      </c>
      <c r="L182" s="59">
        <v>0</v>
      </c>
      <c r="M182" s="57">
        <v>2.6222327226390556</v>
      </c>
      <c r="N182" s="55">
        <v>0</v>
      </c>
      <c r="O182" s="55">
        <v>5.0112673558806019E-2</v>
      </c>
      <c r="P182" s="60">
        <v>12.397121756329859</v>
      </c>
      <c r="Q182" s="61">
        <v>2.6108503837731742E-4</v>
      </c>
    </row>
    <row r="183" spans="1:17" x14ac:dyDescent="0.25">
      <c r="A183" s="11" t="s">
        <v>369</v>
      </c>
      <c r="B183" s="11" t="s">
        <v>370</v>
      </c>
      <c r="C183" s="64">
        <v>8.8746507164209998</v>
      </c>
      <c r="D183" s="64">
        <v>5.7897410000000002</v>
      </c>
      <c r="E183" s="64">
        <v>2.9353009702957009</v>
      </c>
      <c r="F183" s="64">
        <v>8.8566260790307785E-2</v>
      </c>
      <c r="G183" s="63">
        <v>17.688258947507009</v>
      </c>
      <c r="H183" s="59">
        <v>7.7957403863399994</v>
      </c>
      <c r="I183" s="57">
        <v>5.9876455700999998</v>
      </c>
      <c r="J183" s="62">
        <v>0</v>
      </c>
      <c r="K183" s="65">
        <v>1.3471111900000284E-2</v>
      </c>
      <c r="L183" s="59">
        <v>0</v>
      </c>
      <c r="M183" s="57">
        <v>3.286801428398952</v>
      </c>
      <c r="N183" s="55">
        <v>0.45997316087869533</v>
      </c>
      <c r="O183" s="55">
        <v>0</v>
      </c>
      <c r="P183" s="60">
        <v>17.543631657617645</v>
      </c>
      <c r="Q183" s="61">
        <v>-8.1764570678533478E-3</v>
      </c>
    </row>
    <row r="184" spans="1:17" x14ac:dyDescent="0.25">
      <c r="A184" s="11" t="s">
        <v>371</v>
      </c>
      <c r="B184" s="11" t="s">
        <v>372</v>
      </c>
      <c r="C184" s="64">
        <v>138.55973456567901</v>
      </c>
      <c r="D184" s="64">
        <v>63.627566999999999</v>
      </c>
      <c r="E184" s="64">
        <v>2.9831656031720057</v>
      </c>
      <c r="F184" s="64">
        <v>0</v>
      </c>
      <c r="G184" s="63">
        <v>205.17046716885102</v>
      </c>
      <c r="H184" s="59">
        <v>125.38731346193799</v>
      </c>
      <c r="I184" s="57">
        <v>67.484156499999997</v>
      </c>
      <c r="J184" s="62">
        <v>1.3238669999999999</v>
      </c>
      <c r="K184" s="65">
        <v>0</v>
      </c>
      <c r="L184" s="59">
        <v>0</v>
      </c>
      <c r="M184" s="57">
        <v>3.9641403180451507</v>
      </c>
      <c r="N184" s="55">
        <v>0</v>
      </c>
      <c r="O184" s="55">
        <v>0</v>
      </c>
      <c r="P184" s="60">
        <v>198.15947727998312</v>
      </c>
      <c r="Q184" s="61">
        <v>-3.4171535433986211E-2</v>
      </c>
    </row>
    <row r="185" spans="1:17" x14ac:dyDescent="0.25">
      <c r="A185" s="11" t="s">
        <v>373</v>
      </c>
      <c r="B185" s="11" t="s">
        <v>374</v>
      </c>
      <c r="C185" s="64">
        <v>40.305405312759</v>
      </c>
      <c r="D185" s="64">
        <v>81.818764000000002</v>
      </c>
      <c r="E185" s="64">
        <v>3.7170342981717188</v>
      </c>
      <c r="F185" s="64">
        <v>0</v>
      </c>
      <c r="G185" s="63">
        <v>125.84120361093072</v>
      </c>
      <c r="H185" s="59">
        <v>32.152646688147001</v>
      </c>
      <c r="I185" s="57">
        <v>83.256359039999992</v>
      </c>
      <c r="J185" s="62">
        <v>1.664946</v>
      </c>
      <c r="K185" s="65">
        <v>0</v>
      </c>
      <c r="L185" s="59">
        <v>0</v>
      </c>
      <c r="M185" s="57">
        <v>4.7501936039509909</v>
      </c>
      <c r="N185" s="55">
        <v>0</v>
      </c>
      <c r="O185" s="55">
        <v>1.3051567659147207</v>
      </c>
      <c r="P185" s="60">
        <v>123.1293020980127</v>
      </c>
      <c r="Q185" s="61">
        <v>-2.1550187340090406E-2</v>
      </c>
    </row>
    <row r="186" spans="1:17" x14ac:dyDescent="0.25">
      <c r="A186" s="11" t="s">
        <v>375</v>
      </c>
      <c r="B186" s="11" t="s">
        <v>376</v>
      </c>
      <c r="C186" s="64">
        <v>141.949118506773</v>
      </c>
      <c r="D186" s="64">
        <v>140.97461300000001</v>
      </c>
      <c r="E186" s="64">
        <v>7.9030217410700523</v>
      </c>
      <c r="F186" s="64">
        <v>0</v>
      </c>
      <c r="G186" s="63">
        <v>290.8267532478431</v>
      </c>
      <c r="H186" s="59">
        <v>123.51239923856102</v>
      </c>
      <c r="I186" s="57">
        <v>146.48201907999999</v>
      </c>
      <c r="J186" s="62">
        <v>2.87384</v>
      </c>
      <c r="K186" s="65">
        <v>0</v>
      </c>
      <c r="L186" s="59">
        <v>0</v>
      </c>
      <c r="M186" s="57">
        <v>9.0325295911990651</v>
      </c>
      <c r="N186" s="55">
        <v>0</v>
      </c>
      <c r="O186" s="55">
        <v>0</v>
      </c>
      <c r="P186" s="60">
        <v>281.90078790976003</v>
      </c>
      <c r="Q186" s="61">
        <v>-3.069169269471007E-2</v>
      </c>
    </row>
    <row r="187" spans="1:17" x14ac:dyDescent="0.25">
      <c r="A187" s="11" t="s">
        <v>377</v>
      </c>
      <c r="B187" s="11" t="s">
        <v>378</v>
      </c>
      <c r="C187" s="64">
        <v>107.76276467263099</v>
      </c>
      <c r="D187" s="64">
        <v>40.643391000000001</v>
      </c>
      <c r="E187" s="64">
        <v>2.0835012809719768</v>
      </c>
      <c r="F187" s="64">
        <v>0</v>
      </c>
      <c r="G187" s="63">
        <v>150.48965695360297</v>
      </c>
      <c r="H187" s="59">
        <v>98.139144340271997</v>
      </c>
      <c r="I187" s="57">
        <v>42.401640199999996</v>
      </c>
      <c r="J187" s="62">
        <v>0.83143100000000003</v>
      </c>
      <c r="K187" s="65">
        <v>0</v>
      </c>
      <c r="L187" s="59">
        <v>0</v>
      </c>
      <c r="M187" s="57">
        <v>2.7224367766222359</v>
      </c>
      <c r="N187" s="55">
        <v>0</v>
      </c>
      <c r="O187" s="55">
        <v>0</v>
      </c>
      <c r="P187" s="60">
        <v>144.09465231689424</v>
      </c>
      <c r="Q187" s="61">
        <v>-4.2494645586708721E-2</v>
      </c>
    </row>
    <row r="188" spans="1:17" x14ac:dyDescent="0.25">
      <c r="A188" s="11" t="s">
        <v>379</v>
      </c>
      <c r="B188" s="11" t="s">
        <v>380</v>
      </c>
      <c r="C188" s="64">
        <v>190.05479403198001</v>
      </c>
      <c r="D188" s="64">
        <v>92.274985999999998</v>
      </c>
      <c r="E188" s="64">
        <v>11.390523483483102</v>
      </c>
      <c r="F188" s="64">
        <v>0</v>
      </c>
      <c r="G188" s="63">
        <v>293.72030351546312</v>
      </c>
      <c r="H188" s="59">
        <v>171.413008845679</v>
      </c>
      <c r="I188" s="57">
        <v>97.009285150000011</v>
      </c>
      <c r="J188" s="62">
        <v>1.9</v>
      </c>
      <c r="K188" s="65">
        <v>0</v>
      </c>
      <c r="L188" s="59">
        <v>0</v>
      </c>
      <c r="M188" s="57">
        <v>14.253420105726578</v>
      </c>
      <c r="N188" s="55">
        <v>0</v>
      </c>
      <c r="O188" s="55">
        <v>0</v>
      </c>
      <c r="P188" s="60">
        <v>284.57571410140559</v>
      </c>
      <c r="Q188" s="61">
        <v>-3.1133664593861136E-2</v>
      </c>
    </row>
    <row r="189" spans="1:17" x14ac:dyDescent="0.25">
      <c r="A189" s="11" t="s">
        <v>381</v>
      </c>
      <c r="B189" s="11" t="s">
        <v>382</v>
      </c>
      <c r="C189" s="64">
        <v>338.46596000913797</v>
      </c>
      <c r="D189" s="64">
        <v>387.10375099999999</v>
      </c>
      <c r="E189" s="64">
        <v>4.4381673119523137</v>
      </c>
      <c r="F189" s="64">
        <v>0</v>
      </c>
      <c r="G189" s="63">
        <v>730.00787832109029</v>
      </c>
      <c r="H189" s="59">
        <v>292.24947216607001</v>
      </c>
      <c r="I189" s="57">
        <v>402.11581005999994</v>
      </c>
      <c r="J189" s="62">
        <v>7.886950225999998</v>
      </c>
      <c r="K189" s="65">
        <v>0</v>
      </c>
      <c r="L189" s="59">
        <v>0</v>
      </c>
      <c r="M189" s="57">
        <v>5.4934861772003423</v>
      </c>
      <c r="N189" s="55">
        <v>0</v>
      </c>
      <c r="O189" s="55">
        <v>1.108337992025157</v>
      </c>
      <c r="P189" s="60">
        <v>708.8540566212954</v>
      </c>
      <c r="Q189" s="61">
        <v>-2.8977525213077889E-2</v>
      </c>
    </row>
    <row r="190" spans="1:17" x14ac:dyDescent="0.25">
      <c r="A190" s="11" t="s">
        <v>383</v>
      </c>
      <c r="B190" s="11" t="s">
        <v>384</v>
      </c>
      <c r="C190" s="64">
        <v>29.442255564663999</v>
      </c>
      <c r="D190" s="64">
        <v>26.628617999999999</v>
      </c>
      <c r="E190" s="64">
        <v>0</v>
      </c>
      <c r="F190" s="64">
        <v>0</v>
      </c>
      <c r="G190" s="63">
        <v>56.070873564663998</v>
      </c>
      <c r="H190" s="59">
        <v>27.569685313179001</v>
      </c>
      <c r="I190" s="57">
        <v>27.371388899999999</v>
      </c>
      <c r="J190" s="62">
        <v>0</v>
      </c>
      <c r="K190" s="65">
        <v>0</v>
      </c>
      <c r="L190" s="59">
        <v>0</v>
      </c>
      <c r="M190" s="57">
        <v>0</v>
      </c>
      <c r="N190" s="55">
        <v>0</v>
      </c>
      <c r="O190" s="55">
        <v>0</v>
      </c>
      <c r="P190" s="60">
        <v>54.941074213179007</v>
      </c>
      <c r="Q190" s="61">
        <v>-2.0149487241036903E-2</v>
      </c>
    </row>
    <row r="191" spans="1:17" x14ac:dyDescent="0.25">
      <c r="A191" s="11" t="s">
        <v>385</v>
      </c>
      <c r="B191" s="11" t="s">
        <v>386</v>
      </c>
      <c r="C191" s="64">
        <v>9.1532933955929998</v>
      </c>
      <c r="D191" s="64">
        <v>7.8528000000000002</v>
      </c>
      <c r="E191" s="64">
        <v>1.296882398691017</v>
      </c>
      <c r="F191" s="64">
        <v>0</v>
      </c>
      <c r="G191" s="63">
        <v>18.302975794284016</v>
      </c>
      <c r="H191" s="59">
        <v>7.9020959239459998</v>
      </c>
      <c r="I191" s="57">
        <v>8.2595611800000004</v>
      </c>
      <c r="J191" s="62">
        <v>0</v>
      </c>
      <c r="K191" s="65">
        <v>3.6547820000000293E-2</v>
      </c>
      <c r="L191" s="59">
        <v>0</v>
      </c>
      <c r="M191" s="57">
        <v>1.9279296027819308</v>
      </c>
      <c r="N191" s="55">
        <v>0</v>
      </c>
      <c r="O191" s="55">
        <v>0</v>
      </c>
      <c r="P191" s="60">
        <v>18.126134526727927</v>
      </c>
      <c r="Q191" s="61">
        <v>-9.6618861076850707E-3</v>
      </c>
    </row>
    <row r="192" spans="1:17" x14ac:dyDescent="0.25">
      <c r="A192" s="11" t="s">
        <v>387</v>
      </c>
      <c r="B192" s="11" t="s">
        <v>388</v>
      </c>
      <c r="C192" s="64">
        <v>272.17094087957003</v>
      </c>
      <c r="D192" s="64">
        <v>249.906621</v>
      </c>
      <c r="E192" s="64">
        <v>14.097424105843675</v>
      </c>
      <c r="F192" s="64">
        <v>0</v>
      </c>
      <c r="G192" s="63">
        <v>536.17498598541363</v>
      </c>
      <c r="H192" s="59">
        <v>238.04440448212199</v>
      </c>
      <c r="I192" s="57">
        <v>260.211488734</v>
      </c>
      <c r="J192" s="62">
        <v>5.1009019999999996</v>
      </c>
      <c r="K192" s="65">
        <v>0</v>
      </c>
      <c r="L192" s="59">
        <v>0</v>
      </c>
      <c r="M192" s="57">
        <v>17.447698267945469</v>
      </c>
      <c r="N192" s="55">
        <v>0</v>
      </c>
      <c r="O192" s="55">
        <v>0</v>
      </c>
      <c r="P192" s="60">
        <v>520.80449348406751</v>
      </c>
      <c r="Q192" s="61">
        <v>-2.8666933189912494E-2</v>
      </c>
    </row>
    <row r="193" spans="1:17" x14ac:dyDescent="0.25">
      <c r="A193" s="11" t="s">
        <v>389</v>
      </c>
      <c r="B193" s="11" t="s">
        <v>390</v>
      </c>
      <c r="C193" s="64">
        <v>171.97838230523399</v>
      </c>
      <c r="D193" s="64">
        <v>85.802400000000006</v>
      </c>
      <c r="E193" s="64">
        <v>7.5875747825245892</v>
      </c>
      <c r="F193" s="64">
        <v>0</v>
      </c>
      <c r="G193" s="63">
        <v>265.36835708775857</v>
      </c>
      <c r="H193" s="59">
        <v>155.130697713193</v>
      </c>
      <c r="I193" s="57">
        <v>91.904216059999982</v>
      </c>
      <c r="J193" s="62">
        <v>1.8013999999999999</v>
      </c>
      <c r="K193" s="65">
        <v>0</v>
      </c>
      <c r="L193" s="59">
        <v>0</v>
      </c>
      <c r="M193" s="57">
        <v>9.3646491032621189</v>
      </c>
      <c r="N193" s="55">
        <v>0</v>
      </c>
      <c r="O193" s="55">
        <v>0</v>
      </c>
      <c r="P193" s="60">
        <v>258.20096287645509</v>
      </c>
      <c r="Q193" s="61">
        <v>-2.700922706068223E-2</v>
      </c>
    </row>
    <row r="194" spans="1:17" x14ac:dyDescent="0.25">
      <c r="A194" s="11" t="s">
        <v>391</v>
      </c>
      <c r="B194" s="11" t="s">
        <v>392</v>
      </c>
      <c r="C194" s="64">
        <v>115.86595950685</v>
      </c>
      <c r="D194" s="64">
        <v>233.40504000000001</v>
      </c>
      <c r="E194" s="64">
        <v>3.3503919616133309</v>
      </c>
      <c r="F194" s="64">
        <v>0</v>
      </c>
      <c r="G194" s="63">
        <v>352.62139146846334</v>
      </c>
      <c r="H194" s="59">
        <v>93.618505323303992</v>
      </c>
      <c r="I194" s="57">
        <v>242.75453026000002</v>
      </c>
      <c r="J194" s="62">
        <v>4.7603900000000001</v>
      </c>
      <c r="K194" s="65">
        <v>0</v>
      </c>
      <c r="L194" s="59">
        <v>0</v>
      </c>
      <c r="M194" s="57">
        <v>4.3018762940466795</v>
      </c>
      <c r="N194" s="55">
        <v>0</v>
      </c>
      <c r="O194" s="55">
        <v>3.3072835859218541</v>
      </c>
      <c r="P194" s="60">
        <v>348.74258546327258</v>
      </c>
      <c r="Q194" s="61">
        <v>-1.0999916905318175E-2</v>
      </c>
    </row>
    <row r="195" spans="1:17" x14ac:dyDescent="0.25">
      <c r="A195" s="11" t="s">
        <v>393</v>
      </c>
      <c r="B195" s="11" t="s">
        <v>394</v>
      </c>
      <c r="C195" s="64">
        <v>16.562237993181</v>
      </c>
      <c r="D195" s="64">
        <v>17.866516000000001</v>
      </c>
      <c r="E195" s="64">
        <v>0</v>
      </c>
      <c r="F195" s="64">
        <v>0</v>
      </c>
      <c r="G195" s="63">
        <v>34.428753993181004</v>
      </c>
      <c r="H195" s="59">
        <v>15.412438526458999</v>
      </c>
      <c r="I195" s="57">
        <v>18.700998342000002</v>
      </c>
      <c r="J195" s="62">
        <v>0</v>
      </c>
      <c r="K195" s="65">
        <v>0</v>
      </c>
      <c r="L195" s="59">
        <v>0</v>
      </c>
      <c r="M195" s="57">
        <v>0</v>
      </c>
      <c r="N195" s="55">
        <v>0</v>
      </c>
      <c r="O195" s="55">
        <v>0</v>
      </c>
      <c r="P195" s="60">
        <v>34.113436868459004</v>
      </c>
      <c r="Q195" s="61">
        <v>-9.1585401198211285E-3</v>
      </c>
    </row>
    <row r="196" spans="1:17" x14ac:dyDescent="0.25">
      <c r="A196" s="11" t="s">
        <v>395</v>
      </c>
      <c r="B196" s="11" t="s">
        <v>396</v>
      </c>
      <c r="C196" s="64">
        <v>3.8164025235390002</v>
      </c>
      <c r="D196" s="64">
        <v>6.6324480000000001</v>
      </c>
      <c r="E196" s="64">
        <v>1.383159189598159</v>
      </c>
      <c r="F196" s="64">
        <v>0</v>
      </c>
      <c r="G196" s="63">
        <v>11.832009713137159</v>
      </c>
      <c r="H196" s="59">
        <v>3.0476442289350003</v>
      </c>
      <c r="I196" s="57">
        <v>6.8232852309999998</v>
      </c>
      <c r="J196" s="62">
        <v>0</v>
      </c>
      <c r="K196" s="65">
        <v>0</v>
      </c>
      <c r="L196" s="59">
        <v>0</v>
      </c>
      <c r="M196" s="57">
        <v>1.5966012479241292</v>
      </c>
      <c r="N196" s="55">
        <v>0</v>
      </c>
      <c r="O196" s="55">
        <v>8.3951305686917319E-2</v>
      </c>
      <c r="P196" s="60">
        <v>11.551482013546046</v>
      </c>
      <c r="Q196" s="61">
        <v>-2.3709218162628911E-2</v>
      </c>
    </row>
    <row r="197" spans="1:17" x14ac:dyDescent="0.25">
      <c r="A197" s="11" t="s">
        <v>397</v>
      </c>
      <c r="B197" s="11" t="s">
        <v>398</v>
      </c>
      <c r="C197" s="64">
        <v>162.59046190388901</v>
      </c>
      <c r="D197" s="64">
        <v>80.084100000000007</v>
      </c>
      <c r="E197" s="64">
        <v>8.1223687354877363</v>
      </c>
      <c r="F197" s="64">
        <v>0</v>
      </c>
      <c r="G197" s="63">
        <v>250.79693063937674</v>
      </c>
      <c r="H197" s="59">
        <v>146.69080518055401</v>
      </c>
      <c r="I197" s="57">
        <v>84.924990076000014</v>
      </c>
      <c r="J197" s="62">
        <v>1.6653560000000001</v>
      </c>
      <c r="K197" s="65">
        <v>0</v>
      </c>
      <c r="L197" s="59">
        <v>0</v>
      </c>
      <c r="M197" s="57">
        <v>9.9299100316284576</v>
      </c>
      <c r="N197" s="55">
        <v>0</v>
      </c>
      <c r="O197" s="55">
        <v>0</v>
      </c>
      <c r="P197" s="60">
        <v>243.21106128818249</v>
      </c>
      <c r="Q197" s="61">
        <v>-3.024705817513389E-2</v>
      </c>
    </row>
    <row r="198" spans="1:17" x14ac:dyDescent="0.25">
      <c r="A198" s="11" t="s">
        <v>399</v>
      </c>
      <c r="B198" s="11" t="s">
        <v>400</v>
      </c>
      <c r="C198" s="64">
        <v>3.3722964798130004</v>
      </c>
      <c r="D198" s="64">
        <v>5.6205600000000002</v>
      </c>
      <c r="E198" s="64">
        <v>1.5452405205240001</v>
      </c>
      <c r="F198" s="64">
        <v>0</v>
      </c>
      <c r="G198" s="63">
        <v>10.538097000337</v>
      </c>
      <c r="H198" s="59">
        <v>2.710660733808</v>
      </c>
      <c r="I198" s="57">
        <v>5.7876675779999998</v>
      </c>
      <c r="J198" s="62">
        <v>0</v>
      </c>
      <c r="K198" s="65">
        <v>6.9566321999999403E-2</v>
      </c>
      <c r="L198" s="59">
        <v>0</v>
      </c>
      <c r="M198" s="57">
        <v>1.8824931870762678</v>
      </c>
      <c r="N198" s="55">
        <v>0</v>
      </c>
      <c r="O198" s="55">
        <v>5.193870434934332E-2</v>
      </c>
      <c r="P198" s="60">
        <v>10.502326525233611</v>
      </c>
      <c r="Q198" s="61">
        <v>-3.3943960757094019E-3</v>
      </c>
    </row>
    <row r="199" spans="1:17" x14ac:dyDescent="0.25">
      <c r="A199" s="11" t="s">
        <v>401</v>
      </c>
      <c r="B199" s="11" t="s">
        <v>402</v>
      </c>
      <c r="C199" s="64">
        <v>6.0478578626120001</v>
      </c>
      <c r="D199" s="64">
        <v>5.6366610000000001</v>
      </c>
      <c r="E199" s="64">
        <v>2.0695543443854918</v>
      </c>
      <c r="F199" s="64">
        <v>0</v>
      </c>
      <c r="G199" s="63">
        <v>13.754073206997493</v>
      </c>
      <c r="H199" s="59">
        <v>5.1881871482249995</v>
      </c>
      <c r="I199" s="57">
        <v>5.9161646880000012</v>
      </c>
      <c r="J199" s="62">
        <v>0</v>
      </c>
      <c r="K199" s="65">
        <v>0</v>
      </c>
      <c r="L199" s="59">
        <v>0</v>
      </c>
      <c r="M199" s="57">
        <v>2.2845094626325189</v>
      </c>
      <c r="N199" s="55">
        <v>0</v>
      </c>
      <c r="O199" s="55">
        <v>0</v>
      </c>
      <c r="P199" s="60">
        <v>13.388861298857519</v>
      </c>
      <c r="Q199" s="61">
        <v>-2.6553000165374274E-2</v>
      </c>
    </row>
    <row r="200" spans="1:17" x14ac:dyDescent="0.25">
      <c r="A200" s="11" t="s">
        <v>403</v>
      </c>
      <c r="B200" s="11" t="s">
        <v>404</v>
      </c>
      <c r="C200" s="64">
        <v>199.09621876312102</v>
      </c>
      <c r="D200" s="64">
        <v>233.306499</v>
      </c>
      <c r="E200" s="64">
        <v>3.8567301637673874</v>
      </c>
      <c r="F200" s="64">
        <v>1.3270534456748135</v>
      </c>
      <c r="G200" s="63">
        <v>437.58650137256325</v>
      </c>
      <c r="H200" s="59">
        <v>172.36060979949798</v>
      </c>
      <c r="I200" s="57">
        <v>243.41662178899975</v>
      </c>
      <c r="J200" s="62">
        <v>4.7755051720002042</v>
      </c>
      <c r="K200" s="65">
        <v>0</v>
      </c>
      <c r="L200" s="59">
        <v>0</v>
      </c>
      <c r="M200" s="57">
        <v>4.5191339095234007</v>
      </c>
      <c r="N200" s="55">
        <v>6.8921162823756452</v>
      </c>
      <c r="O200" s="55">
        <v>1.1388269742005077E-2</v>
      </c>
      <c r="P200" s="60">
        <v>431.97537522213895</v>
      </c>
      <c r="Q200" s="61">
        <v>-1.2822895891038827E-2</v>
      </c>
    </row>
    <row r="201" spans="1:17" x14ac:dyDescent="0.25">
      <c r="A201" s="11" t="s">
        <v>405</v>
      </c>
      <c r="B201" s="11" t="s">
        <v>406</v>
      </c>
      <c r="C201" s="64">
        <v>299.172301626273</v>
      </c>
      <c r="D201" s="64">
        <v>130.78201200000001</v>
      </c>
      <c r="E201" s="64">
        <v>7.8967943864692378</v>
      </c>
      <c r="F201" s="64">
        <v>0</v>
      </c>
      <c r="G201" s="63">
        <v>437.85110801274226</v>
      </c>
      <c r="H201" s="59">
        <v>271.15000831408298</v>
      </c>
      <c r="I201" s="57">
        <v>144.36485981200002</v>
      </c>
      <c r="J201" s="62">
        <v>2.8308900000000001</v>
      </c>
      <c r="K201" s="65">
        <v>0</v>
      </c>
      <c r="L201" s="59">
        <v>0</v>
      </c>
      <c r="M201" s="57">
        <v>9.6088231534268154</v>
      </c>
      <c r="N201" s="55">
        <v>0</v>
      </c>
      <c r="O201" s="55">
        <v>0</v>
      </c>
      <c r="P201" s="60">
        <v>427.9545812795098</v>
      </c>
      <c r="Q201" s="61">
        <v>-2.2602493295379434E-2</v>
      </c>
    </row>
    <row r="202" spans="1:17" x14ac:dyDescent="0.25">
      <c r="A202" s="11" t="s">
        <v>407</v>
      </c>
      <c r="B202" s="11" t="s">
        <v>408</v>
      </c>
      <c r="C202" s="64">
        <v>82.570027321767</v>
      </c>
      <c r="D202" s="64">
        <v>57.985332</v>
      </c>
      <c r="E202" s="64">
        <v>3.1259353828208862</v>
      </c>
      <c r="F202" s="64">
        <v>0</v>
      </c>
      <c r="G202" s="63">
        <v>143.68129470458791</v>
      </c>
      <c r="H202" s="59">
        <v>73.370364724558002</v>
      </c>
      <c r="I202" s="57">
        <v>62.305290737000007</v>
      </c>
      <c r="J202" s="62">
        <v>1.2222729999999999</v>
      </c>
      <c r="K202" s="65">
        <v>0</v>
      </c>
      <c r="L202" s="59">
        <v>0</v>
      </c>
      <c r="M202" s="57">
        <v>4.0215548646804198</v>
      </c>
      <c r="N202" s="55">
        <v>0</v>
      </c>
      <c r="O202" s="55">
        <v>0</v>
      </c>
      <c r="P202" s="60">
        <v>140.91948332623843</v>
      </c>
      <c r="Q202" s="61">
        <v>-1.9221787944128887E-2</v>
      </c>
    </row>
    <row r="203" spans="1:17" x14ac:dyDescent="0.25">
      <c r="A203" s="11" t="s">
        <v>409</v>
      </c>
      <c r="B203" s="11" t="s">
        <v>410</v>
      </c>
      <c r="C203" s="64">
        <v>5.2260687697449999</v>
      </c>
      <c r="D203" s="64">
        <v>13.429409</v>
      </c>
      <c r="E203" s="64">
        <v>4.3158810086841406</v>
      </c>
      <c r="F203" s="64">
        <v>0</v>
      </c>
      <c r="G203" s="63">
        <v>22.971358778429138</v>
      </c>
      <c r="H203" s="59">
        <v>3.853520349898</v>
      </c>
      <c r="I203" s="57">
        <v>14.07092247468</v>
      </c>
      <c r="J203" s="62">
        <v>0</v>
      </c>
      <c r="K203" s="65">
        <v>1.3800289319999026E-2</v>
      </c>
      <c r="L203" s="59">
        <v>0</v>
      </c>
      <c r="M203" s="57">
        <v>5.0946873420360497</v>
      </c>
      <c r="N203" s="55">
        <v>0</v>
      </c>
      <c r="O203" s="55">
        <v>0.2216411915042919</v>
      </c>
      <c r="P203" s="60">
        <v>23.254571647438343</v>
      </c>
      <c r="Q203" s="61">
        <v>1.2328955885498207E-2</v>
      </c>
    </row>
    <row r="204" spans="1:17" x14ac:dyDescent="0.25">
      <c r="A204" s="11" t="s">
        <v>411</v>
      </c>
      <c r="B204" s="11" t="s">
        <v>412</v>
      </c>
      <c r="C204" s="64">
        <v>2.4472499459070001</v>
      </c>
      <c r="D204" s="64">
        <v>4.1217170000000003</v>
      </c>
      <c r="E204" s="64">
        <v>0.63739848857615478</v>
      </c>
      <c r="F204" s="64">
        <v>5.8971807905369884E-3</v>
      </c>
      <c r="G204" s="63">
        <v>7.2122626152736924</v>
      </c>
      <c r="H204" s="59">
        <v>1.9639481879509999</v>
      </c>
      <c r="I204" s="57">
        <v>4.2776160090000008</v>
      </c>
      <c r="J204" s="62">
        <v>0</v>
      </c>
      <c r="K204" s="65">
        <v>0</v>
      </c>
      <c r="L204" s="59">
        <v>0</v>
      </c>
      <c r="M204" s="57">
        <v>0.7988607537763498</v>
      </c>
      <c r="N204" s="55">
        <v>3.0627293783111461E-2</v>
      </c>
      <c r="O204" s="55">
        <v>4.0225651697838441E-2</v>
      </c>
      <c r="P204" s="60">
        <v>7.1112778962083008</v>
      </c>
      <c r="Q204" s="61">
        <v>-1.4001808371693555E-2</v>
      </c>
    </row>
    <row r="205" spans="1:17" x14ac:dyDescent="0.25">
      <c r="A205" s="11" t="s">
        <v>413</v>
      </c>
      <c r="B205" s="11" t="s">
        <v>414</v>
      </c>
      <c r="C205" s="64">
        <v>2.9630684445690001</v>
      </c>
      <c r="D205" s="64">
        <v>3.9821049999999998</v>
      </c>
      <c r="E205" s="64">
        <v>1.7667480448040476</v>
      </c>
      <c r="F205" s="64">
        <v>4.352958613853438E-2</v>
      </c>
      <c r="G205" s="63">
        <v>8.7554510755115817</v>
      </c>
      <c r="H205" s="59">
        <v>2.452087865323</v>
      </c>
      <c r="I205" s="57">
        <v>4.1225873663999995</v>
      </c>
      <c r="J205" s="62">
        <v>0</v>
      </c>
      <c r="K205" s="65">
        <v>6.603095359999972E-2</v>
      </c>
      <c r="L205" s="59">
        <v>0</v>
      </c>
      <c r="M205" s="57">
        <v>1.9859286710246771</v>
      </c>
      <c r="N205" s="55">
        <v>0.22607301188077536</v>
      </c>
      <c r="O205" s="55">
        <v>2.2740899092457259E-2</v>
      </c>
      <c r="P205" s="60">
        <v>8.8754487673209077</v>
      </c>
      <c r="Q205" s="61">
        <v>1.3705483678042765E-2</v>
      </c>
    </row>
    <row r="206" spans="1:17" x14ac:dyDescent="0.25">
      <c r="A206" s="11" t="s">
        <v>415</v>
      </c>
      <c r="B206" s="11" t="s">
        <v>416</v>
      </c>
      <c r="C206" s="64">
        <v>305.02896527791705</v>
      </c>
      <c r="D206" s="64">
        <v>118.807771</v>
      </c>
      <c r="E206" s="64">
        <v>10.790173785811216</v>
      </c>
      <c r="F206" s="64">
        <v>0</v>
      </c>
      <c r="G206" s="63">
        <v>434.62691006372825</v>
      </c>
      <c r="H206" s="59">
        <v>277.37269391810202</v>
      </c>
      <c r="I206" s="57">
        <v>126.21844418400001</v>
      </c>
      <c r="J206" s="62">
        <v>2.4751210000000001</v>
      </c>
      <c r="K206" s="65">
        <v>0</v>
      </c>
      <c r="L206" s="59">
        <v>0</v>
      </c>
      <c r="M206" s="57">
        <v>13.50099778008417</v>
      </c>
      <c r="N206" s="55">
        <v>0</v>
      </c>
      <c r="O206" s="55">
        <v>0</v>
      </c>
      <c r="P206" s="60">
        <v>419.56725688218614</v>
      </c>
      <c r="Q206" s="61">
        <v>-3.4649610580564247E-2</v>
      </c>
    </row>
    <row r="207" spans="1:17" x14ac:dyDescent="0.25">
      <c r="A207" s="11" t="s">
        <v>417</v>
      </c>
      <c r="B207" s="11" t="s">
        <v>418</v>
      </c>
      <c r="C207" s="64">
        <v>6.1002141131909999</v>
      </c>
      <c r="D207" s="64">
        <v>5.1262379999999999</v>
      </c>
      <c r="E207" s="64">
        <v>1.2729595969044025</v>
      </c>
      <c r="F207" s="64">
        <v>0</v>
      </c>
      <c r="G207" s="63">
        <v>12.499411710095401</v>
      </c>
      <c r="H207" s="59">
        <v>5.2742449636130004</v>
      </c>
      <c r="I207" s="57">
        <v>5.2224038400000001</v>
      </c>
      <c r="J207" s="62">
        <v>0</v>
      </c>
      <c r="K207" s="65">
        <v>0</v>
      </c>
      <c r="L207" s="59">
        <v>0</v>
      </c>
      <c r="M207" s="57">
        <v>1.533639829729901</v>
      </c>
      <c r="N207" s="55">
        <v>0</v>
      </c>
      <c r="O207" s="55">
        <v>0</v>
      </c>
      <c r="P207" s="60">
        <v>12.030288633342902</v>
      </c>
      <c r="Q207" s="61">
        <v>-3.7531612497698791E-2</v>
      </c>
    </row>
    <row r="208" spans="1:17" x14ac:dyDescent="0.25">
      <c r="A208" s="11" t="s">
        <v>419</v>
      </c>
      <c r="B208" s="11" t="s">
        <v>420</v>
      </c>
      <c r="C208" s="64">
        <v>83.888578761277998</v>
      </c>
      <c r="D208" s="64">
        <v>95.249450999999993</v>
      </c>
      <c r="E208" s="64">
        <v>6.1661239972680422</v>
      </c>
      <c r="F208" s="64">
        <v>0</v>
      </c>
      <c r="G208" s="63">
        <v>185.30415375854605</v>
      </c>
      <c r="H208" s="59">
        <v>72.156192877875</v>
      </c>
      <c r="I208" s="57">
        <v>98.845438493340012</v>
      </c>
      <c r="J208" s="62">
        <v>1.9382565216600001</v>
      </c>
      <c r="K208" s="65">
        <v>0</v>
      </c>
      <c r="L208" s="59">
        <v>0</v>
      </c>
      <c r="M208" s="57">
        <v>7.5629928593648312</v>
      </c>
      <c r="N208" s="55">
        <v>0</v>
      </c>
      <c r="O208" s="55">
        <v>0.3427672753540888</v>
      </c>
      <c r="P208" s="60">
        <v>180.84564802759394</v>
      </c>
      <c r="Q208" s="61">
        <v>-2.4060473769851962E-2</v>
      </c>
    </row>
    <row r="209" spans="1:17" x14ac:dyDescent="0.25">
      <c r="A209" s="11" t="s">
        <v>421</v>
      </c>
      <c r="B209" s="11" t="s">
        <v>422</v>
      </c>
      <c r="C209" s="64">
        <v>2.1906018407599999</v>
      </c>
      <c r="D209" s="64">
        <v>3.2422390000000001</v>
      </c>
      <c r="E209" s="64">
        <v>0.86272512192364104</v>
      </c>
      <c r="F209" s="64">
        <v>3.4771584778456752E-2</v>
      </c>
      <c r="G209" s="63">
        <v>6.330337547462098</v>
      </c>
      <c r="H209" s="59">
        <v>1.7908888340339999</v>
      </c>
      <c r="I209" s="57">
        <v>3.3220847241600002</v>
      </c>
      <c r="J209" s="62">
        <v>0</v>
      </c>
      <c r="K209" s="65">
        <v>2.4812083839999954E-2</v>
      </c>
      <c r="L209" s="59">
        <v>0</v>
      </c>
      <c r="M209" s="57">
        <v>1.0274749170350614</v>
      </c>
      <c r="N209" s="55">
        <v>0.18058790804295283</v>
      </c>
      <c r="O209" s="55">
        <v>2.7930200679300181E-2</v>
      </c>
      <c r="P209" s="60">
        <v>6.3737786677913135</v>
      </c>
      <c r="Q209" s="61">
        <v>6.8623702928182033E-3</v>
      </c>
    </row>
    <row r="210" spans="1:17" x14ac:dyDescent="0.25">
      <c r="A210" s="11" t="s">
        <v>423</v>
      </c>
      <c r="B210" s="11" t="s">
        <v>424</v>
      </c>
      <c r="C210" s="64">
        <v>4.8309198835710001</v>
      </c>
      <c r="D210" s="64">
        <v>5.6030769999999999</v>
      </c>
      <c r="E210" s="64">
        <v>2.5043719527105304</v>
      </c>
      <c r="F210" s="64">
        <v>4.6552441038558212E-2</v>
      </c>
      <c r="G210" s="63">
        <v>12.984921277320089</v>
      </c>
      <c r="H210" s="59">
        <v>4.0632544229479999</v>
      </c>
      <c r="I210" s="57">
        <v>5.7897345366000001</v>
      </c>
      <c r="J210" s="62">
        <v>0</v>
      </c>
      <c r="K210" s="65">
        <v>5.0679623400000755E-2</v>
      </c>
      <c r="L210" s="59">
        <v>0</v>
      </c>
      <c r="M210" s="57">
        <v>3.2631549933676944</v>
      </c>
      <c r="N210" s="55">
        <v>0.24177235507122172</v>
      </c>
      <c r="O210" s="55">
        <v>2.0434167328398607E-2</v>
      </c>
      <c r="P210" s="60">
        <v>13.429030098715312</v>
      </c>
      <c r="Q210" s="61">
        <v>3.4201887859799315E-2</v>
      </c>
    </row>
    <row r="211" spans="1:17" x14ac:dyDescent="0.25">
      <c r="A211" s="11" t="s">
        <v>425</v>
      </c>
      <c r="B211" s="11" t="s">
        <v>426</v>
      </c>
      <c r="C211" s="64">
        <v>37.004421253762999</v>
      </c>
      <c r="D211" s="64">
        <v>24.481933999999999</v>
      </c>
      <c r="E211" s="64">
        <v>0</v>
      </c>
      <c r="F211" s="64">
        <v>0</v>
      </c>
      <c r="G211" s="63">
        <v>61.486355253762994</v>
      </c>
      <c r="H211" s="59">
        <v>34.950992933485004</v>
      </c>
      <c r="I211" s="57">
        <v>25.933678879999999</v>
      </c>
      <c r="J211" s="62">
        <v>0</v>
      </c>
      <c r="K211" s="65">
        <v>0</v>
      </c>
      <c r="L211" s="59">
        <v>0</v>
      </c>
      <c r="M211" s="57">
        <v>0</v>
      </c>
      <c r="N211" s="55">
        <v>0</v>
      </c>
      <c r="O211" s="55">
        <v>0</v>
      </c>
      <c r="P211" s="60">
        <v>60.884671813485006</v>
      </c>
      <c r="Q211" s="61">
        <v>-9.7856416727703909E-3</v>
      </c>
    </row>
    <row r="212" spans="1:17" x14ac:dyDescent="0.25">
      <c r="A212" s="11" t="s">
        <v>427</v>
      </c>
      <c r="B212" s="11" t="s">
        <v>428</v>
      </c>
      <c r="C212" s="64">
        <v>64.930351880155001</v>
      </c>
      <c r="D212" s="64">
        <v>77.051299999999998</v>
      </c>
      <c r="E212" s="64">
        <v>3.7907278798990562</v>
      </c>
      <c r="F212" s="64">
        <v>0</v>
      </c>
      <c r="G212" s="63">
        <v>145.77237976005406</v>
      </c>
      <c r="H212" s="59">
        <v>55.500136921191</v>
      </c>
      <c r="I212" s="57">
        <v>78.919759150000004</v>
      </c>
      <c r="J212" s="62">
        <v>0</v>
      </c>
      <c r="K212" s="65">
        <v>0</v>
      </c>
      <c r="L212" s="59">
        <v>0</v>
      </c>
      <c r="M212" s="57">
        <v>4.7340862283983265</v>
      </c>
      <c r="N212" s="55">
        <v>0</v>
      </c>
      <c r="O212" s="55">
        <v>0.56685502577681779</v>
      </c>
      <c r="P212" s="60">
        <v>139.72083732536615</v>
      </c>
      <c r="Q212" s="61">
        <v>-4.1513642328189652E-2</v>
      </c>
    </row>
    <row r="213" spans="1:17" x14ac:dyDescent="0.25">
      <c r="A213" s="11" t="s">
        <v>429</v>
      </c>
      <c r="B213" s="11" t="s">
        <v>430</v>
      </c>
      <c r="C213" s="64">
        <v>3.6790371173959997</v>
      </c>
      <c r="D213" s="64">
        <v>4.9708300000000003</v>
      </c>
      <c r="E213" s="64">
        <v>1.6193776005401108</v>
      </c>
      <c r="F213" s="64">
        <v>8.9305926672545485E-2</v>
      </c>
      <c r="G213" s="63">
        <v>10.358550644608655</v>
      </c>
      <c r="H213" s="59">
        <v>3.0426362923730004</v>
      </c>
      <c r="I213" s="57">
        <v>5.1106080509999998</v>
      </c>
      <c r="J213" s="62">
        <v>0</v>
      </c>
      <c r="K213" s="65">
        <v>3.7326998999999979E-2</v>
      </c>
      <c r="L213" s="59">
        <v>0</v>
      </c>
      <c r="M213" s="57">
        <v>1.8361714008155947</v>
      </c>
      <c r="N213" s="55">
        <v>0.46381465142838146</v>
      </c>
      <c r="O213" s="55">
        <v>3.1631356031375728E-2</v>
      </c>
      <c r="P213" s="60">
        <v>10.52218875064835</v>
      </c>
      <c r="Q213" s="61">
        <v>1.5797394022962485E-2</v>
      </c>
    </row>
    <row r="214" spans="1:17" x14ac:dyDescent="0.25">
      <c r="A214" s="11" t="s">
        <v>431</v>
      </c>
      <c r="B214" s="11" t="s">
        <v>432</v>
      </c>
      <c r="C214" s="64">
        <v>3.6709930881619997</v>
      </c>
      <c r="D214" s="64">
        <v>5.4599209999999996</v>
      </c>
      <c r="E214" s="64">
        <v>2.2274651950349069</v>
      </c>
      <c r="F214" s="64">
        <v>8.2855164679033824E-2</v>
      </c>
      <c r="G214" s="63">
        <v>11.441234447875939</v>
      </c>
      <c r="H214" s="59">
        <v>2.9991999634760003</v>
      </c>
      <c r="I214" s="57">
        <v>5.6311608960000008</v>
      </c>
      <c r="J214" s="62">
        <v>0</v>
      </c>
      <c r="K214" s="65">
        <v>0</v>
      </c>
      <c r="L214" s="59">
        <v>0</v>
      </c>
      <c r="M214" s="57">
        <v>2.6454226626733388</v>
      </c>
      <c r="N214" s="55">
        <v>0.43031230688143374</v>
      </c>
      <c r="O214" s="55">
        <v>3.9425809689149202E-2</v>
      </c>
      <c r="P214" s="60">
        <v>11.74552163871992</v>
      </c>
      <c r="Q214" s="61">
        <v>2.6595660829279822E-2</v>
      </c>
    </row>
    <row r="215" spans="1:17" x14ac:dyDescent="0.25">
      <c r="A215" s="11" t="s">
        <v>433</v>
      </c>
      <c r="B215" s="11" t="s">
        <v>434</v>
      </c>
      <c r="C215" s="64">
        <v>3.7054041362230001</v>
      </c>
      <c r="D215" s="64">
        <v>8.5215730000000001</v>
      </c>
      <c r="E215" s="64">
        <v>3.2627742982594619</v>
      </c>
      <c r="F215" s="64">
        <v>0</v>
      </c>
      <c r="G215" s="63">
        <v>15.489751434482462</v>
      </c>
      <c r="H215" s="59">
        <v>2.8058228789140003</v>
      </c>
      <c r="I215" s="57">
        <v>8.8441777800000008</v>
      </c>
      <c r="J215" s="62">
        <v>0</v>
      </c>
      <c r="K215" s="65">
        <v>0</v>
      </c>
      <c r="L215" s="59">
        <v>0</v>
      </c>
      <c r="M215" s="57">
        <v>4.4337275683114203</v>
      </c>
      <c r="N215" s="55">
        <v>0</v>
      </c>
      <c r="O215" s="55">
        <v>0.14532678912793315</v>
      </c>
      <c r="P215" s="60">
        <v>16.229055016353357</v>
      </c>
      <c r="Q215" s="61">
        <v>4.7728563301867824E-2</v>
      </c>
    </row>
    <row r="216" spans="1:17" x14ac:dyDescent="0.25">
      <c r="A216" s="11" t="s">
        <v>435</v>
      </c>
      <c r="B216" s="11" t="s">
        <v>436</v>
      </c>
      <c r="C216" s="64">
        <v>77.579386245515011</v>
      </c>
      <c r="D216" s="64">
        <v>42.557298000000003</v>
      </c>
      <c r="E216" s="64">
        <v>2.1391829763053938</v>
      </c>
      <c r="F216" s="64">
        <v>0</v>
      </c>
      <c r="G216" s="63">
        <v>122.27586722182041</v>
      </c>
      <c r="H216" s="59">
        <v>69.759385161029002</v>
      </c>
      <c r="I216" s="57">
        <v>45.281281899999996</v>
      </c>
      <c r="J216" s="62">
        <v>0.88444999999999996</v>
      </c>
      <c r="K216" s="65">
        <v>0</v>
      </c>
      <c r="L216" s="59">
        <v>0</v>
      </c>
      <c r="M216" s="57">
        <v>3.2668751258322333</v>
      </c>
      <c r="N216" s="55">
        <v>0</v>
      </c>
      <c r="O216" s="55">
        <v>0</v>
      </c>
      <c r="P216" s="60">
        <v>119.19199218686123</v>
      </c>
      <c r="Q216" s="61">
        <v>-2.5220635150881621E-2</v>
      </c>
    </row>
    <row r="217" spans="1:17" x14ac:dyDescent="0.25">
      <c r="A217" s="11" t="s">
        <v>437</v>
      </c>
      <c r="B217" s="11" t="s">
        <v>438</v>
      </c>
      <c r="C217" s="64">
        <v>80.231601528322997</v>
      </c>
      <c r="D217" s="64">
        <v>91.069927000000007</v>
      </c>
      <c r="E217" s="64">
        <v>10.750190396226158</v>
      </c>
      <c r="F217" s="64">
        <v>0</v>
      </c>
      <c r="G217" s="63">
        <v>182.05171892454914</v>
      </c>
      <c r="H217" s="59">
        <v>69.033797917018006</v>
      </c>
      <c r="I217" s="57">
        <v>95.054654234999987</v>
      </c>
      <c r="J217" s="62">
        <v>1.864368</v>
      </c>
      <c r="K217" s="65">
        <v>0</v>
      </c>
      <c r="L217" s="59">
        <v>0</v>
      </c>
      <c r="M217" s="57">
        <v>12.418947680282344</v>
      </c>
      <c r="N217" s="55">
        <v>0</v>
      </c>
      <c r="O217" s="55">
        <v>2.7575502426346842E-2</v>
      </c>
      <c r="P217" s="60">
        <v>178.39934333472669</v>
      </c>
      <c r="Q217" s="61">
        <v>-2.0062296645142683E-2</v>
      </c>
    </row>
    <row r="218" spans="1:17" x14ac:dyDescent="0.25">
      <c r="A218" s="11" t="s">
        <v>439</v>
      </c>
      <c r="B218" s="11" t="s">
        <v>440</v>
      </c>
      <c r="C218" s="64">
        <v>2.071085290179</v>
      </c>
      <c r="D218" s="64">
        <v>6.3617290000000004</v>
      </c>
      <c r="E218" s="64">
        <v>1.0887989099796263</v>
      </c>
      <c r="F218" s="64">
        <v>0</v>
      </c>
      <c r="G218" s="63">
        <v>9.521613200158626</v>
      </c>
      <c r="H218" s="59">
        <v>1.45065379699</v>
      </c>
      <c r="I218" s="57">
        <v>6.5270166000000005</v>
      </c>
      <c r="J218" s="62">
        <v>0</v>
      </c>
      <c r="K218" s="65">
        <v>0</v>
      </c>
      <c r="L218" s="59">
        <v>0</v>
      </c>
      <c r="M218" s="57">
        <v>1.3279485557731223</v>
      </c>
      <c r="N218" s="55">
        <v>0</v>
      </c>
      <c r="O218" s="55">
        <v>0.11930837061282007</v>
      </c>
      <c r="P218" s="60">
        <v>9.4249273233759432</v>
      </c>
      <c r="Q218" s="61">
        <v>-1.0154358799312712E-2</v>
      </c>
    </row>
    <row r="219" spans="1:17" x14ac:dyDescent="0.25">
      <c r="A219" s="11" t="s">
        <v>441</v>
      </c>
      <c r="B219" s="11" t="s">
        <v>442</v>
      </c>
      <c r="C219" s="64">
        <v>6.7098276087600004</v>
      </c>
      <c r="D219" s="64">
        <v>10.777659999999999</v>
      </c>
      <c r="E219" s="64">
        <v>1.9349138576025939</v>
      </c>
      <c r="F219" s="64">
        <v>0</v>
      </c>
      <c r="G219" s="63">
        <v>19.422401466362594</v>
      </c>
      <c r="H219" s="59">
        <v>5.4232122896170001</v>
      </c>
      <c r="I219" s="57">
        <v>11.026971028000002</v>
      </c>
      <c r="J219" s="62">
        <v>0</v>
      </c>
      <c r="K219" s="65">
        <v>0</v>
      </c>
      <c r="L219" s="59">
        <v>0</v>
      </c>
      <c r="M219" s="57">
        <v>2.2045579453444342</v>
      </c>
      <c r="N219" s="55">
        <v>0</v>
      </c>
      <c r="O219" s="55">
        <v>0.11111520043158846</v>
      </c>
      <c r="P219" s="60">
        <v>18.765856463393021</v>
      </c>
      <c r="Q219" s="61">
        <v>-3.3803492534465129E-2</v>
      </c>
    </row>
    <row r="220" spans="1:17" x14ac:dyDescent="0.25">
      <c r="A220" s="11" t="s">
        <v>443</v>
      </c>
      <c r="B220" s="11" t="s">
        <v>444</v>
      </c>
      <c r="C220" s="64">
        <v>6.0202337620430004</v>
      </c>
      <c r="D220" s="64">
        <v>5.9101879999999998</v>
      </c>
      <c r="E220" s="64">
        <v>1.8896687033788739</v>
      </c>
      <c r="F220" s="64">
        <v>7.2683040721828159E-3</v>
      </c>
      <c r="G220" s="63">
        <v>13.827358769494056</v>
      </c>
      <c r="H220" s="59">
        <v>5.1424711156120004</v>
      </c>
      <c r="I220" s="57">
        <v>6.1245327650000005</v>
      </c>
      <c r="J220" s="62">
        <v>0</v>
      </c>
      <c r="K220" s="65">
        <v>0</v>
      </c>
      <c r="L220" s="59">
        <v>0</v>
      </c>
      <c r="M220" s="57">
        <v>2.2885887046526627</v>
      </c>
      <c r="N220" s="55">
        <v>3.774828889101399E-2</v>
      </c>
      <c r="O220" s="55">
        <v>0</v>
      </c>
      <c r="P220" s="60">
        <v>13.593340874155679</v>
      </c>
      <c r="Q220" s="61">
        <v>-1.6924265815295693E-2</v>
      </c>
    </row>
    <row r="221" spans="1:17" x14ac:dyDescent="0.25">
      <c r="A221" s="11" t="s">
        <v>445</v>
      </c>
      <c r="B221" s="11" t="s">
        <v>446</v>
      </c>
      <c r="C221" s="64">
        <v>156.320603922468</v>
      </c>
      <c r="D221" s="64">
        <v>86.626975999999999</v>
      </c>
      <c r="E221" s="64">
        <v>5.3938563280327569</v>
      </c>
      <c r="F221" s="64">
        <v>0</v>
      </c>
      <c r="G221" s="63">
        <v>248.34143625050075</v>
      </c>
      <c r="H221" s="59">
        <v>140.48841148586999</v>
      </c>
      <c r="I221" s="57">
        <v>89.286683099999991</v>
      </c>
      <c r="J221" s="62">
        <v>1.7518260000000001</v>
      </c>
      <c r="K221" s="65">
        <v>0</v>
      </c>
      <c r="L221" s="59">
        <v>0</v>
      </c>
      <c r="M221" s="57">
        <v>6.3835325941400667</v>
      </c>
      <c r="N221" s="55">
        <v>0</v>
      </c>
      <c r="O221" s="55">
        <v>0</v>
      </c>
      <c r="P221" s="60">
        <v>237.91045318001002</v>
      </c>
      <c r="Q221" s="61">
        <v>-4.2002588162408171E-2</v>
      </c>
    </row>
    <row r="222" spans="1:17" x14ac:dyDescent="0.25">
      <c r="A222" s="11" t="s">
        <v>447</v>
      </c>
      <c r="B222" s="11" t="s">
        <v>448</v>
      </c>
      <c r="C222" s="64">
        <v>6.1439117842969999</v>
      </c>
      <c r="D222" s="64">
        <v>6.2353670000000001</v>
      </c>
      <c r="E222" s="64">
        <v>1.8256549837338421</v>
      </c>
      <c r="F222" s="64">
        <v>0</v>
      </c>
      <c r="G222" s="63">
        <v>14.204933768030841</v>
      </c>
      <c r="H222" s="59">
        <v>5.2331251647350001</v>
      </c>
      <c r="I222" s="57">
        <v>6.5102751000000003</v>
      </c>
      <c r="J222" s="62">
        <v>0</v>
      </c>
      <c r="K222" s="65">
        <v>0</v>
      </c>
      <c r="L222" s="59">
        <v>0</v>
      </c>
      <c r="M222" s="57">
        <v>2.1697399728653171</v>
      </c>
      <c r="N222" s="55">
        <v>0</v>
      </c>
      <c r="O222" s="55">
        <v>0</v>
      </c>
      <c r="P222" s="60">
        <v>13.913140237600318</v>
      </c>
      <c r="Q222" s="61">
        <v>-2.0541702988240873E-2</v>
      </c>
    </row>
    <row r="223" spans="1:17" x14ac:dyDescent="0.25">
      <c r="A223" s="11" t="s">
        <v>449</v>
      </c>
      <c r="B223" s="11" t="s">
        <v>450</v>
      </c>
      <c r="C223" s="64">
        <v>189.30100647295902</v>
      </c>
      <c r="D223" s="64">
        <v>63.448936000000003</v>
      </c>
      <c r="E223" s="64">
        <v>12.122203504522757</v>
      </c>
      <c r="F223" s="64">
        <v>0</v>
      </c>
      <c r="G223" s="63">
        <v>264.87214597748175</v>
      </c>
      <c r="H223" s="59">
        <v>172.67713171282901</v>
      </c>
      <c r="I223" s="57">
        <v>64.800997671999994</v>
      </c>
      <c r="J223" s="62">
        <v>1.2958419999999999</v>
      </c>
      <c r="K223" s="65">
        <v>0</v>
      </c>
      <c r="L223" s="59">
        <v>0</v>
      </c>
      <c r="M223" s="57">
        <v>12.911713604009337</v>
      </c>
      <c r="N223" s="55">
        <v>0</v>
      </c>
      <c r="O223" s="55">
        <v>0</v>
      </c>
      <c r="P223" s="60">
        <v>251.68568498883835</v>
      </c>
      <c r="Q223" s="61">
        <v>-4.9784249453562621E-2</v>
      </c>
    </row>
    <row r="224" spans="1:17" x14ac:dyDescent="0.25">
      <c r="A224" s="11" t="s">
        <v>451</v>
      </c>
      <c r="B224" s="11" t="s">
        <v>452</v>
      </c>
      <c r="C224" s="64">
        <v>287.50657720612799</v>
      </c>
      <c r="D224" s="64">
        <v>311.43316199999998</v>
      </c>
      <c r="E224" s="64">
        <v>4.5857882365471676</v>
      </c>
      <c r="F224" s="64">
        <v>0.76188715075997271</v>
      </c>
      <c r="G224" s="63">
        <v>604.28741459343519</v>
      </c>
      <c r="H224" s="59">
        <v>250.38157613395799</v>
      </c>
      <c r="I224" s="57">
        <v>324.73714779071992</v>
      </c>
      <c r="J224" s="62">
        <v>6.3678465802800686</v>
      </c>
      <c r="K224" s="65">
        <v>0</v>
      </c>
      <c r="L224" s="59">
        <v>0</v>
      </c>
      <c r="M224" s="57">
        <v>5.2847241677492445</v>
      </c>
      <c r="N224" s="55">
        <v>3.9568977829792131</v>
      </c>
      <c r="O224" s="55">
        <v>1.6016749372163555</v>
      </c>
      <c r="P224" s="60">
        <v>592.32986739290288</v>
      </c>
      <c r="Q224" s="61">
        <v>-1.9787847490713249E-2</v>
      </c>
    </row>
    <row r="225" spans="1:17" x14ac:dyDescent="0.25">
      <c r="A225" s="11" t="s">
        <v>453</v>
      </c>
      <c r="B225" s="11" t="s">
        <v>454</v>
      </c>
      <c r="C225" s="64">
        <v>4.9301683184979996</v>
      </c>
      <c r="D225" s="64">
        <v>5.2196499999999997</v>
      </c>
      <c r="E225" s="64">
        <v>1.0163149400244949</v>
      </c>
      <c r="F225" s="64">
        <v>5.9357531367465827E-2</v>
      </c>
      <c r="G225" s="63">
        <v>11.22549078988996</v>
      </c>
      <c r="H225" s="59">
        <v>4.1834108638379996</v>
      </c>
      <c r="I225" s="57">
        <v>5.4069216740000003</v>
      </c>
      <c r="J225" s="62">
        <v>0</v>
      </c>
      <c r="K225" s="65">
        <v>0</v>
      </c>
      <c r="L225" s="59">
        <v>0</v>
      </c>
      <c r="M225" s="57">
        <v>1.3457527221681156</v>
      </c>
      <c r="N225" s="55">
        <v>0.30827621129554839</v>
      </c>
      <c r="O225" s="55">
        <v>0</v>
      </c>
      <c r="P225" s="60">
        <v>11.244361471301662</v>
      </c>
      <c r="Q225" s="61">
        <v>1.6810562464402395E-3</v>
      </c>
    </row>
    <row r="226" spans="1:17" x14ac:dyDescent="0.25">
      <c r="A226" s="11" t="s">
        <v>455</v>
      </c>
      <c r="B226" s="11" t="s">
        <v>456</v>
      </c>
      <c r="C226" s="64">
        <v>2.6647413625170002</v>
      </c>
      <c r="D226" s="64">
        <v>2.9261416499999999</v>
      </c>
      <c r="E226" s="64">
        <v>1.7373456181858373</v>
      </c>
      <c r="F226" s="64">
        <v>5.8364025962774714E-2</v>
      </c>
      <c r="G226" s="63">
        <v>7.3865926566656128</v>
      </c>
      <c r="H226" s="59">
        <v>2.2534006174829999</v>
      </c>
      <c r="I226" s="57">
        <v>2.9335147898400002</v>
      </c>
      <c r="J226" s="62">
        <v>0</v>
      </c>
      <c r="K226" s="65">
        <v>7.091860216000008E-2</v>
      </c>
      <c r="L226" s="59">
        <v>0</v>
      </c>
      <c r="M226" s="57">
        <v>1.9825100217358065</v>
      </c>
      <c r="N226" s="55">
        <v>0.30311639290344289</v>
      </c>
      <c r="O226" s="55">
        <v>0</v>
      </c>
      <c r="P226" s="60">
        <v>7.5434604241222498</v>
      </c>
      <c r="Q226" s="61">
        <v>2.1236823898104162E-2</v>
      </c>
    </row>
    <row r="227" spans="1:17" x14ac:dyDescent="0.25">
      <c r="A227" s="11" t="s">
        <v>457</v>
      </c>
      <c r="B227" s="11" t="s">
        <v>458</v>
      </c>
      <c r="C227" s="64">
        <v>4.5727249954310007</v>
      </c>
      <c r="D227" s="64">
        <v>5.1252420000000001</v>
      </c>
      <c r="E227" s="64">
        <v>0.6983065331872208</v>
      </c>
      <c r="F227" s="64">
        <v>0</v>
      </c>
      <c r="G227" s="63">
        <v>10.396273528618222</v>
      </c>
      <c r="H227" s="59">
        <v>3.8592118150350005</v>
      </c>
      <c r="I227" s="57">
        <v>5.3149496830000009</v>
      </c>
      <c r="J227" s="62">
        <v>0</v>
      </c>
      <c r="K227" s="65">
        <v>0</v>
      </c>
      <c r="L227" s="59">
        <v>0</v>
      </c>
      <c r="M227" s="57">
        <v>1.2201562494247149</v>
      </c>
      <c r="N227" s="55">
        <v>0</v>
      </c>
      <c r="O227" s="55">
        <v>5.0851957903473716E-3</v>
      </c>
      <c r="P227" s="60">
        <v>10.399402943250063</v>
      </c>
      <c r="Q227" s="61">
        <v>3.0101311044065769E-4</v>
      </c>
    </row>
    <row r="228" spans="1:17" x14ac:dyDescent="0.25">
      <c r="A228" s="11" t="s">
        <v>459</v>
      </c>
      <c r="B228" s="11" t="s">
        <v>460</v>
      </c>
      <c r="C228" s="64">
        <v>68.484118807841995</v>
      </c>
      <c r="D228" s="64">
        <v>52.059564000000002</v>
      </c>
      <c r="E228" s="64">
        <v>2.2444351475131525</v>
      </c>
      <c r="F228" s="64">
        <v>0</v>
      </c>
      <c r="G228" s="63">
        <v>122.78811795535516</v>
      </c>
      <c r="H228" s="59">
        <v>60.626681415871005</v>
      </c>
      <c r="I228" s="57">
        <v>54.641766384000007</v>
      </c>
      <c r="J228" s="62">
        <v>1.0709280000000001</v>
      </c>
      <c r="K228" s="65">
        <v>0</v>
      </c>
      <c r="L228" s="59">
        <v>0</v>
      </c>
      <c r="M228" s="57">
        <v>2.4152219668913344</v>
      </c>
      <c r="N228" s="55">
        <v>0</v>
      </c>
      <c r="O228" s="55">
        <v>0</v>
      </c>
      <c r="P228" s="60">
        <v>118.75459776676236</v>
      </c>
      <c r="Q228" s="61">
        <v>-3.2849434096378617E-2</v>
      </c>
    </row>
    <row r="229" spans="1:17" x14ac:dyDescent="0.25">
      <c r="A229" s="11" t="s">
        <v>461</v>
      </c>
      <c r="B229" s="11" t="s">
        <v>462</v>
      </c>
      <c r="C229" s="64">
        <v>4.3619220232049996</v>
      </c>
      <c r="D229" s="64">
        <v>9.8537459999999992</v>
      </c>
      <c r="E229" s="64">
        <v>2.4011876387810247</v>
      </c>
      <c r="F229" s="64">
        <v>0</v>
      </c>
      <c r="G229" s="63">
        <v>16.616855661986023</v>
      </c>
      <c r="H229" s="59">
        <v>3.316025856774</v>
      </c>
      <c r="I229" s="57">
        <v>10.171875615999999</v>
      </c>
      <c r="J229" s="62">
        <v>0</v>
      </c>
      <c r="K229" s="65">
        <v>0</v>
      </c>
      <c r="L229" s="59">
        <v>0</v>
      </c>
      <c r="M229" s="57">
        <v>2.7236379570122127</v>
      </c>
      <c r="N229" s="55">
        <v>0</v>
      </c>
      <c r="O229" s="55">
        <v>0.14473197282541606</v>
      </c>
      <c r="P229" s="60">
        <v>16.356271402611629</v>
      </c>
      <c r="Q229" s="61">
        <v>-1.5681923504368277E-2</v>
      </c>
    </row>
    <row r="230" spans="1:17" x14ac:dyDescent="0.25">
      <c r="A230" s="11" t="s">
        <v>463</v>
      </c>
      <c r="B230" s="11" t="s">
        <v>464</v>
      </c>
      <c r="C230" s="64">
        <v>4.9338532623849991</v>
      </c>
      <c r="D230" s="64">
        <v>5.1524041699999996</v>
      </c>
      <c r="E230" s="64">
        <v>2.364390494888259</v>
      </c>
      <c r="F230" s="64">
        <v>6.8796317861843703E-2</v>
      </c>
      <c r="G230" s="63">
        <v>12.519444245135102</v>
      </c>
      <c r="H230" s="59">
        <v>4.1917722158139998</v>
      </c>
      <c r="I230" s="57">
        <v>5.4003466500000004</v>
      </c>
      <c r="J230" s="62">
        <v>0</v>
      </c>
      <c r="K230" s="65">
        <v>6.9233850000000111E-2</v>
      </c>
      <c r="L230" s="59">
        <v>0</v>
      </c>
      <c r="M230" s="57">
        <v>3.0334737383714376</v>
      </c>
      <c r="N230" s="55">
        <v>0.3572970056695754</v>
      </c>
      <c r="O230" s="55">
        <v>0</v>
      </c>
      <c r="P230" s="60">
        <v>13.052123459855013</v>
      </c>
      <c r="Q230" s="61">
        <v>4.2548151842035919E-2</v>
      </c>
    </row>
    <row r="231" spans="1:17" x14ac:dyDescent="0.25">
      <c r="A231" s="11" t="s">
        <v>465</v>
      </c>
      <c r="B231" s="11" t="s">
        <v>466</v>
      </c>
      <c r="C231" s="64">
        <v>58.487467071886002</v>
      </c>
      <c r="D231" s="64">
        <v>57.913733399999998</v>
      </c>
      <c r="E231" s="64">
        <v>2.7355162180626467</v>
      </c>
      <c r="F231" s="64">
        <v>3.9327168151115421E-2</v>
      </c>
      <c r="G231" s="63">
        <v>119.17604385809976</v>
      </c>
      <c r="H231" s="59">
        <v>50.868562705805999</v>
      </c>
      <c r="I231" s="57">
        <v>59.713789570000003</v>
      </c>
      <c r="J231" s="62">
        <v>1.1847719999999999</v>
      </c>
      <c r="K231" s="65">
        <v>0</v>
      </c>
      <c r="L231" s="59">
        <v>0</v>
      </c>
      <c r="M231" s="57">
        <v>3.2248008717853942</v>
      </c>
      <c r="N231" s="55">
        <v>0.20424755072030915</v>
      </c>
      <c r="O231" s="55">
        <v>0</v>
      </c>
      <c r="P231" s="60">
        <v>115.1961726983117</v>
      </c>
      <c r="Q231" s="61">
        <v>-3.339489238732244E-2</v>
      </c>
    </row>
    <row r="232" spans="1:17" x14ac:dyDescent="0.25">
      <c r="A232" s="11" t="s">
        <v>467</v>
      </c>
      <c r="B232" s="11" t="s">
        <v>468</v>
      </c>
      <c r="C232" s="64">
        <v>5.2974014014269999</v>
      </c>
      <c r="D232" s="64">
        <v>5.1762389999999998</v>
      </c>
      <c r="E232" s="64">
        <v>1.6838462917894246</v>
      </c>
      <c r="F232" s="64">
        <v>9.2573540733768916E-2</v>
      </c>
      <c r="G232" s="63">
        <v>12.250060233950194</v>
      </c>
      <c r="H232" s="59">
        <v>4.5268192292389999</v>
      </c>
      <c r="I232" s="57">
        <v>5.2687277999999997</v>
      </c>
      <c r="J232" s="62">
        <v>0</v>
      </c>
      <c r="K232" s="65">
        <v>0</v>
      </c>
      <c r="L232" s="59">
        <v>0</v>
      </c>
      <c r="M232" s="57">
        <v>2.0920489111575788</v>
      </c>
      <c r="N232" s="55">
        <v>0.48078516316570313</v>
      </c>
      <c r="O232" s="55">
        <v>0</v>
      </c>
      <c r="P232" s="60">
        <v>12.368381103562282</v>
      </c>
      <c r="Q232" s="61">
        <v>9.658799006079152E-3</v>
      </c>
    </row>
    <row r="233" spans="1:17" x14ac:dyDescent="0.25">
      <c r="A233" s="11" t="s">
        <v>469</v>
      </c>
      <c r="B233" s="11" t="s">
        <v>470</v>
      </c>
      <c r="C233" s="64">
        <v>57.681319658584997</v>
      </c>
      <c r="D233" s="64">
        <v>86.194434000000001</v>
      </c>
      <c r="E233" s="64">
        <v>5.5309595716088076</v>
      </c>
      <c r="F233" s="64">
        <v>0</v>
      </c>
      <c r="G233" s="63">
        <v>149.40671323019379</v>
      </c>
      <c r="H233" s="59">
        <v>48.286357910874003</v>
      </c>
      <c r="I233" s="57">
        <v>89.611734679999998</v>
      </c>
      <c r="J233" s="62">
        <v>1.75261</v>
      </c>
      <c r="K233" s="65">
        <v>0</v>
      </c>
      <c r="L233" s="59">
        <v>0</v>
      </c>
      <c r="M233" s="57">
        <v>6.6495565722050722</v>
      </c>
      <c r="N233" s="55">
        <v>0</v>
      </c>
      <c r="O233" s="55">
        <v>0.9532330456678586</v>
      </c>
      <c r="P233" s="60">
        <v>147.25349220874693</v>
      </c>
      <c r="Q233" s="61">
        <v>-1.4411809047223631E-2</v>
      </c>
    </row>
    <row r="234" spans="1:17" x14ac:dyDescent="0.25">
      <c r="A234" s="11" t="s">
        <v>471</v>
      </c>
      <c r="B234" s="11" t="s">
        <v>472</v>
      </c>
      <c r="C234" s="64">
        <v>85.857336514094001</v>
      </c>
      <c r="D234" s="64">
        <v>74.933329000000001</v>
      </c>
      <c r="E234" s="64">
        <v>2.6464407672079764</v>
      </c>
      <c r="F234" s="64">
        <v>0</v>
      </c>
      <c r="G234" s="63">
        <v>163.43710628130196</v>
      </c>
      <c r="H234" s="59">
        <v>75.388282236370003</v>
      </c>
      <c r="I234" s="57">
        <v>77.141260720000005</v>
      </c>
      <c r="J234" s="62">
        <v>1.5119</v>
      </c>
      <c r="K234" s="65">
        <v>0</v>
      </c>
      <c r="L234" s="59">
        <v>0</v>
      </c>
      <c r="M234" s="57">
        <v>3.4336333996153514</v>
      </c>
      <c r="N234" s="55">
        <v>0</v>
      </c>
      <c r="O234" s="55">
        <v>0</v>
      </c>
      <c r="P234" s="60">
        <v>157.47507635598538</v>
      </c>
      <c r="Q234" s="61">
        <v>-3.6479047267607381E-2</v>
      </c>
    </row>
    <row r="235" spans="1:17" x14ac:dyDescent="0.25">
      <c r="A235" s="11" t="s">
        <v>473</v>
      </c>
      <c r="B235" s="11" t="s">
        <v>474</v>
      </c>
      <c r="C235" s="64">
        <v>3.1927387482469998</v>
      </c>
      <c r="D235" s="64">
        <v>4.0810199999999996</v>
      </c>
      <c r="E235" s="64">
        <v>0.70937700293133976</v>
      </c>
      <c r="F235" s="64">
        <v>0</v>
      </c>
      <c r="G235" s="63">
        <v>7.983135751178339</v>
      </c>
      <c r="H235" s="59">
        <v>2.6575830047439997</v>
      </c>
      <c r="I235" s="57">
        <v>4.1477205899999996</v>
      </c>
      <c r="J235" s="62">
        <v>0</v>
      </c>
      <c r="K235" s="65">
        <v>0</v>
      </c>
      <c r="L235" s="59">
        <v>0</v>
      </c>
      <c r="M235" s="57">
        <v>0.97219502941887537</v>
      </c>
      <c r="N235" s="55">
        <v>0</v>
      </c>
      <c r="O235" s="55">
        <v>2.1100043516149893E-2</v>
      </c>
      <c r="P235" s="60">
        <v>7.7985986676790242</v>
      </c>
      <c r="Q235" s="61">
        <v>-2.3115864398532422E-2</v>
      </c>
    </row>
    <row r="236" spans="1:17" x14ac:dyDescent="0.25">
      <c r="A236" s="11" t="s">
        <v>475</v>
      </c>
      <c r="B236" s="11" t="s">
        <v>476</v>
      </c>
      <c r="C236" s="64">
        <v>3.991870157937</v>
      </c>
      <c r="D236" s="64">
        <v>5.1221889999999997</v>
      </c>
      <c r="E236" s="64">
        <v>2.1302175736794342</v>
      </c>
      <c r="F236" s="64">
        <v>0</v>
      </c>
      <c r="G236" s="63">
        <v>11.244276731616434</v>
      </c>
      <c r="H236" s="59">
        <v>3.3213171091209999</v>
      </c>
      <c r="I236" s="57">
        <v>5.23214983</v>
      </c>
      <c r="J236" s="62">
        <v>0</v>
      </c>
      <c r="K236" s="65">
        <v>0</v>
      </c>
      <c r="L236" s="59">
        <v>0</v>
      </c>
      <c r="M236" s="57">
        <v>2.7781432446312171</v>
      </c>
      <c r="N236" s="55">
        <v>0</v>
      </c>
      <c r="O236" s="55">
        <v>2.5918364153889019E-2</v>
      </c>
      <c r="P236" s="60">
        <v>11.357528547906105</v>
      </c>
      <c r="Q236" s="61">
        <v>1.007195206884506E-2</v>
      </c>
    </row>
    <row r="237" spans="1:17" x14ac:dyDescent="0.25">
      <c r="A237" s="11" t="s">
        <v>477</v>
      </c>
      <c r="B237" s="11" t="s">
        <v>478</v>
      </c>
      <c r="C237" s="64">
        <v>122.55317484787899</v>
      </c>
      <c r="D237" s="64">
        <v>241.79499999999999</v>
      </c>
      <c r="E237" s="64">
        <v>2.4006910710091778</v>
      </c>
      <c r="F237" s="64">
        <v>1.5853446722824274</v>
      </c>
      <c r="G237" s="63">
        <v>368.33421059117057</v>
      </c>
      <c r="H237" s="59">
        <v>99.345352445697998</v>
      </c>
      <c r="I237" s="57">
        <v>251.56644692999964</v>
      </c>
      <c r="J237" s="62">
        <v>4.9332914000003569</v>
      </c>
      <c r="K237" s="65">
        <v>0</v>
      </c>
      <c r="L237" s="59">
        <v>0</v>
      </c>
      <c r="M237" s="57">
        <v>2.8522710596686709</v>
      </c>
      <c r="N237" s="55">
        <v>8.2335642657248655</v>
      </c>
      <c r="O237" s="55">
        <v>2.9923379669824879</v>
      </c>
      <c r="P237" s="60">
        <v>369.92326406807399</v>
      </c>
      <c r="Q237" s="61">
        <v>4.3141620604640833E-3</v>
      </c>
    </row>
    <row r="238" spans="1:17" x14ac:dyDescent="0.25">
      <c r="A238" s="11" t="s">
        <v>479</v>
      </c>
      <c r="B238" s="11" t="s">
        <v>480</v>
      </c>
      <c r="C238" s="64">
        <v>11.524255933596001</v>
      </c>
      <c r="D238" s="64">
        <v>18.228753000000001</v>
      </c>
      <c r="E238" s="64">
        <v>0</v>
      </c>
      <c r="F238" s="64">
        <v>9.8484107890951397E-2</v>
      </c>
      <c r="G238" s="63">
        <v>29.85149304148695</v>
      </c>
      <c r="H238" s="59">
        <v>10.530609930258001</v>
      </c>
      <c r="I238" s="57">
        <v>19.002407435999999</v>
      </c>
      <c r="J238" s="62">
        <v>0</v>
      </c>
      <c r="K238" s="65">
        <v>0</v>
      </c>
      <c r="L238" s="59">
        <v>0</v>
      </c>
      <c r="M238" s="57">
        <v>0</v>
      </c>
      <c r="N238" s="55">
        <v>0.51148197969171538</v>
      </c>
      <c r="O238" s="55">
        <v>7.44730851032228E-2</v>
      </c>
      <c r="P238" s="60">
        <v>30.118972431052935</v>
      </c>
      <c r="Q238" s="61">
        <v>8.9603353907373277E-3</v>
      </c>
    </row>
    <row r="239" spans="1:17" x14ac:dyDescent="0.25">
      <c r="A239" s="11" t="s">
        <v>481</v>
      </c>
      <c r="B239" s="11" t="s">
        <v>482</v>
      </c>
      <c r="C239" s="64">
        <v>11.286281843597001</v>
      </c>
      <c r="D239" s="64">
        <v>12.875242999999999</v>
      </c>
      <c r="E239" s="64">
        <v>3.8561430060568873</v>
      </c>
      <c r="F239" s="64">
        <v>0</v>
      </c>
      <c r="G239" s="63">
        <v>28.017667849653886</v>
      </c>
      <c r="H239" s="59">
        <v>9.5086343797000001</v>
      </c>
      <c r="I239" s="57">
        <v>13.380650988999999</v>
      </c>
      <c r="J239" s="62">
        <v>0</v>
      </c>
      <c r="K239" s="65">
        <v>0</v>
      </c>
      <c r="L239" s="59">
        <v>0</v>
      </c>
      <c r="M239" s="57">
        <v>4.9095238297596318</v>
      </c>
      <c r="N239" s="55">
        <v>0</v>
      </c>
      <c r="O239" s="55">
        <v>2.3746094313449959E-2</v>
      </c>
      <c r="P239" s="60">
        <v>27.822555292773082</v>
      </c>
      <c r="Q239" s="61">
        <v>-6.9639114121775427E-3</v>
      </c>
    </row>
    <row r="240" spans="1:17" x14ac:dyDescent="0.25">
      <c r="A240" s="11" t="s">
        <v>483</v>
      </c>
      <c r="B240" s="11" t="s">
        <v>484</v>
      </c>
      <c r="C240" s="64">
        <v>164.98112478446498</v>
      </c>
      <c r="D240" s="64">
        <v>238.21796000000001</v>
      </c>
      <c r="E240" s="64">
        <v>3.9694718035711052</v>
      </c>
      <c r="F240" s="64">
        <v>0</v>
      </c>
      <c r="G240" s="63">
        <v>407.16855658803604</v>
      </c>
      <c r="H240" s="59">
        <v>140.07834579294101</v>
      </c>
      <c r="I240" s="57">
        <v>249.52748036899999</v>
      </c>
      <c r="J240" s="62">
        <v>4.8949851310000172</v>
      </c>
      <c r="K240" s="65">
        <v>0</v>
      </c>
      <c r="L240" s="59">
        <v>0</v>
      </c>
      <c r="M240" s="57">
        <v>4.9316523292276884</v>
      </c>
      <c r="N240" s="55">
        <v>0</v>
      </c>
      <c r="O240" s="55">
        <v>1.6913315812521124</v>
      </c>
      <c r="P240" s="60">
        <v>401.1237952034208</v>
      </c>
      <c r="Q240" s="61">
        <v>-1.4845845256983327E-2</v>
      </c>
    </row>
    <row r="241" spans="1:17" x14ac:dyDescent="0.25">
      <c r="A241" s="11" t="s">
        <v>485</v>
      </c>
      <c r="B241" s="11" t="s">
        <v>486</v>
      </c>
      <c r="C241" s="64">
        <v>121.04064380493601</v>
      </c>
      <c r="D241" s="64">
        <v>139.52793600000001</v>
      </c>
      <c r="E241" s="64">
        <v>5.0457091690525351</v>
      </c>
      <c r="F241" s="64">
        <v>0.44782582916757607</v>
      </c>
      <c r="G241" s="63">
        <v>266.06211480315613</v>
      </c>
      <c r="H241" s="59">
        <v>104.52891571068599</v>
      </c>
      <c r="I241" s="57">
        <v>144.23158038399998</v>
      </c>
      <c r="J241" s="62">
        <v>2.8283420000000001</v>
      </c>
      <c r="K241" s="65">
        <v>0</v>
      </c>
      <c r="L241" s="59">
        <v>0</v>
      </c>
      <c r="M241" s="57">
        <v>6.7552046447288898</v>
      </c>
      <c r="N241" s="55">
        <v>2.3258051127735406</v>
      </c>
      <c r="O241" s="55">
        <v>0.26563684463539683</v>
      </c>
      <c r="P241" s="60">
        <v>260.93548469682378</v>
      </c>
      <c r="Q241" s="61">
        <v>-1.9268546031535726E-2</v>
      </c>
    </row>
    <row r="242" spans="1:17" x14ac:dyDescent="0.25">
      <c r="A242" s="11" t="s">
        <v>487</v>
      </c>
      <c r="B242" s="11" t="s">
        <v>488</v>
      </c>
      <c r="C242" s="64">
        <v>9.5303385532030003</v>
      </c>
      <c r="D242" s="64">
        <v>8.0820329999999991</v>
      </c>
      <c r="E242" s="64">
        <v>2.3731691046340733</v>
      </c>
      <c r="F242" s="64">
        <v>0</v>
      </c>
      <c r="G242" s="63">
        <v>19.98554065783707</v>
      </c>
      <c r="H242" s="59">
        <v>8.2345350876759991</v>
      </c>
      <c r="I242" s="57">
        <v>8.3749112199999995</v>
      </c>
      <c r="J242" s="62">
        <v>0</v>
      </c>
      <c r="K242" s="65">
        <v>0</v>
      </c>
      <c r="L242" s="59">
        <v>0</v>
      </c>
      <c r="M242" s="57">
        <v>2.7682998861812598</v>
      </c>
      <c r="N242" s="55">
        <v>0</v>
      </c>
      <c r="O242" s="55">
        <v>0</v>
      </c>
      <c r="P242" s="60">
        <v>19.377746193857259</v>
      </c>
      <c r="Q242" s="61">
        <v>-3.0411709864925394E-2</v>
      </c>
    </row>
    <row r="243" spans="1:17" x14ac:dyDescent="0.25">
      <c r="A243" s="11" t="s">
        <v>489</v>
      </c>
      <c r="B243" s="11" t="s">
        <v>490</v>
      </c>
      <c r="C243" s="64">
        <v>163.244302631583</v>
      </c>
      <c r="D243" s="64">
        <v>89.108406000000002</v>
      </c>
      <c r="E243" s="64">
        <v>5.0144527120521403</v>
      </c>
      <c r="F243" s="64">
        <v>0</v>
      </c>
      <c r="G243" s="63">
        <v>257.36716134363513</v>
      </c>
      <c r="H243" s="59">
        <v>146.76605403737398</v>
      </c>
      <c r="I243" s="57">
        <v>92.399480119999993</v>
      </c>
      <c r="J243" s="62">
        <v>1.8124359999999999</v>
      </c>
      <c r="K243" s="65">
        <v>0</v>
      </c>
      <c r="L243" s="59">
        <v>0</v>
      </c>
      <c r="M243" s="57">
        <v>5.6305123165110915</v>
      </c>
      <c r="N243" s="55">
        <v>0</v>
      </c>
      <c r="O243" s="55">
        <v>0</v>
      </c>
      <c r="P243" s="60">
        <v>246.60848247388509</v>
      </c>
      <c r="Q243" s="61">
        <v>-4.1802842342365185E-2</v>
      </c>
    </row>
    <row r="244" spans="1:17" x14ac:dyDescent="0.25">
      <c r="A244" s="11" t="s">
        <v>491</v>
      </c>
      <c r="B244" s="11" t="s">
        <v>492</v>
      </c>
      <c r="C244" s="64">
        <v>193.90927129650001</v>
      </c>
      <c r="D244" s="64">
        <v>292.97565300000002</v>
      </c>
      <c r="E244" s="64">
        <v>3.2943480380551753</v>
      </c>
      <c r="F244" s="64">
        <v>0</v>
      </c>
      <c r="G244" s="63">
        <v>490.17927233455515</v>
      </c>
      <c r="H244" s="59">
        <v>162.89624685061199</v>
      </c>
      <c r="I244" s="57">
        <v>304.48224087480025</v>
      </c>
      <c r="J244" s="62">
        <v>5.9701470071997855</v>
      </c>
      <c r="K244" s="65">
        <v>0</v>
      </c>
      <c r="L244" s="59">
        <v>0</v>
      </c>
      <c r="M244" s="57">
        <v>3.773861826705891</v>
      </c>
      <c r="N244" s="55">
        <v>0</v>
      </c>
      <c r="O244" s="55">
        <v>1.9796326362385395</v>
      </c>
      <c r="P244" s="60">
        <v>479.10212919555647</v>
      </c>
      <c r="Q244" s="61">
        <v>-2.2598146768307969E-2</v>
      </c>
    </row>
    <row r="245" spans="1:17" x14ac:dyDescent="0.25">
      <c r="A245" s="11" t="s">
        <v>493</v>
      </c>
      <c r="B245" s="11" t="s">
        <v>494</v>
      </c>
      <c r="C245" s="64">
        <v>20.186718328830001</v>
      </c>
      <c r="D245" s="64">
        <v>21.521972999999999</v>
      </c>
      <c r="E245" s="64">
        <v>0</v>
      </c>
      <c r="F245" s="64">
        <v>0</v>
      </c>
      <c r="G245" s="63">
        <v>41.70869132883</v>
      </c>
      <c r="H245" s="59">
        <v>18.793794522844003</v>
      </c>
      <c r="I245" s="57">
        <v>22.349129495</v>
      </c>
      <c r="J245" s="62">
        <v>0</v>
      </c>
      <c r="K245" s="65">
        <v>0</v>
      </c>
      <c r="L245" s="59">
        <v>0</v>
      </c>
      <c r="M245" s="57">
        <v>0</v>
      </c>
      <c r="N245" s="55">
        <v>0</v>
      </c>
      <c r="O245" s="55">
        <v>0</v>
      </c>
      <c r="P245" s="60">
        <v>41.142924017844003</v>
      </c>
      <c r="Q245" s="61">
        <v>-1.3564734182751158E-2</v>
      </c>
    </row>
    <row r="246" spans="1:17" x14ac:dyDescent="0.25">
      <c r="A246" s="11" t="s">
        <v>495</v>
      </c>
      <c r="B246" s="11" t="s">
        <v>496</v>
      </c>
      <c r="C246" s="64">
        <v>5.9393933623360002</v>
      </c>
      <c r="D246" s="64">
        <v>7.4354719999999999</v>
      </c>
      <c r="E246" s="64">
        <v>1.4819308577631762</v>
      </c>
      <c r="F246" s="64">
        <v>0</v>
      </c>
      <c r="G246" s="63">
        <v>14.856796220099175</v>
      </c>
      <c r="H246" s="59">
        <v>4.9553579736250004</v>
      </c>
      <c r="I246" s="57">
        <v>7.6872308559999993</v>
      </c>
      <c r="J246" s="62">
        <v>0</v>
      </c>
      <c r="K246" s="65">
        <v>0</v>
      </c>
      <c r="L246" s="59">
        <v>0</v>
      </c>
      <c r="M246" s="57">
        <v>2.0411216660827978</v>
      </c>
      <c r="N246" s="55">
        <v>0</v>
      </c>
      <c r="O246" s="55">
        <v>2.1418580287236134E-2</v>
      </c>
      <c r="P246" s="60">
        <v>14.705129075995034</v>
      </c>
      <c r="Q246" s="61">
        <v>-1.0208603648945337E-2</v>
      </c>
    </row>
    <row r="247" spans="1:17" x14ac:dyDescent="0.25">
      <c r="A247" s="11" t="s">
        <v>497</v>
      </c>
      <c r="B247" s="11" t="s">
        <v>498</v>
      </c>
      <c r="C247" s="64">
        <v>2.5675546444290003</v>
      </c>
      <c r="D247" s="64">
        <v>3.383197</v>
      </c>
      <c r="E247" s="64">
        <v>0.3177650768725967</v>
      </c>
      <c r="F247" s="64">
        <v>0</v>
      </c>
      <c r="G247" s="63">
        <v>6.2685167213015971</v>
      </c>
      <c r="H247" s="59">
        <v>2.1297371375680001</v>
      </c>
      <c r="I247" s="57">
        <v>3.501180046</v>
      </c>
      <c r="J247" s="62">
        <v>0</v>
      </c>
      <c r="K247" s="65">
        <v>0</v>
      </c>
      <c r="L247" s="59">
        <v>0</v>
      </c>
      <c r="M247" s="57">
        <v>0.44509688597218533</v>
      </c>
      <c r="N247" s="55">
        <v>0</v>
      </c>
      <c r="O247" s="55">
        <v>2.03895721771962E-2</v>
      </c>
      <c r="P247" s="60">
        <v>6.0964036417173819</v>
      </c>
      <c r="Q247" s="61">
        <v>-2.7456747303447816E-2</v>
      </c>
    </row>
    <row r="248" spans="1:17" x14ac:dyDescent="0.25">
      <c r="A248" s="11" t="s">
        <v>499</v>
      </c>
      <c r="B248" s="11" t="s">
        <v>500</v>
      </c>
      <c r="C248" s="64">
        <v>111.977436945896</v>
      </c>
      <c r="D248" s="64">
        <v>74.384923000000001</v>
      </c>
      <c r="E248" s="64">
        <v>2.2768506994477433</v>
      </c>
      <c r="F248" s="64">
        <v>0</v>
      </c>
      <c r="G248" s="63">
        <v>188.63921064534375</v>
      </c>
      <c r="H248" s="59">
        <v>99.840169231440001</v>
      </c>
      <c r="I248" s="57">
        <v>77.07317187999999</v>
      </c>
      <c r="J248" s="62">
        <v>1.515207</v>
      </c>
      <c r="K248" s="65">
        <v>0</v>
      </c>
      <c r="L248" s="59">
        <v>0</v>
      </c>
      <c r="M248" s="57">
        <v>2.9029288017279447</v>
      </c>
      <c r="N248" s="55">
        <v>0</v>
      </c>
      <c r="O248" s="55">
        <v>0</v>
      </c>
      <c r="P248" s="60">
        <v>181.33147691316793</v>
      </c>
      <c r="Q248" s="61">
        <v>-3.8739208604487436E-2</v>
      </c>
    </row>
    <row r="249" spans="1:17" x14ac:dyDescent="0.25">
      <c r="A249" s="11" t="s">
        <v>501</v>
      </c>
      <c r="B249" s="11" t="s">
        <v>502</v>
      </c>
      <c r="C249" s="64">
        <v>10.144653940904</v>
      </c>
      <c r="D249" s="64">
        <v>11.900498000000001</v>
      </c>
      <c r="E249" s="64">
        <v>2.4527869365202988</v>
      </c>
      <c r="F249" s="64">
        <v>0</v>
      </c>
      <c r="G249" s="63">
        <v>24.497938877424296</v>
      </c>
      <c r="H249" s="59">
        <v>8.522715396353</v>
      </c>
      <c r="I249" s="57">
        <v>12.423594251999999</v>
      </c>
      <c r="J249" s="62">
        <v>0</v>
      </c>
      <c r="K249" s="65">
        <v>0</v>
      </c>
      <c r="L249" s="59">
        <v>0</v>
      </c>
      <c r="M249" s="57">
        <v>2.9573571644520458</v>
      </c>
      <c r="N249" s="55">
        <v>0</v>
      </c>
      <c r="O249" s="55">
        <v>5.5490404682435622E-2</v>
      </c>
      <c r="P249" s="60">
        <v>23.95915721748748</v>
      </c>
      <c r="Q249" s="61">
        <v>-2.1992938370555024E-2</v>
      </c>
    </row>
    <row r="250" spans="1:17" x14ac:dyDescent="0.25">
      <c r="A250" s="11" t="s">
        <v>503</v>
      </c>
      <c r="B250" s="11" t="s">
        <v>504</v>
      </c>
      <c r="C250" s="64">
        <v>130.78612263567601</v>
      </c>
      <c r="D250" s="64">
        <v>288.25293299999998</v>
      </c>
      <c r="E250" s="64">
        <v>3.3815992786720828</v>
      </c>
      <c r="F250" s="64">
        <v>0</v>
      </c>
      <c r="G250" s="63">
        <v>422.42065491434806</v>
      </c>
      <c r="H250" s="59">
        <v>105.183725294602</v>
      </c>
      <c r="I250" s="57">
        <v>300.01346980400007</v>
      </c>
      <c r="J250" s="62">
        <v>5.8833669999999998</v>
      </c>
      <c r="K250" s="65">
        <v>0</v>
      </c>
      <c r="L250" s="59">
        <v>0</v>
      </c>
      <c r="M250" s="57">
        <v>4.27957571460502</v>
      </c>
      <c r="N250" s="55">
        <v>0</v>
      </c>
      <c r="O250" s="55">
        <v>4.4540558078501329</v>
      </c>
      <c r="P250" s="60">
        <v>419.81419362105726</v>
      </c>
      <c r="Q250" s="61">
        <v>-6.1702979316181975E-3</v>
      </c>
    </row>
    <row r="251" spans="1:17" x14ac:dyDescent="0.25">
      <c r="A251" s="11" t="s">
        <v>505</v>
      </c>
      <c r="B251" s="11" t="s">
        <v>506</v>
      </c>
      <c r="C251" s="64">
        <v>7.7058025743709999</v>
      </c>
      <c r="D251" s="64">
        <v>5.43675</v>
      </c>
      <c r="E251" s="64">
        <v>0.96427867367473064</v>
      </c>
      <c r="F251" s="64">
        <v>0</v>
      </c>
      <c r="G251" s="63">
        <v>14.106831248045729</v>
      </c>
      <c r="H251" s="59">
        <v>6.7388592459099996</v>
      </c>
      <c r="I251" s="57">
        <v>5.6806759079999996</v>
      </c>
      <c r="J251" s="62">
        <v>0</v>
      </c>
      <c r="K251" s="65">
        <v>0</v>
      </c>
      <c r="L251" s="59">
        <v>0</v>
      </c>
      <c r="M251" s="57">
        <v>1.0976183451548163</v>
      </c>
      <c r="N251" s="55">
        <v>0</v>
      </c>
      <c r="O251" s="55">
        <v>0</v>
      </c>
      <c r="P251" s="60">
        <v>13.517153499064815</v>
      </c>
      <c r="Q251" s="61">
        <v>-4.1800865028608379E-2</v>
      </c>
    </row>
    <row r="252" spans="1:17" x14ac:dyDescent="0.25">
      <c r="A252" s="11" t="s">
        <v>507</v>
      </c>
      <c r="B252" s="11" t="s">
        <v>508</v>
      </c>
      <c r="C252" s="64">
        <v>74.115459415939</v>
      </c>
      <c r="D252" s="64">
        <v>59.001842000000003</v>
      </c>
      <c r="E252" s="64">
        <v>6.4598180219533239</v>
      </c>
      <c r="F252" s="64">
        <v>0</v>
      </c>
      <c r="G252" s="63">
        <v>139.57711943789232</v>
      </c>
      <c r="H252" s="59">
        <v>65.430457114858996</v>
      </c>
      <c r="I252" s="57">
        <v>62.241428216000003</v>
      </c>
      <c r="J252" s="62">
        <v>1.220505</v>
      </c>
      <c r="K252" s="65">
        <v>0</v>
      </c>
      <c r="L252" s="59">
        <v>0</v>
      </c>
      <c r="M252" s="57">
        <v>7.9898130773211111</v>
      </c>
      <c r="N252" s="55">
        <v>0</v>
      </c>
      <c r="O252" s="55">
        <v>0</v>
      </c>
      <c r="P252" s="60">
        <v>136.88220340818012</v>
      </c>
      <c r="Q252" s="61">
        <v>-1.9307720639064781E-2</v>
      </c>
    </row>
    <row r="253" spans="1:17" x14ac:dyDescent="0.25">
      <c r="A253" s="11" t="s">
        <v>509</v>
      </c>
      <c r="B253" s="11" t="s">
        <v>510</v>
      </c>
      <c r="C253" s="64">
        <v>98.94274982992799</v>
      </c>
      <c r="D253" s="64">
        <v>90.406907000000004</v>
      </c>
      <c r="E253" s="64">
        <v>4.3682892669101498</v>
      </c>
      <c r="F253" s="64">
        <v>0</v>
      </c>
      <c r="G253" s="63">
        <v>193.71794609683815</v>
      </c>
      <c r="H253" s="59">
        <v>86.598528984780003</v>
      </c>
      <c r="I253" s="57">
        <v>92.237118539999997</v>
      </c>
      <c r="J253" s="62">
        <v>1.8447450000000001</v>
      </c>
      <c r="K253" s="65">
        <v>0</v>
      </c>
      <c r="L253" s="59">
        <v>0</v>
      </c>
      <c r="M253" s="57">
        <v>5.6376851787285105</v>
      </c>
      <c r="N253" s="55">
        <v>0</v>
      </c>
      <c r="O253" s="55">
        <v>0</v>
      </c>
      <c r="P253" s="60">
        <v>186.31807770350849</v>
      </c>
      <c r="Q253" s="61">
        <v>-3.8199188781562428E-2</v>
      </c>
    </row>
    <row r="254" spans="1:17" x14ac:dyDescent="0.25">
      <c r="A254" s="11" t="s">
        <v>511</v>
      </c>
      <c r="B254" s="11" t="s">
        <v>512</v>
      </c>
      <c r="C254" s="64">
        <v>32.262521004953001</v>
      </c>
      <c r="D254" s="64">
        <v>66.295756999999995</v>
      </c>
      <c r="E254" s="64">
        <v>2.5897710103457428</v>
      </c>
      <c r="F254" s="64">
        <v>0</v>
      </c>
      <c r="G254" s="63">
        <v>101.14804901529874</v>
      </c>
      <c r="H254" s="59">
        <v>25.821538630309</v>
      </c>
      <c r="I254" s="57">
        <v>68.36271459999999</v>
      </c>
      <c r="J254" s="62">
        <v>1.340489</v>
      </c>
      <c r="K254" s="65">
        <v>0</v>
      </c>
      <c r="L254" s="59">
        <v>0</v>
      </c>
      <c r="M254" s="57">
        <v>3.1844301897553269</v>
      </c>
      <c r="N254" s="55">
        <v>0</v>
      </c>
      <c r="O254" s="55">
        <v>0.87189581114064851</v>
      </c>
      <c r="P254" s="60">
        <v>99.581068231204981</v>
      </c>
      <c r="Q254" s="61">
        <v>-1.5491952631303355E-2</v>
      </c>
    </row>
    <row r="255" spans="1:17" x14ac:dyDescent="0.25">
      <c r="A255" s="11" t="s">
        <v>513</v>
      </c>
      <c r="B255" s="11" t="s">
        <v>514</v>
      </c>
      <c r="C255" s="64">
        <v>84.475097651163992</v>
      </c>
      <c r="D255" s="64">
        <v>62.415838000000001</v>
      </c>
      <c r="E255" s="64">
        <v>2.7717520774624158</v>
      </c>
      <c r="F255" s="64">
        <v>0</v>
      </c>
      <c r="G255" s="63">
        <v>149.66268772862642</v>
      </c>
      <c r="H255" s="59">
        <v>74.768806587453994</v>
      </c>
      <c r="I255" s="57">
        <v>63.973479996720002</v>
      </c>
      <c r="J255" s="62">
        <v>1.25444620728</v>
      </c>
      <c r="K255" s="65">
        <v>0</v>
      </c>
      <c r="L255" s="59">
        <v>0</v>
      </c>
      <c r="M255" s="57">
        <v>3.3139521311417917</v>
      </c>
      <c r="N255" s="55">
        <v>0</v>
      </c>
      <c r="O255" s="55">
        <v>0</v>
      </c>
      <c r="P255" s="60">
        <v>143.31068492259581</v>
      </c>
      <c r="Q255" s="61">
        <v>-4.2442127042033907E-2</v>
      </c>
    </row>
    <row r="256" spans="1:17" x14ac:dyDescent="0.25">
      <c r="A256" s="11" t="s">
        <v>515</v>
      </c>
      <c r="B256" s="11" t="s">
        <v>516</v>
      </c>
      <c r="C256" s="64">
        <v>9.003886933946001</v>
      </c>
      <c r="D256" s="64">
        <v>9.8713420000000003</v>
      </c>
      <c r="E256" s="64">
        <v>0.97736610585507877</v>
      </c>
      <c r="F256" s="64">
        <v>0</v>
      </c>
      <c r="G256" s="63">
        <v>19.852595039801081</v>
      </c>
      <c r="H256" s="59">
        <v>7.6151706562239987</v>
      </c>
      <c r="I256" s="57">
        <v>10.234858920000001</v>
      </c>
      <c r="J256" s="62">
        <v>0</v>
      </c>
      <c r="K256" s="65">
        <v>0</v>
      </c>
      <c r="L256" s="59">
        <v>0</v>
      </c>
      <c r="M256" s="57">
        <v>1.3452243953354615</v>
      </c>
      <c r="N256" s="55">
        <v>0</v>
      </c>
      <c r="O256" s="55">
        <v>0</v>
      </c>
      <c r="P256" s="60">
        <v>19.19525397155946</v>
      </c>
      <c r="Q256" s="61">
        <v>-3.3111090359913338E-2</v>
      </c>
    </row>
    <row r="257" spans="1:17" x14ac:dyDescent="0.25">
      <c r="A257" s="11" t="s">
        <v>517</v>
      </c>
      <c r="B257" s="11" t="s">
        <v>518</v>
      </c>
      <c r="C257" s="64">
        <v>1.8465417363629999</v>
      </c>
      <c r="D257" s="64">
        <v>3.1814680000000002</v>
      </c>
      <c r="E257" s="64">
        <v>0.4289390524326897</v>
      </c>
      <c r="F257" s="64">
        <v>9.6884213573203773E-3</v>
      </c>
      <c r="G257" s="63">
        <v>5.4666372101530101</v>
      </c>
      <c r="H257" s="59">
        <v>1.4766135627829997</v>
      </c>
      <c r="I257" s="57">
        <v>3.2808809224800002</v>
      </c>
      <c r="J257" s="62">
        <v>0</v>
      </c>
      <c r="K257" s="65">
        <v>2.8951001519999738E-2</v>
      </c>
      <c r="L257" s="59">
        <v>0</v>
      </c>
      <c r="M257" s="57">
        <v>0.58357000714421681</v>
      </c>
      <c r="N257" s="55">
        <v>5.0317285113825196E-2</v>
      </c>
      <c r="O257" s="55">
        <v>3.2572294053393555E-2</v>
      </c>
      <c r="P257" s="60">
        <v>5.4529050730944348</v>
      </c>
      <c r="Q257" s="61">
        <v>-2.5119898267752204E-3</v>
      </c>
    </row>
    <row r="258" spans="1:17" x14ac:dyDescent="0.25">
      <c r="A258" s="11" t="s">
        <v>519</v>
      </c>
      <c r="B258" s="11" t="s">
        <v>520</v>
      </c>
      <c r="C258" s="64">
        <v>52.909118518588997</v>
      </c>
      <c r="D258" s="64">
        <v>68.461579</v>
      </c>
      <c r="E258" s="64">
        <v>3.7092738841896509</v>
      </c>
      <c r="F258" s="64">
        <v>0</v>
      </c>
      <c r="G258" s="63">
        <v>125.07997140277865</v>
      </c>
      <c r="H258" s="59">
        <v>44.917091337176004</v>
      </c>
      <c r="I258" s="57">
        <v>71.076404499999995</v>
      </c>
      <c r="J258" s="62">
        <v>1.3936649999999999</v>
      </c>
      <c r="K258" s="65">
        <v>0</v>
      </c>
      <c r="L258" s="59">
        <v>0</v>
      </c>
      <c r="M258" s="57">
        <v>4.670009847808875</v>
      </c>
      <c r="N258" s="55">
        <v>0</v>
      </c>
      <c r="O258" s="55">
        <v>0.41276741056520033</v>
      </c>
      <c r="P258" s="60">
        <v>122.46993809555006</v>
      </c>
      <c r="Q258" s="61">
        <v>-2.0866916405216006E-2</v>
      </c>
    </row>
    <row r="259" spans="1:17" x14ac:dyDescent="0.25">
      <c r="A259" s="11" t="s">
        <v>521</v>
      </c>
      <c r="B259" s="11" t="s">
        <v>522</v>
      </c>
      <c r="C259" s="64">
        <v>93.949875159252997</v>
      </c>
      <c r="D259" s="64">
        <v>88.267179999999996</v>
      </c>
      <c r="E259" s="64">
        <v>4.1209943300797756</v>
      </c>
      <c r="F259" s="64">
        <v>0</v>
      </c>
      <c r="G259" s="63">
        <v>186.33804948933278</v>
      </c>
      <c r="H259" s="59">
        <v>81.955339006238006</v>
      </c>
      <c r="I259" s="57">
        <v>93.112816546000005</v>
      </c>
      <c r="J259" s="62">
        <v>1.8259049060000001</v>
      </c>
      <c r="K259" s="65">
        <v>0</v>
      </c>
      <c r="L259" s="59">
        <v>0</v>
      </c>
      <c r="M259" s="57">
        <v>4.5345513505589521</v>
      </c>
      <c r="N259" s="55">
        <v>0</v>
      </c>
      <c r="O259" s="55">
        <v>0</v>
      </c>
      <c r="P259" s="60">
        <v>181.42861180879694</v>
      </c>
      <c r="Q259" s="61">
        <v>-2.6346941453934666E-2</v>
      </c>
    </row>
    <row r="260" spans="1:17" x14ac:dyDescent="0.25">
      <c r="A260" s="11" t="s">
        <v>523</v>
      </c>
      <c r="B260" s="11" t="s">
        <v>524</v>
      </c>
      <c r="C260" s="64">
        <v>61.926024068663999</v>
      </c>
      <c r="D260" s="64">
        <v>51.395172000000002</v>
      </c>
      <c r="E260" s="64">
        <v>1.6592015403086742</v>
      </c>
      <c r="F260" s="64">
        <v>0</v>
      </c>
      <c r="G260" s="63">
        <v>114.98039760897267</v>
      </c>
      <c r="H260" s="59">
        <v>54.548154624299997</v>
      </c>
      <c r="I260" s="57">
        <v>52.136553307999996</v>
      </c>
      <c r="J260" s="62">
        <v>1.039927</v>
      </c>
      <c r="K260" s="65">
        <v>0</v>
      </c>
      <c r="L260" s="59">
        <v>0</v>
      </c>
      <c r="M260" s="57">
        <v>2.3807726505801461</v>
      </c>
      <c r="N260" s="55">
        <v>0</v>
      </c>
      <c r="O260" s="55">
        <v>0</v>
      </c>
      <c r="P260" s="60">
        <v>110.10540758288015</v>
      </c>
      <c r="Q260" s="61">
        <v>-4.2398444669425037E-2</v>
      </c>
    </row>
    <row r="261" spans="1:17" x14ac:dyDescent="0.25">
      <c r="A261" s="11" t="s">
        <v>525</v>
      </c>
      <c r="B261" s="11" t="s">
        <v>526</v>
      </c>
      <c r="C261" s="64">
        <v>3.5808578609360002</v>
      </c>
      <c r="D261" s="64">
        <v>5.3968879999999997</v>
      </c>
      <c r="E261" s="64">
        <v>0.80980534534182746</v>
      </c>
      <c r="F261" s="64">
        <v>0</v>
      </c>
      <c r="G261" s="63">
        <v>9.7875512062778274</v>
      </c>
      <c r="H261" s="59">
        <v>2.9203338557460001</v>
      </c>
      <c r="I261" s="57">
        <v>5.5708695819000003</v>
      </c>
      <c r="J261" s="62">
        <v>0</v>
      </c>
      <c r="K261" s="65">
        <v>1.6489763099999982E-2</v>
      </c>
      <c r="L261" s="59">
        <v>0</v>
      </c>
      <c r="M261" s="57">
        <v>1.131204774692572</v>
      </c>
      <c r="N261" s="55">
        <v>0</v>
      </c>
      <c r="O261" s="55">
        <v>4.4253026246501966E-2</v>
      </c>
      <c r="P261" s="60">
        <v>9.6831510016850721</v>
      </c>
      <c r="Q261" s="61">
        <v>-1.0666631764418453E-2</v>
      </c>
    </row>
    <row r="262" spans="1:17" x14ac:dyDescent="0.25">
      <c r="A262" s="11" t="s">
        <v>527</v>
      </c>
      <c r="B262" s="11" t="s">
        <v>528</v>
      </c>
      <c r="C262" s="64">
        <v>3.8312910660740003</v>
      </c>
      <c r="D262" s="64">
        <v>11.839599</v>
      </c>
      <c r="E262" s="64">
        <v>3.0697142221980065</v>
      </c>
      <c r="F262" s="64">
        <v>0</v>
      </c>
      <c r="G262" s="63">
        <v>18.740604288272007</v>
      </c>
      <c r="H262" s="59">
        <v>2.6783291498340001</v>
      </c>
      <c r="I262" s="57">
        <v>12.210561439999998</v>
      </c>
      <c r="J262" s="62">
        <v>0</v>
      </c>
      <c r="K262" s="65">
        <v>0</v>
      </c>
      <c r="L262" s="59">
        <v>0</v>
      </c>
      <c r="M262" s="57">
        <v>3.7150376929626341</v>
      </c>
      <c r="N262" s="55">
        <v>0</v>
      </c>
      <c r="O262" s="55">
        <v>0.2204632951580891</v>
      </c>
      <c r="P262" s="60">
        <v>18.824391577954721</v>
      </c>
      <c r="Q262" s="61">
        <v>4.4708958363284448E-3</v>
      </c>
    </row>
    <row r="263" spans="1:17" x14ac:dyDescent="0.25">
      <c r="A263" s="11" t="s">
        <v>529</v>
      </c>
      <c r="B263" s="11" t="s">
        <v>530</v>
      </c>
      <c r="C263" s="64">
        <v>2.2530167906030001</v>
      </c>
      <c r="D263" s="64">
        <v>3.0533950000000001</v>
      </c>
      <c r="E263" s="64">
        <v>0.96652640356719322</v>
      </c>
      <c r="F263" s="64">
        <v>2.0651472843977298E-2</v>
      </c>
      <c r="G263" s="63">
        <v>6.2935896670141709</v>
      </c>
      <c r="H263" s="59">
        <v>1.8626056090650001</v>
      </c>
      <c r="I263" s="57">
        <v>3.1605276912</v>
      </c>
      <c r="J263" s="62">
        <v>0</v>
      </c>
      <c r="K263" s="65">
        <v>4.8148868799999675E-2</v>
      </c>
      <c r="L263" s="59">
        <v>0</v>
      </c>
      <c r="M263" s="57">
        <v>1.369745783384051</v>
      </c>
      <c r="N263" s="55">
        <v>0.10725442348001114</v>
      </c>
      <c r="O263" s="55">
        <v>2.04241114217571E-2</v>
      </c>
      <c r="P263" s="60">
        <v>6.568706487350819</v>
      </c>
      <c r="Q263" s="61">
        <v>4.3713815944910507E-2</v>
      </c>
    </row>
    <row r="264" spans="1:17" x14ac:dyDescent="0.25">
      <c r="A264" s="11" t="s">
        <v>531</v>
      </c>
      <c r="B264" s="11" t="s">
        <v>532</v>
      </c>
      <c r="C264" s="64">
        <v>44.251025777738</v>
      </c>
      <c r="D264" s="64">
        <v>110.3261</v>
      </c>
      <c r="E264" s="64">
        <v>3.2062587368993216</v>
      </c>
      <c r="F264" s="64">
        <v>0</v>
      </c>
      <c r="G264" s="63">
        <v>157.78338451463731</v>
      </c>
      <c r="H264" s="59">
        <v>32.992984952123997</v>
      </c>
      <c r="I264" s="57">
        <v>111.09948230900002</v>
      </c>
      <c r="J264" s="62">
        <v>2.2339000000000002</v>
      </c>
      <c r="K264" s="65">
        <v>0</v>
      </c>
      <c r="L264" s="59">
        <v>0</v>
      </c>
      <c r="M264" s="57">
        <v>3.9270236064057147</v>
      </c>
      <c r="N264" s="55">
        <v>0</v>
      </c>
      <c r="O264" s="55">
        <v>2.910224809982795</v>
      </c>
      <c r="P264" s="60">
        <v>153.16361567751255</v>
      </c>
      <c r="Q264" s="61">
        <v>-2.9279184568994868E-2</v>
      </c>
    </row>
    <row r="265" spans="1:17" x14ac:dyDescent="0.25">
      <c r="A265" s="11" t="s">
        <v>533</v>
      </c>
      <c r="B265" s="11" t="s">
        <v>534</v>
      </c>
      <c r="C265" s="64">
        <v>2.4431104846629998</v>
      </c>
      <c r="D265" s="64">
        <v>3.7481270000000002</v>
      </c>
      <c r="E265" s="64">
        <v>0.75614058220738345</v>
      </c>
      <c r="F265" s="64">
        <v>6.9249448064580443E-2</v>
      </c>
      <c r="G265" s="63">
        <v>7.0166275149349637</v>
      </c>
      <c r="H265" s="59">
        <v>1.987599597655</v>
      </c>
      <c r="I265" s="57">
        <v>3.8461962199999999</v>
      </c>
      <c r="J265" s="62">
        <v>0</v>
      </c>
      <c r="K265" s="65">
        <v>0</v>
      </c>
      <c r="L265" s="59">
        <v>0</v>
      </c>
      <c r="M265" s="57">
        <v>0.86826741323927392</v>
      </c>
      <c r="N265" s="55">
        <v>0.35965035930314365</v>
      </c>
      <c r="O265" s="55">
        <v>3.2359991367632533E-2</v>
      </c>
      <c r="P265" s="60">
        <v>7.0940735815650511</v>
      </c>
      <c r="Q265" s="61">
        <v>1.1037505762596433E-2</v>
      </c>
    </row>
    <row r="266" spans="1:17" x14ac:dyDescent="0.25">
      <c r="A266" s="11" t="s">
        <v>535</v>
      </c>
      <c r="B266" s="11" t="s">
        <v>536</v>
      </c>
      <c r="C266" s="64">
        <v>106.761819210775</v>
      </c>
      <c r="D266" s="64">
        <v>67.507788000000005</v>
      </c>
      <c r="E266" s="64">
        <v>3.4370303415863814</v>
      </c>
      <c r="F266" s="64">
        <v>0</v>
      </c>
      <c r="G266" s="63">
        <v>177.7066375523614</v>
      </c>
      <c r="H266" s="59">
        <v>95.426024666632998</v>
      </c>
      <c r="I266" s="57">
        <v>70.543594499999998</v>
      </c>
      <c r="J266" s="62">
        <v>1.386754</v>
      </c>
      <c r="K266" s="65">
        <v>0</v>
      </c>
      <c r="L266" s="59">
        <v>0</v>
      </c>
      <c r="M266" s="57">
        <v>4.1148907068573193</v>
      </c>
      <c r="N266" s="55">
        <v>0</v>
      </c>
      <c r="O266" s="55">
        <v>0</v>
      </c>
      <c r="P266" s="60">
        <v>171.4712638734903</v>
      </c>
      <c r="Q266" s="61">
        <v>-3.5088017897102135E-2</v>
      </c>
    </row>
    <row r="267" spans="1:17" x14ac:dyDescent="0.25">
      <c r="A267" s="11" t="s">
        <v>537</v>
      </c>
      <c r="B267" s="11" t="s">
        <v>538</v>
      </c>
      <c r="C267" s="64">
        <v>2.8481646766249997</v>
      </c>
      <c r="D267" s="64">
        <v>6.3166779999999996</v>
      </c>
      <c r="E267" s="64">
        <v>1.0586893362251064</v>
      </c>
      <c r="F267" s="64">
        <v>0</v>
      </c>
      <c r="G267" s="63">
        <v>10.223532012850105</v>
      </c>
      <c r="H267" s="59">
        <v>2.1738753076149999</v>
      </c>
      <c r="I267" s="57">
        <v>6.5112545280000003</v>
      </c>
      <c r="J267" s="62">
        <v>0</v>
      </c>
      <c r="K267" s="65">
        <v>0</v>
      </c>
      <c r="L267" s="59">
        <v>0</v>
      </c>
      <c r="M267" s="57">
        <v>1.3715368395035703</v>
      </c>
      <c r="N267" s="55">
        <v>0</v>
      </c>
      <c r="O267" s="55">
        <v>9.490914697735793E-2</v>
      </c>
      <c r="P267" s="60">
        <v>10.151575822095927</v>
      </c>
      <c r="Q267" s="61">
        <v>-7.038290745677328E-3</v>
      </c>
    </row>
    <row r="268" spans="1:17" x14ac:dyDescent="0.25">
      <c r="A268" s="11" t="s">
        <v>539</v>
      </c>
      <c r="B268" s="11" t="s">
        <v>540</v>
      </c>
      <c r="C268" s="64">
        <v>3.6378948684210002</v>
      </c>
      <c r="D268" s="64">
        <v>4.8913799999999998</v>
      </c>
      <c r="E268" s="64">
        <v>0.78654980471243752</v>
      </c>
      <c r="F268" s="64">
        <v>0</v>
      </c>
      <c r="G268" s="63">
        <v>9.315824673133438</v>
      </c>
      <c r="H268" s="59">
        <v>3.0103664348120001</v>
      </c>
      <c r="I268" s="57">
        <v>4.9864052000000001</v>
      </c>
      <c r="J268" s="62">
        <v>0</v>
      </c>
      <c r="K268" s="65">
        <v>0</v>
      </c>
      <c r="L268" s="59">
        <v>0</v>
      </c>
      <c r="M268" s="57">
        <v>0.97478899564059063</v>
      </c>
      <c r="N268" s="55">
        <v>0</v>
      </c>
      <c r="O268" s="55">
        <v>3.3282632592987686E-2</v>
      </c>
      <c r="P268" s="60">
        <v>9.0048432630455792</v>
      </c>
      <c r="Q268" s="61">
        <v>-3.3382059130494364E-2</v>
      </c>
    </row>
    <row r="269" spans="1:17" x14ac:dyDescent="0.25">
      <c r="A269" s="11" t="s">
        <v>541</v>
      </c>
      <c r="B269" s="11" t="s">
        <v>542</v>
      </c>
      <c r="C269" s="64">
        <v>4.0180947758379997</v>
      </c>
      <c r="D269" s="64">
        <v>6.4570504699999995</v>
      </c>
      <c r="E269" s="64">
        <v>1.3289804671325958</v>
      </c>
      <c r="F269" s="64">
        <v>1.1749262104569683E-2</v>
      </c>
      <c r="G269" s="63">
        <v>11.815874975075165</v>
      </c>
      <c r="H269" s="59">
        <v>3.2474019215890002</v>
      </c>
      <c r="I269" s="57">
        <v>6.7628991970000003</v>
      </c>
      <c r="J269" s="62">
        <v>0</v>
      </c>
      <c r="K269" s="65">
        <v>0</v>
      </c>
      <c r="L269" s="59">
        <v>0</v>
      </c>
      <c r="M269" s="57">
        <v>1.6600407894319098</v>
      </c>
      <c r="N269" s="55">
        <v>6.1020361252765137E-2</v>
      </c>
      <c r="O269" s="55">
        <v>7.1640967813889372E-2</v>
      </c>
      <c r="P269" s="60">
        <v>11.803003237087566</v>
      </c>
      <c r="Q269" s="61">
        <v>-1.0893596974198504E-3</v>
      </c>
    </row>
    <row r="270" spans="1:17" x14ac:dyDescent="0.25">
      <c r="A270" s="11" t="s">
        <v>543</v>
      </c>
      <c r="B270" s="11" t="s">
        <v>544</v>
      </c>
      <c r="C270" s="64">
        <v>110.788051586911</v>
      </c>
      <c r="D270" s="64">
        <v>83.662592000000004</v>
      </c>
      <c r="E270" s="64">
        <v>5.2105334534890826</v>
      </c>
      <c r="F270" s="64">
        <v>0</v>
      </c>
      <c r="G270" s="63">
        <v>199.66117704040008</v>
      </c>
      <c r="H270" s="59">
        <v>98.159201714966997</v>
      </c>
      <c r="I270" s="57">
        <v>87.472426720000016</v>
      </c>
      <c r="J270" s="62">
        <v>1.7156720000000001</v>
      </c>
      <c r="K270" s="65">
        <v>0</v>
      </c>
      <c r="L270" s="59">
        <v>0</v>
      </c>
      <c r="M270" s="57">
        <v>6.1333025661130813</v>
      </c>
      <c r="N270" s="55">
        <v>0</v>
      </c>
      <c r="O270" s="55">
        <v>0</v>
      </c>
      <c r="P270" s="60">
        <v>193.48060300108011</v>
      </c>
      <c r="Q270" s="61">
        <v>-3.095531204881842E-2</v>
      </c>
    </row>
    <row r="271" spans="1:17" x14ac:dyDescent="0.25">
      <c r="A271" s="11" t="s">
        <v>545</v>
      </c>
      <c r="B271" s="11" t="s">
        <v>546</v>
      </c>
      <c r="C271" s="64">
        <v>4.0295568934769994</v>
      </c>
      <c r="D271" s="64">
        <v>5.7772500000000004</v>
      </c>
      <c r="E271" s="64">
        <v>2.445969284149188</v>
      </c>
      <c r="F271" s="64">
        <v>0</v>
      </c>
      <c r="G271" s="63">
        <v>12.252776177626187</v>
      </c>
      <c r="H271" s="59">
        <v>3.3080359830230002</v>
      </c>
      <c r="I271" s="57">
        <v>6.0013937441399996</v>
      </c>
      <c r="J271" s="62">
        <v>0</v>
      </c>
      <c r="K271" s="65">
        <v>5.6184112860000246E-2</v>
      </c>
      <c r="L271" s="59">
        <v>0</v>
      </c>
      <c r="M271" s="57">
        <v>3.2210438740750886</v>
      </c>
      <c r="N271" s="55">
        <v>0</v>
      </c>
      <c r="O271" s="55">
        <v>4.5875790842471044E-2</v>
      </c>
      <c r="P271" s="60">
        <v>12.632533504940561</v>
      </c>
      <c r="Q271" s="61">
        <v>3.0993574175281095E-2</v>
      </c>
    </row>
    <row r="272" spans="1:17" x14ac:dyDescent="0.25">
      <c r="A272" s="11" t="s">
        <v>547</v>
      </c>
      <c r="B272" s="11" t="s">
        <v>548</v>
      </c>
      <c r="C272" s="64">
        <v>3.0047582778869999</v>
      </c>
      <c r="D272" s="64">
        <v>4.6370719999999999</v>
      </c>
      <c r="E272" s="64">
        <v>1.5095321409360147</v>
      </c>
      <c r="F272" s="64">
        <v>0</v>
      </c>
      <c r="G272" s="63">
        <v>9.1513624188230143</v>
      </c>
      <c r="H272" s="59">
        <v>2.4425222310750003</v>
      </c>
      <c r="I272" s="57">
        <v>4.8932691458400006</v>
      </c>
      <c r="J272" s="62">
        <v>0</v>
      </c>
      <c r="K272" s="65">
        <v>6.994754616000036E-2</v>
      </c>
      <c r="L272" s="59">
        <v>0</v>
      </c>
      <c r="M272" s="57">
        <v>2.0147839299429644</v>
      </c>
      <c r="N272" s="55">
        <v>0</v>
      </c>
      <c r="O272" s="55">
        <v>3.9827186481796666E-2</v>
      </c>
      <c r="P272" s="60">
        <v>9.4603500394997635</v>
      </c>
      <c r="Q272" s="61">
        <v>3.3764111455274338E-2</v>
      </c>
    </row>
    <row r="273" spans="1:17" x14ac:dyDescent="0.25">
      <c r="A273" s="11" t="s">
        <v>549</v>
      </c>
      <c r="B273" s="11" t="s">
        <v>550</v>
      </c>
      <c r="C273" s="64">
        <v>3.9023059778160003</v>
      </c>
      <c r="D273" s="64">
        <v>5.4281009999999998</v>
      </c>
      <c r="E273" s="64">
        <v>1.8707459642034665</v>
      </c>
      <c r="F273" s="64">
        <v>0</v>
      </c>
      <c r="G273" s="63">
        <v>11.201152942019467</v>
      </c>
      <c r="H273" s="59">
        <v>3.2158354670099998</v>
      </c>
      <c r="I273" s="57">
        <v>5.6802445603200002</v>
      </c>
      <c r="J273" s="62">
        <v>0</v>
      </c>
      <c r="K273" s="65">
        <v>7.2940855679999958E-2</v>
      </c>
      <c r="L273" s="59">
        <v>0</v>
      </c>
      <c r="M273" s="57">
        <v>2.072442418112034</v>
      </c>
      <c r="N273" s="55">
        <v>0</v>
      </c>
      <c r="O273" s="55">
        <v>3.3708006652512508E-2</v>
      </c>
      <c r="P273" s="60">
        <v>11.075171307774546</v>
      </c>
      <c r="Q273" s="61">
        <v>-1.1247202399345827E-2</v>
      </c>
    </row>
    <row r="274" spans="1:17" x14ac:dyDescent="0.25">
      <c r="A274" s="11" t="s">
        <v>551</v>
      </c>
      <c r="B274" s="11" t="s">
        <v>552</v>
      </c>
      <c r="C274" s="64">
        <v>3.9784460032560003</v>
      </c>
      <c r="D274" s="64">
        <v>5.4763529999999996</v>
      </c>
      <c r="E274" s="64">
        <v>1.7032607829701634</v>
      </c>
      <c r="F274" s="64">
        <v>0</v>
      </c>
      <c r="G274" s="63">
        <v>11.158059786226163</v>
      </c>
      <c r="H274" s="59">
        <v>3.2828235382590005</v>
      </c>
      <c r="I274" s="57">
        <v>5.6643209709999995</v>
      </c>
      <c r="J274" s="62">
        <v>0</v>
      </c>
      <c r="K274" s="65">
        <v>0</v>
      </c>
      <c r="L274" s="59">
        <v>0</v>
      </c>
      <c r="M274" s="57">
        <v>1.9994537811381874</v>
      </c>
      <c r="N274" s="55">
        <v>0</v>
      </c>
      <c r="O274" s="55">
        <v>4.0327195988790636E-2</v>
      </c>
      <c r="P274" s="60">
        <v>10.986925486385978</v>
      </c>
      <c r="Q274" s="61">
        <v>-1.5337281133001118E-2</v>
      </c>
    </row>
    <row r="275" spans="1:17" x14ac:dyDescent="0.25">
      <c r="A275" s="11" t="s">
        <v>553</v>
      </c>
      <c r="B275" s="11" t="s">
        <v>554</v>
      </c>
      <c r="C275" s="64">
        <v>8.3926347373820001</v>
      </c>
      <c r="D275" s="64">
        <v>20.685199999999998</v>
      </c>
      <c r="E275" s="64">
        <v>0.82212997846078006</v>
      </c>
      <c r="F275" s="64">
        <v>0.16236641588422043</v>
      </c>
      <c r="G275" s="63">
        <v>30.062331131726999</v>
      </c>
      <c r="H275" s="59">
        <v>6.4685605231470005</v>
      </c>
      <c r="I275" s="57">
        <v>21.502698937999998</v>
      </c>
      <c r="J275" s="62">
        <v>0.42170000000000002</v>
      </c>
      <c r="K275" s="65">
        <v>0</v>
      </c>
      <c r="L275" s="59">
        <v>0</v>
      </c>
      <c r="M275" s="57">
        <v>1.2395976282117536</v>
      </c>
      <c r="N275" s="55">
        <v>0.84325783733417714</v>
      </c>
      <c r="O275" s="55">
        <v>0.33993166985430562</v>
      </c>
      <c r="P275" s="60">
        <v>30.815746596547239</v>
      </c>
      <c r="Q275" s="61">
        <v>2.5061777861434858E-2</v>
      </c>
    </row>
    <row r="276" spans="1:17" x14ac:dyDescent="0.25">
      <c r="A276" s="11" t="s">
        <v>555</v>
      </c>
      <c r="B276" s="11" t="s">
        <v>556</v>
      </c>
      <c r="C276" s="64">
        <v>2.7332669022660001</v>
      </c>
      <c r="D276" s="64">
        <v>3.6644230000000002</v>
      </c>
      <c r="E276" s="64">
        <v>1.3923840371837355</v>
      </c>
      <c r="F276" s="64">
        <v>0.10949697206142689</v>
      </c>
      <c r="G276" s="63">
        <v>7.8995709115111623</v>
      </c>
      <c r="H276" s="59">
        <v>2.2625665924480001</v>
      </c>
      <c r="I276" s="57">
        <v>3.8116512793799999</v>
      </c>
      <c r="J276" s="62">
        <v>0</v>
      </c>
      <c r="K276" s="65">
        <v>2.9140507619999496E-2</v>
      </c>
      <c r="L276" s="59">
        <v>0</v>
      </c>
      <c r="M276" s="57">
        <v>1.6762129336149909</v>
      </c>
      <c r="N276" s="55">
        <v>0.56867782264160427</v>
      </c>
      <c r="O276" s="55">
        <v>2.517269314389944E-2</v>
      </c>
      <c r="P276" s="60">
        <v>8.3734218288484943</v>
      </c>
      <c r="Q276" s="61">
        <v>5.9984386828763316E-2</v>
      </c>
    </row>
    <row r="277" spans="1:17" x14ac:dyDescent="0.25">
      <c r="A277" s="11" t="s">
        <v>557</v>
      </c>
      <c r="B277" s="11" t="s">
        <v>558</v>
      </c>
      <c r="C277" s="64">
        <v>126.549477305487</v>
      </c>
      <c r="D277" s="64">
        <v>78.239026999999993</v>
      </c>
      <c r="E277" s="64">
        <v>9.5000390129622154</v>
      </c>
      <c r="F277" s="64">
        <v>0</v>
      </c>
      <c r="G277" s="63">
        <v>214.2885433184492</v>
      </c>
      <c r="H277" s="59">
        <v>113.22751679029798</v>
      </c>
      <c r="I277" s="57">
        <v>83.438122399999997</v>
      </c>
      <c r="J277" s="62">
        <v>1.6402969999999999</v>
      </c>
      <c r="K277" s="65">
        <v>0</v>
      </c>
      <c r="L277" s="59">
        <v>0</v>
      </c>
      <c r="M277" s="57">
        <v>11.09254459222149</v>
      </c>
      <c r="N277" s="55">
        <v>0</v>
      </c>
      <c r="O277" s="55">
        <v>0</v>
      </c>
      <c r="P277" s="60">
        <v>209.39848078251944</v>
      </c>
      <c r="Q277" s="61">
        <v>-2.281999056133743E-2</v>
      </c>
    </row>
    <row r="278" spans="1:17" x14ac:dyDescent="0.25">
      <c r="A278" s="11" t="s">
        <v>559</v>
      </c>
      <c r="B278" s="11" t="s">
        <v>560</v>
      </c>
      <c r="C278" s="64">
        <v>177.26924682280702</v>
      </c>
      <c r="D278" s="64">
        <v>80.071151999999998</v>
      </c>
      <c r="E278" s="64">
        <v>5.3806863453573239</v>
      </c>
      <c r="F278" s="64">
        <v>0</v>
      </c>
      <c r="G278" s="63">
        <v>262.72108516816434</v>
      </c>
      <c r="H278" s="59">
        <v>160.55477158477299</v>
      </c>
      <c r="I278" s="57">
        <v>83.835652960000004</v>
      </c>
      <c r="J278" s="62">
        <v>1.6439999999999999</v>
      </c>
      <c r="K278" s="65">
        <v>0</v>
      </c>
      <c r="L278" s="59">
        <v>0</v>
      </c>
      <c r="M278" s="57">
        <v>6.7885775233731769</v>
      </c>
      <c r="N278" s="55">
        <v>0</v>
      </c>
      <c r="O278" s="55">
        <v>0</v>
      </c>
      <c r="P278" s="60">
        <v>252.82300206814617</v>
      </c>
      <c r="Q278" s="61">
        <v>-3.7675252040324576E-2</v>
      </c>
    </row>
    <row r="279" spans="1:17" x14ac:dyDescent="0.25">
      <c r="A279" s="11" t="s">
        <v>561</v>
      </c>
      <c r="B279" s="11" t="s">
        <v>562</v>
      </c>
      <c r="C279" s="64">
        <v>7.1395150786619999</v>
      </c>
      <c r="D279" s="64">
        <v>7.6548259999999999</v>
      </c>
      <c r="E279" s="64">
        <v>0.96580304877122081</v>
      </c>
      <c r="F279" s="64">
        <v>3.9664136258478E-3</v>
      </c>
      <c r="G279" s="63">
        <v>15.76411054105907</v>
      </c>
      <c r="H279" s="59">
        <v>6.0510439217809999</v>
      </c>
      <c r="I279" s="57">
        <v>7.9610450832000001</v>
      </c>
      <c r="J279" s="62">
        <v>0</v>
      </c>
      <c r="K279" s="65">
        <v>2.8581076799999789E-2</v>
      </c>
      <c r="L279" s="59">
        <v>0</v>
      </c>
      <c r="M279" s="57">
        <v>1.2970607132301113</v>
      </c>
      <c r="N279" s="55">
        <v>2.0599761089080511E-2</v>
      </c>
      <c r="O279" s="55">
        <v>2.2757508235695264E-3</v>
      </c>
      <c r="P279" s="60">
        <v>15.360606306923762</v>
      </c>
      <c r="Q279" s="61">
        <v>-2.5596384463579126E-2</v>
      </c>
    </row>
    <row r="280" spans="1:17" x14ac:dyDescent="0.25">
      <c r="A280" s="11" t="s">
        <v>563</v>
      </c>
      <c r="B280" s="11" t="s">
        <v>564</v>
      </c>
      <c r="C280" s="64">
        <v>5.6337162433649999</v>
      </c>
      <c r="D280" s="64">
        <v>5.2554239999999997</v>
      </c>
      <c r="E280" s="64">
        <v>3.6531098030950497</v>
      </c>
      <c r="F280" s="64">
        <v>0</v>
      </c>
      <c r="G280" s="63">
        <v>14.542250046460047</v>
      </c>
      <c r="H280" s="59">
        <v>4.8325643018819999</v>
      </c>
      <c r="I280" s="57">
        <v>5.5463991566399997</v>
      </c>
      <c r="J280" s="62">
        <v>0</v>
      </c>
      <c r="K280" s="65">
        <v>8.4730075359999393E-2</v>
      </c>
      <c r="L280" s="59">
        <v>0</v>
      </c>
      <c r="M280" s="57">
        <v>4.3816656494751429</v>
      </c>
      <c r="N280" s="55">
        <v>0</v>
      </c>
      <c r="O280" s="55">
        <v>0</v>
      </c>
      <c r="P280" s="60">
        <v>14.845359183357143</v>
      </c>
      <c r="Q280" s="61">
        <v>2.0843345144576163E-2</v>
      </c>
    </row>
    <row r="281" spans="1:17" x14ac:dyDescent="0.25">
      <c r="A281" s="11" t="s">
        <v>565</v>
      </c>
      <c r="B281" s="11" t="s">
        <v>566</v>
      </c>
      <c r="C281" s="64">
        <v>112.041707931703</v>
      </c>
      <c r="D281" s="64">
        <v>103.19311399999999</v>
      </c>
      <c r="E281" s="64">
        <v>3.38280495788938</v>
      </c>
      <c r="F281" s="64">
        <v>0</v>
      </c>
      <c r="G281" s="63">
        <v>218.61762688959237</v>
      </c>
      <c r="H281" s="59">
        <v>98.008397135701003</v>
      </c>
      <c r="I281" s="57">
        <v>108.58922910500002</v>
      </c>
      <c r="J281" s="62">
        <v>2.129413</v>
      </c>
      <c r="K281" s="65">
        <v>0</v>
      </c>
      <c r="L281" s="59">
        <v>0</v>
      </c>
      <c r="M281" s="57">
        <v>4.1351192175198097</v>
      </c>
      <c r="N281" s="55">
        <v>0</v>
      </c>
      <c r="O281" s="55">
        <v>0</v>
      </c>
      <c r="P281" s="60">
        <v>212.86215845822085</v>
      </c>
      <c r="Q281" s="61">
        <v>-2.6326643982272243E-2</v>
      </c>
    </row>
    <row r="282" spans="1:17" x14ac:dyDescent="0.25">
      <c r="A282" s="11" t="s">
        <v>567</v>
      </c>
      <c r="B282" s="11" t="s">
        <v>568</v>
      </c>
      <c r="C282" s="64">
        <v>4.013846711647</v>
      </c>
      <c r="D282" s="64">
        <v>4.7169509999999999</v>
      </c>
      <c r="E282" s="64">
        <v>2.0856889274121393</v>
      </c>
      <c r="F282" s="64">
        <v>2.5849780423321238E-2</v>
      </c>
      <c r="G282" s="63">
        <v>10.842336419482461</v>
      </c>
      <c r="H282" s="59">
        <v>3.3714915411700002</v>
      </c>
      <c r="I282" s="57">
        <v>4.9820769240000011</v>
      </c>
      <c r="J282" s="62">
        <v>0</v>
      </c>
      <c r="K282" s="65">
        <v>0</v>
      </c>
      <c r="L282" s="59">
        <v>0</v>
      </c>
      <c r="M282" s="57">
        <v>2.4518325277540431</v>
      </c>
      <c r="N282" s="55">
        <v>0.1342520854243458</v>
      </c>
      <c r="O282" s="55">
        <v>1.143471744769833E-2</v>
      </c>
      <c r="P282" s="60">
        <v>10.95108779579609</v>
      </c>
      <c r="Q282" s="61">
        <v>1.0030252899939073E-2</v>
      </c>
    </row>
    <row r="283" spans="1:17" x14ac:dyDescent="0.25">
      <c r="A283" s="11" t="s">
        <v>569</v>
      </c>
      <c r="B283" s="11" t="s">
        <v>570</v>
      </c>
      <c r="C283" s="64">
        <v>3.6977461951919999</v>
      </c>
      <c r="D283" s="64">
        <v>9.2980789999999995</v>
      </c>
      <c r="E283" s="64">
        <v>1.8252170234270682</v>
      </c>
      <c r="F283" s="64">
        <v>0</v>
      </c>
      <c r="G283" s="63">
        <v>14.821042218619068</v>
      </c>
      <c r="H283" s="59">
        <v>2.7415981106230003</v>
      </c>
      <c r="I283" s="57">
        <v>9.6191239321800008</v>
      </c>
      <c r="J283" s="62">
        <v>0</v>
      </c>
      <c r="K283" s="65">
        <v>5.3423441819998828E-2</v>
      </c>
      <c r="L283" s="59">
        <v>0</v>
      </c>
      <c r="M283" s="57">
        <v>2.2073155164492353</v>
      </c>
      <c r="N283" s="55">
        <v>0</v>
      </c>
      <c r="O283" s="55">
        <v>0.1518916504371759</v>
      </c>
      <c r="P283" s="60">
        <v>14.773352651509411</v>
      </c>
      <c r="Q283" s="61">
        <v>-3.2176932233380089E-3</v>
      </c>
    </row>
    <row r="284" spans="1:17" x14ac:dyDescent="0.25">
      <c r="A284" s="11" t="s">
        <v>571</v>
      </c>
      <c r="B284" s="11" t="s">
        <v>572</v>
      </c>
      <c r="C284" s="64">
        <v>250.48303964470301</v>
      </c>
      <c r="D284" s="64">
        <v>170.37856300000001</v>
      </c>
      <c r="E284" s="64">
        <v>7.7374926401826567</v>
      </c>
      <c r="F284" s="64">
        <v>0</v>
      </c>
      <c r="G284" s="63">
        <v>428.59909528488566</v>
      </c>
      <c r="H284" s="59">
        <v>223.08674128557101</v>
      </c>
      <c r="I284" s="57">
        <v>176.46802877600004</v>
      </c>
      <c r="J284" s="62">
        <v>3.4604849999999998</v>
      </c>
      <c r="K284" s="65">
        <v>0</v>
      </c>
      <c r="L284" s="59">
        <v>0</v>
      </c>
      <c r="M284" s="57">
        <v>9.6269127377054566</v>
      </c>
      <c r="N284" s="55">
        <v>0</v>
      </c>
      <c r="O284" s="55">
        <v>0</v>
      </c>
      <c r="P284" s="60">
        <v>412.64216779927654</v>
      </c>
      <c r="Q284" s="61">
        <v>-3.7230427364767796E-2</v>
      </c>
    </row>
    <row r="285" spans="1:17" x14ac:dyDescent="0.25">
      <c r="A285" s="11" t="s">
        <v>573</v>
      </c>
      <c r="B285" s="11" t="s">
        <v>574</v>
      </c>
      <c r="C285" s="64">
        <v>6.2408322035440005</v>
      </c>
      <c r="D285" s="64">
        <v>8.5558599999999991</v>
      </c>
      <c r="E285" s="64">
        <v>1.6136721392858313</v>
      </c>
      <c r="F285" s="64">
        <v>0</v>
      </c>
      <c r="G285" s="63">
        <v>16.41036434282983</v>
      </c>
      <c r="H285" s="59">
        <v>5.1521880662239994</v>
      </c>
      <c r="I285" s="57">
        <v>9.0116633960000012</v>
      </c>
      <c r="J285" s="62">
        <v>0</v>
      </c>
      <c r="K285" s="65">
        <v>0</v>
      </c>
      <c r="L285" s="59">
        <v>0</v>
      </c>
      <c r="M285" s="57">
        <v>1.9574882417854398</v>
      </c>
      <c r="N285" s="55">
        <v>0</v>
      </c>
      <c r="O285" s="55">
        <v>6.1219611218919869E-2</v>
      </c>
      <c r="P285" s="60">
        <v>16.18255931522836</v>
      </c>
      <c r="Q285" s="61">
        <v>-1.3881777567053489E-2</v>
      </c>
    </row>
    <row r="286" spans="1:17" x14ac:dyDescent="0.25">
      <c r="A286" s="11" t="s">
        <v>575</v>
      </c>
      <c r="B286" s="11" t="s">
        <v>576</v>
      </c>
      <c r="C286" s="64">
        <v>92.135819165070004</v>
      </c>
      <c r="D286" s="64">
        <v>119.280524</v>
      </c>
      <c r="E286" s="64">
        <v>7.5061747959901846</v>
      </c>
      <c r="F286" s="64">
        <v>1.2656670331006203</v>
      </c>
      <c r="G286" s="63">
        <v>220.18818499416079</v>
      </c>
      <c r="H286" s="59">
        <v>78.313310796324004</v>
      </c>
      <c r="I286" s="57">
        <v>124.62555887499998</v>
      </c>
      <c r="J286" s="62">
        <v>2.4434119999999999</v>
      </c>
      <c r="K286" s="65">
        <v>0</v>
      </c>
      <c r="L286" s="59">
        <v>0</v>
      </c>
      <c r="M286" s="57">
        <v>9.3275979509425611</v>
      </c>
      <c r="N286" s="55">
        <v>6.5733029783612871</v>
      </c>
      <c r="O286" s="55">
        <v>0.57565168077401685</v>
      </c>
      <c r="P286" s="60">
        <v>221.85883428140187</v>
      </c>
      <c r="Q286" s="61">
        <v>7.5873702636923071E-3</v>
      </c>
    </row>
    <row r="287" spans="1:17" x14ac:dyDescent="0.25">
      <c r="A287" s="11" t="s">
        <v>577</v>
      </c>
      <c r="B287" s="11" t="s">
        <v>578</v>
      </c>
      <c r="C287" s="64">
        <v>7.229228208546</v>
      </c>
      <c r="D287" s="64">
        <v>13.611952</v>
      </c>
      <c r="E287" s="64">
        <v>0</v>
      </c>
      <c r="F287" s="64">
        <v>6.1201270461876962E-2</v>
      </c>
      <c r="G287" s="63">
        <v>20.902381479007875</v>
      </c>
      <c r="H287" s="59">
        <v>6.5332059855409996</v>
      </c>
      <c r="I287" s="57">
        <v>14.28598809</v>
      </c>
      <c r="J287" s="62">
        <v>0</v>
      </c>
      <c r="K287" s="65">
        <v>0</v>
      </c>
      <c r="L287" s="59">
        <v>0</v>
      </c>
      <c r="M287" s="57">
        <v>0</v>
      </c>
      <c r="N287" s="55">
        <v>0.31785175949555461</v>
      </c>
      <c r="O287" s="55">
        <v>7.2602348664026858E-2</v>
      </c>
      <c r="P287" s="60">
        <v>21.20964818370058</v>
      </c>
      <c r="Q287" s="61">
        <v>1.4700081184590874E-2</v>
      </c>
    </row>
    <row r="288" spans="1:17" x14ac:dyDescent="0.25">
      <c r="A288" s="11" t="s">
        <v>579</v>
      </c>
      <c r="B288" s="11" t="s">
        <v>580</v>
      </c>
      <c r="C288" s="64">
        <v>52.620508188069003</v>
      </c>
      <c r="D288" s="64">
        <v>45.126860000000001</v>
      </c>
      <c r="E288" s="64">
        <v>2.6797339666492834</v>
      </c>
      <c r="F288" s="64">
        <v>0</v>
      </c>
      <c r="G288" s="63">
        <v>100.42710215471828</v>
      </c>
      <c r="H288" s="59">
        <v>46.189676508402002</v>
      </c>
      <c r="I288" s="57">
        <v>47.751748978000002</v>
      </c>
      <c r="J288" s="62">
        <v>0.93884199999999995</v>
      </c>
      <c r="K288" s="65">
        <v>0</v>
      </c>
      <c r="L288" s="59">
        <v>0</v>
      </c>
      <c r="M288" s="57">
        <v>3.7037522499884323</v>
      </c>
      <c r="N288" s="55">
        <v>0</v>
      </c>
      <c r="O288" s="55">
        <v>0</v>
      </c>
      <c r="P288" s="60">
        <v>98.584019736390417</v>
      </c>
      <c r="Q288" s="61">
        <v>-1.8352440514398285E-2</v>
      </c>
    </row>
    <row r="289" spans="1:17" x14ac:dyDescent="0.25">
      <c r="A289" s="11" t="s">
        <v>581</v>
      </c>
      <c r="B289" s="11" t="s">
        <v>582</v>
      </c>
      <c r="C289" s="64">
        <v>56.050157729630996</v>
      </c>
      <c r="D289" s="64">
        <v>85.100249900000009</v>
      </c>
      <c r="E289" s="64">
        <v>3.0545948086130617</v>
      </c>
      <c r="F289" s="64">
        <v>0</v>
      </c>
      <c r="G289" s="63">
        <v>144.20500243824407</v>
      </c>
      <c r="H289" s="59">
        <v>46.850392703890009</v>
      </c>
      <c r="I289" s="57">
        <v>87.070337360000011</v>
      </c>
      <c r="J289" s="62">
        <v>1.72401</v>
      </c>
      <c r="K289" s="65">
        <v>0</v>
      </c>
      <c r="L289" s="59">
        <v>0</v>
      </c>
      <c r="M289" s="57">
        <v>4.0512319010954618</v>
      </c>
      <c r="N289" s="55">
        <v>0</v>
      </c>
      <c r="O289" s="55">
        <v>0.96000401760302845</v>
      </c>
      <c r="P289" s="60">
        <v>140.6559759825885</v>
      </c>
      <c r="Q289" s="61">
        <v>-2.4610980171616711E-2</v>
      </c>
    </row>
    <row r="290" spans="1:17" x14ac:dyDescent="0.25">
      <c r="A290" s="11" t="s">
        <v>583</v>
      </c>
      <c r="B290" s="11" t="s">
        <v>584</v>
      </c>
      <c r="C290" s="64">
        <v>124.760553927923</v>
      </c>
      <c r="D290" s="64">
        <v>189.3897</v>
      </c>
      <c r="E290" s="64">
        <v>3.6739145103221733</v>
      </c>
      <c r="F290" s="64">
        <v>0.45976448631010541</v>
      </c>
      <c r="G290" s="63">
        <v>318.2839329245553</v>
      </c>
      <c r="H290" s="59">
        <v>104.750179774675</v>
      </c>
      <c r="I290" s="57">
        <v>199.79857531198235</v>
      </c>
      <c r="J290" s="62">
        <v>3.9175022880176891</v>
      </c>
      <c r="K290" s="65">
        <v>0</v>
      </c>
      <c r="L290" s="59">
        <v>0</v>
      </c>
      <c r="M290" s="57">
        <v>4.364677789133939</v>
      </c>
      <c r="N290" s="55">
        <v>2.3878091063202254</v>
      </c>
      <c r="O290" s="55">
        <v>1.0904696236562856</v>
      </c>
      <c r="P290" s="60">
        <v>316.30921389378551</v>
      </c>
      <c r="Q290" s="61">
        <v>-6.2042686623388866E-3</v>
      </c>
    </row>
    <row r="291" spans="1:17" x14ac:dyDescent="0.25">
      <c r="A291" s="11" t="s">
        <v>585</v>
      </c>
      <c r="B291" s="11" t="s">
        <v>586</v>
      </c>
      <c r="C291" s="64">
        <v>1.9232838422660001</v>
      </c>
      <c r="D291" s="64">
        <v>4.5405360000000003</v>
      </c>
      <c r="E291" s="64">
        <v>1.3336641732438361</v>
      </c>
      <c r="F291" s="64">
        <v>0</v>
      </c>
      <c r="G291" s="63">
        <v>7.7974840155098359</v>
      </c>
      <c r="H291" s="59">
        <v>1.447718122633</v>
      </c>
      <c r="I291" s="57">
        <v>4.6657259220000009</v>
      </c>
      <c r="J291" s="62">
        <v>0</v>
      </c>
      <c r="K291" s="65">
        <v>6.845367799999956E-2</v>
      </c>
      <c r="L291" s="59">
        <v>0</v>
      </c>
      <c r="M291" s="57">
        <v>1.4816779749006523</v>
      </c>
      <c r="N291" s="55">
        <v>0</v>
      </c>
      <c r="O291" s="55">
        <v>8.0281726981575652E-2</v>
      </c>
      <c r="P291" s="60">
        <v>7.7438574245152276</v>
      </c>
      <c r="Q291" s="61">
        <v>-6.8774223695669814E-3</v>
      </c>
    </row>
    <row r="292" spans="1:17" x14ac:dyDescent="0.25">
      <c r="A292" s="11" t="s">
        <v>587</v>
      </c>
      <c r="B292" s="11" t="s">
        <v>588</v>
      </c>
      <c r="C292" s="64">
        <v>4.2082262177640004</v>
      </c>
      <c r="D292" s="64">
        <v>7.4785500000000003</v>
      </c>
      <c r="E292" s="64">
        <v>4.2159750008827528</v>
      </c>
      <c r="F292" s="64">
        <v>2.5002269084747255E-2</v>
      </c>
      <c r="G292" s="63">
        <v>15.927753487731501</v>
      </c>
      <c r="H292" s="59">
        <v>3.3483894219030002</v>
      </c>
      <c r="I292" s="57">
        <v>7.7018207633999998</v>
      </c>
      <c r="J292" s="62">
        <v>0</v>
      </c>
      <c r="K292" s="65">
        <v>0.15026890659999959</v>
      </c>
      <c r="L292" s="59">
        <v>0</v>
      </c>
      <c r="M292" s="57">
        <v>5.265034703020377</v>
      </c>
      <c r="N292" s="55">
        <v>0.12985049427884868</v>
      </c>
      <c r="O292" s="55">
        <v>7.5841674233694326E-2</v>
      </c>
      <c r="P292" s="60">
        <v>16.67120596343592</v>
      </c>
      <c r="Q292" s="61">
        <v>4.667654332276492E-2</v>
      </c>
    </row>
    <row r="293" spans="1:17" x14ac:dyDescent="0.25">
      <c r="A293" s="11" t="s">
        <v>589</v>
      </c>
      <c r="B293" s="11" t="s">
        <v>590</v>
      </c>
      <c r="C293" s="64">
        <v>4.1528288045680002</v>
      </c>
      <c r="D293" s="64">
        <v>4.5988519999999999</v>
      </c>
      <c r="E293" s="64">
        <v>2.3298995341988493</v>
      </c>
      <c r="F293" s="64">
        <v>0</v>
      </c>
      <c r="G293" s="63">
        <v>11.08158033876685</v>
      </c>
      <c r="H293" s="59">
        <v>3.5089371922729997</v>
      </c>
      <c r="I293" s="57">
        <v>4.7470482000000009</v>
      </c>
      <c r="J293" s="62">
        <v>0</v>
      </c>
      <c r="K293" s="65">
        <v>0</v>
      </c>
      <c r="L293" s="59">
        <v>0</v>
      </c>
      <c r="M293" s="57">
        <v>2.8551832795397698</v>
      </c>
      <c r="N293" s="55">
        <v>0</v>
      </c>
      <c r="O293" s="55">
        <v>3.2444349110133564E-3</v>
      </c>
      <c r="P293" s="60">
        <v>11.114413106723783</v>
      </c>
      <c r="Q293" s="61">
        <v>2.9628236184033557E-3</v>
      </c>
    </row>
    <row r="294" spans="1:17" x14ac:dyDescent="0.25">
      <c r="A294" s="11" t="s">
        <v>591</v>
      </c>
      <c r="B294" s="11" t="s">
        <v>592</v>
      </c>
      <c r="C294" s="64">
        <v>71.609036273243987</v>
      </c>
      <c r="D294" s="64">
        <v>109.222718</v>
      </c>
      <c r="E294" s="64">
        <v>6.3934409700852672</v>
      </c>
      <c r="F294" s="64">
        <v>0</v>
      </c>
      <c r="G294" s="63">
        <v>187.22519524332924</v>
      </c>
      <c r="H294" s="59">
        <v>59.755310532282998</v>
      </c>
      <c r="I294" s="57">
        <v>114.56901000000001</v>
      </c>
      <c r="J294" s="62">
        <v>2.2464650000000002</v>
      </c>
      <c r="K294" s="65">
        <v>0</v>
      </c>
      <c r="L294" s="59">
        <v>0</v>
      </c>
      <c r="M294" s="57">
        <v>8.2643497731570541</v>
      </c>
      <c r="N294" s="55">
        <v>0</v>
      </c>
      <c r="O294" s="55">
        <v>1.8281458826084835</v>
      </c>
      <c r="P294" s="60">
        <v>186.66328118804853</v>
      </c>
      <c r="Q294" s="61">
        <v>-3.0012737043772979E-3</v>
      </c>
    </row>
    <row r="295" spans="1:17" x14ac:dyDescent="0.25">
      <c r="A295" s="11" t="s">
        <v>593</v>
      </c>
      <c r="B295" s="11" t="s">
        <v>594</v>
      </c>
      <c r="C295" s="64">
        <v>3.136687024689</v>
      </c>
      <c r="D295" s="64">
        <v>5.323372</v>
      </c>
      <c r="E295" s="64">
        <v>1.6992598235074277</v>
      </c>
      <c r="F295" s="64">
        <v>7.8084555401016997E-2</v>
      </c>
      <c r="G295" s="63">
        <v>10.237403403597444</v>
      </c>
      <c r="H295" s="59">
        <v>2.5142510415719999</v>
      </c>
      <c r="I295" s="57">
        <v>5.4887441135999993</v>
      </c>
      <c r="J295" s="62">
        <v>0</v>
      </c>
      <c r="K295" s="65">
        <v>7.7397566399999979E-2</v>
      </c>
      <c r="L295" s="59">
        <v>0</v>
      </c>
      <c r="M295" s="57">
        <v>2.0839625487115452</v>
      </c>
      <c r="N295" s="55">
        <v>0.40553591676012057</v>
      </c>
      <c r="O295" s="55">
        <v>5.6094617106706809E-2</v>
      </c>
      <c r="P295" s="60">
        <v>10.625985804150373</v>
      </c>
      <c r="Q295" s="61">
        <v>3.7957124988977221E-2</v>
      </c>
    </row>
    <row r="296" spans="1:17" x14ac:dyDescent="0.25">
      <c r="A296" s="11" t="s">
        <v>595</v>
      </c>
      <c r="B296" s="11" t="s">
        <v>596</v>
      </c>
      <c r="C296" s="64">
        <v>5.4353029751549995</v>
      </c>
      <c r="D296" s="64">
        <v>4.1847620000000001</v>
      </c>
      <c r="E296" s="64">
        <v>1.3718102128591518</v>
      </c>
      <c r="F296" s="64">
        <v>3.0461949469379124E-2</v>
      </c>
      <c r="G296" s="63">
        <v>11.022337137483531</v>
      </c>
      <c r="H296" s="59">
        <v>4.7275213174870006</v>
      </c>
      <c r="I296" s="57">
        <v>4.3950777042000002</v>
      </c>
      <c r="J296" s="62">
        <v>0</v>
      </c>
      <c r="K296" s="65">
        <v>4.6477005800000082E-2</v>
      </c>
      <c r="L296" s="59">
        <v>0</v>
      </c>
      <c r="M296" s="57">
        <v>1.7337471177669774</v>
      </c>
      <c r="N296" s="55">
        <v>0.1582056085345174</v>
      </c>
      <c r="O296" s="55">
        <v>0</v>
      </c>
      <c r="P296" s="60">
        <v>11.061028753788497</v>
      </c>
      <c r="Q296" s="61">
        <v>3.5102914946584319E-3</v>
      </c>
    </row>
    <row r="297" spans="1:17" x14ac:dyDescent="0.25">
      <c r="A297" s="11" t="s">
        <v>597</v>
      </c>
      <c r="B297" s="11" t="s">
        <v>598</v>
      </c>
      <c r="C297" s="64">
        <v>5.9556376361889996</v>
      </c>
      <c r="D297" s="64">
        <v>6.2484419999999998</v>
      </c>
      <c r="E297" s="64">
        <v>3.3434144545103108</v>
      </c>
      <c r="F297" s="64">
        <v>5.6376612623978056E-2</v>
      </c>
      <c r="G297" s="63">
        <v>15.60387070332329</v>
      </c>
      <c r="H297" s="59">
        <v>5.0577410276389996</v>
      </c>
      <c r="I297" s="57">
        <v>6.4712764209599998</v>
      </c>
      <c r="J297" s="62">
        <v>0</v>
      </c>
      <c r="K297" s="65">
        <v>0.10031422703999933</v>
      </c>
      <c r="L297" s="59">
        <v>0</v>
      </c>
      <c r="M297" s="57">
        <v>3.9853188008705098</v>
      </c>
      <c r="N297" s="55">
        <v>0.29279466556324096</v>
      </c>
      <c r="O297" s="55">
        <v>0</v>
      </c>
      <c r="P297" s="60">
        <v>15.907445142072749</v>
      </c>
      <c r="Q297" s="61">
        <v>1.9455072688137846E-2</v>
      </c>
    </row>
    <row r="298" spans="1:17" x14ac:dyDescent="0.25">
      <c r="A298" s="11" t="s">
        <v>599</v>
      </c>
      <c r="B298" s="11" t="s">
        <v>600</v>
      </c>
      <c r="C298" s="64">
        <v>3.8465535602130001</v>
      </c>
      <c r="D298" s="64">
        <v>7.7633099999999997</v>
      </c>
      <c r="E298" s="64">
        <v>0.74444604620096044</v>
      </c>
      <c r="F298" s="64">
        <v>8.2962266141676289E-2</v>
      </c>
      <c r="G298" s="63">
        <v>12.437271872555637</v>
      </c>
      <c r="H298" s="59">
        <v>2.9923754962220004</v>
      </c>
      <c r="I298" s="57">
        <v>7.9737983543400004</v>
      </c>
      <c r="J298" s="62">
        <v>0</v>
      </c>
      <c r="K298" s="65">
        <v>6.6205512660000354E-2</v>
      </c>
      <c r="L298" s="59">
        <v>0</v>
      </c>
      <c r="M298" s="57">
        <v>0.9439462050908165</v>
      </c>
      <c r="N298" s="55">
        <v>0.43086854350999626</v>
      </c>
      <c r="O298" s="55">
        <v>0.11576417330836689</v>
      </c>
      <c r="P298" s="60">
        <v>12.52295828513118</v>
      </c>
      <c r="Q298" s="61">
        <v>6.8894861713701136E-3</v>
      </c>
    </row>
    <row r="299" spans="1:17" x14ac:dyDescent="0.25">
      <c r="A299" s="11" t="s">
        <v>601</v>
      </c>
      <c r="B299" s="11" t="s">
        <v>602</v>
      </c>
      <c r="C299" s="64">
        <v>5.1728815790880001</v>
      </c>
      <c r="D299" s="64">
        <v>5.8928227800000004</v>
      </c>
      <c r="E299" s="64">
        <v>4.5430166879788025</v>
      </c>
      <c r="F299" s="64">
        <v>5.4575949557038837E-2</v>
      </c>
      <c r="G299" s="63">
        <v>15.663296996623842</v>
      </c>
      <c r="H299" s="59">
        <v>4.3587391849900001</v>
      </c>
      <c r="I299" s="57">
        <v>6.1206685386000004</v>
      </c>
      <c r="J299" s="62">
        <v>0</v>
      </c>
      <c r="K299" s="65">
        <v>7.5911851399999994E-2</v>
      </c>
      <c r="L299" s="59">
        <v>0</v>
      </c>
      <c r="M299" s="57">
        <v>5.3401914921401721</v>
      </c>
      <c r="N299" s="55">
        <v>0.283442834796234</v>
      </c>
      <c r="O299" s="55">
        <v>1.6509420903672606E-2</v>
      </c>
      <c r="P299" s="60">
        <v>16.195463322830079</v>
      </c>
      <c r="Q299" s="61">
        <v>3.3975370978469185E-2</v>
      </c>
    </row>
    <row r="300" spans="1:17" x14ac:dyDescent="0.25">
      <c r="A300" s="11" t="s">
        <v>603</v>
      </c>
      <c r="B300" s="11" t="s">
        <v>604</v>
      </c>
      <c r="C300" s="64">
        <v>3.1881632642439999</v>
      </c>
      <c r="D300" s="64">
        <v>5.655125</v>
      </c>
      <c r="E300" s="64">
        <v>1.9358708507249052</v>
      </c>
      <c r="F300" s="64">
        <v>3.6093004606066487E-2</v>
      </c>
      <c r="G300" s="63">
        <v>10.815252119574971</v>
      </c>
      <c r="H300" s="59">
        <v>2.5375317723490003</v>
      </c>
      <c r="I300" s="57">
        <v>5.8823128567799996</v>
      </c>
      <c r="J300" s="62">
        <v>0</v>
      </c>
      <c r="K300" s="65">
        <v>5.3909032220000146E-2</v>
      </c>
      <c r="L300" s="59">
        <v>0</v>
      </c>
      <c r="M300" s="57">
        <v>2.4933516049567679</v>
      </c>
      <c r="N300" s="55">
        <v>0.18745076585731307</v>
      </c>
      <c r="O300" s="55">
        <v>7.0986788815143684E-2</v>
      </c>
      <c r="P300" s="60">
        <v>11.225542820978225</v>
      </c>
      <c r="Q300" s="61">
        <v>3.7936304846805324E-2</v>
      </c>
    </row>
    <row r="301" spans="1:17" x14ac:dyDescent="0.25">
      <c r="A301" s="11" t="s">
        <v>605</v>
      </c>
      <c r="B301" s="11" t="s">
        <v>606</v>
      </c>
      <c r="C301" s="64">
        <v>4.3421501065640005</v>
      </c>
      <c r="D301" s="64">
        <v>6.0329459999999999</v>
      </c>
      <c r="E301" s="64">
        <v>2.88563809047923</v>
      </c>
      <c r="F301" s="64">
        <v>8.0808349102302335E-3</v>
      </c>
      <c r="G301" s="63">
        <v>13.26881503195346</v>
      </c>
      <c r="H301" s="59">
        <v>3.5788181810789998</v>
      </c>
      <c r="I301" s="57">
        <v>6.1143065999999999</v>
      </c>
      <c r="J301" s="62">
        <v>0</v>
      </c>
      <c r="K301" s="65">
        <v>0</v>
      </c>
      <c r="L301" s="59">
        <v>0</v>
      </c>
      <c r="M301" s="57">
        <v>3.5586748787141098</v>
      </c>
      <c r="N301" s="55">
        <v>4.1968207114421542E-2</v>
      </c>
      <c r="O301" s="55">
        <v>4.2812406638766183E-2</v>
      </c>
      <c r="P301" s="60">
        <v>13.336580273546298</v>
      </c>
      <c r="Q301" s="61">
        <v>5.107105753576948E-3</v>
      </c>
    </row>
    <row r="302" spans="1:17" x14ac:dyDescent="0.25">
      <c r="A302" s="11" t="s">
        <v>607</v>
      </c>
      <c r="B302" s="11" t="s">
        <v>608</v>
      </c>
      <c r="C302" s="64">
        <v>3.974757291695</v>
      </c>
      <c r="D302" s="64">
        <v>7.179748</v>
      </c>
      <c r="E302" s="64">
        <v>1.0755907058155341</v>
      </c>
      <c r="F302" s="64">
        <v>0</v>
      </c>
      <c r="G302" s="63">
        <v>12.230095997510533</v>
      </c>
      <c r="H302" s="59">
        <v>3.1540815201469998</v>
      </c>
      <c r="I302" s="57">
        <v>7.254874727999999</v>
      </c>
      <c r="J302" s="62">
        <v>0</v>
      </c>
      <c r="K302" s="65">
        <v>0</v>
      </c>
      <c r="L302" s="59">
        <v>0</v>
      </c>
      <c r="M302" s="57">
        <v>1.7486550533278051</v>
      </c>
      <c r="N302" s="55">
        <v>0</v>
      </c>
      <c r="O302" s="55">
        <v>9.2011920462457056E-2</v>
      </c>
      <c r="P302" s="60">
        <v>12.249623221937263</v>
      </c>
      <c r="Q302" s="61">
        <v>1.5966534057217975E-3</v>
      </c>
    </row>
    <row r="303" spans="1:17" x14ac:dyDescent="0.25">
      <c r="A303" s="11" t="s">
        <v>609</v>
      </c>
      <c r="B303" s="11" t="s">
        <v>610</v>
      </c>
      <c r="C303" s="64">
        <v>6.1018469693449999</v>
      </c>
      <c r="D303" s="64">
        <v>8.4429789999999993</v>
      </c>
      <c r="E303" s="64">
        <v>4.0020338858733329</v>
      </c>
      <c r="F303" s="64">
        <v>3.1819827316594211E-2</v>
      </c>
      <c r="G303" s="63">
        <v>18.578679682534926</v>
      </c>
      <c r="H303" s="59">
        <v>5.0317335073599994</v>
      </c>
      <c r="I303" s="57">
        <v>8.8227228150000006</v>
      </c>
      <c r="J303" s="62">
        <v>0</v>
      </c>
      <c r="K303" s="65">
        <v>0.10391382499999867</v>
      </c>
      <c r="L303" s="59">
        <v>0</v>
      </c>
      <c r="M303" s="57">
        <v>4.6659684300688768</v>
      </c>
      <c r="N303" s="55">
        <v>0.16525781283779575</v>
      </c>
      <c r="O303" s="55">
        <v>5.7216291745472311E-2</v>
      </c>
      <c r="P303" s="60">
        <v>18.846812682012146</v>
      </c>
      <c r="Q303" s="61">
        <v>1.4432295731395902E-2</v>
      </c>
    </row>
    <row r="304" spans="1:17" x14ac:dyDescent="0.25">
      <c r="A304" s="11" t="s">
        <v>611</v>
      </c>
      <c r="B304" s="11" t="s">
        <v>612</v>
      </c>
      <c r="C304" s="64">
        <v>3.833382435331</v>
      </c>
      <c r="D304" s="64">
        <v>3.5220631099999999</v>
      </c>
      <c r="E304" s="64">
        <v>1.4650906714831486</v>
      </c>
      <c r="F304" s="64">
        <v>0</v>
      </c>
      <c r="G304" s="63">
        <v>8.8205362168141477</v>
      </c>
      <c r="H304" s="59">
        <v>3.2922167179940001</v>
      </c>
      <c r="I304" s="57">
        <v>3.6124171549200006</v>
      </c>
      <c r="J304" s="62">
        <v>0</v>
      </c>
      <c r="K304" s="65">
        <v>0.11490279107999984</v>
      </c>
      <c r="L304" s="59">
        <v>0</v>
      </c>
      <c r="M304" s="57">
        <v>1.7428075313767653</v>
      </c>
      <c r="N304" s="55">
        <v>0</v>
      </c>
      <c r="O304" s="55">
        <v>0</v>
      </c>
      <c r="P304" s="60">
        <v>8.7623441953707655</v>
      </c>
      <c r="Q304" s="61">
        <v>-6.5973337689440763E-3</v>
      </c>
    </row>
    <row r="305" spans="1:17" x14ac:dyDescent="0.25">
      <c r="A305" s="11" t="s">
        <v>613</v>
      </c>
      <c r="B305" s="11" t="s">
        <v>614</v>
      </c>
      <c r="C305" s="64">
        <v>85.949214470051999</v>
      </c>
      <c r="D305" s="64">
        <v>48.050566000000003</v>
      </c>
      <c r="E305" s="64">
        <v>2.1863590636091188</v>
      </c>
      <c r="F305" s="64">
        <v>0</v>
      </c>
      <c r="G305" s="63">
        <v>136.18613953366113</v>
      </c>
      <c r="H305" s="59">
        <v>77.246170329408002</v>
      </c>
      <c r="I305" s="57">
        <v>49.644647528000007</v>
      </c>
      <c r="J305" s="62">
        <v>0.97390299999999996</v>
      </c>
      <c r="K305" s="65">
        <v>0</v>
      </c>
      <c r="L305" s="59">
        <v>0</v>
      </c>
      <c r="M305" s="57">
        <v>2.7625575611773105</v>
      </c>
      <c r="N305" s="55">
        <v>0</v>
      </c>
      <c r="O305" s="55">
        <v>0</v>
      </c>
      <c r="P305" s="60">
        <v>130.62727841858532</v>
      </c>
      <c r="Q305" s="61">
        <v>-4.0818112137629321E-2</v>
      </c>
    </row>
    <row r="306" spans="1:17" x14ac:dyDescent="0.25">
      <c r="A306" s="11" t="s">
        <v>615</v>
      </c>
      <c r="B306" s="11" t="s">
        <v>616</v>
      </c>
      <c r="C306" s="64">
        <v>28.808235318080001</v>
      </c>
      <c r="D306" s="64">
        <v>21.998059000000001</v>
      </c>
      <c r="E306" s="64">
        <v>0</v>
      </c>
      <c r="F306" s="64">
        <v>0</v>
      </c>
      <c r="G306" s="63">
        <v>50.806294318080006</v>
      </c>
      <c r="H306" s="59">
        <v>27.111483523791001</v>
      </c>
      <c r="I306" s="57">
        <v>22.771250942000002</v>
      </c>
      <c r="J306" s="62">
        <v>0</v>
      </c>
      <c r="K306" s="65">
        <v>0</v>
      </c>
      <c r="L306" s="59">
        <v>0</v>
      </c>
      <c r="M306" s="57">
        <v>0</v>
      </c>
      <c r="N306" s="55">
        <v>0</v>
      </c>
      <c r="O306" s="55">
        <v>0</v>
      </c>
      <c r="P306" s="60">
        <v>49.88273446579101</v>
      </c>
      <c r="Q306" s="61">
        <v>-1.8178059720453502E-2</v>
      </c>
    </row>
    <row r="307" spans="1:17" x14ac:dyDescent="0.25">
      <c r="A307" s="11" t="s">
        <v>617</v>
      </c>
      <c r="B307" s="11" t="s">
        <v>618</v>
      </c>
      <c r="C307" s="64">
        <v>94.437834734473</v>
      </c>
      <c r="D307" s="64">
        <v>77.269599999999997</v>
      </c>
      <c r="E307" s="64">
        <v>4.5047415281529197</v>
      </c>
      <c r="F307" s="64">
        <v>0</v>
      </c>
      <c r="G307" s="63">
        <v>176.21217626262592</v>
      </c>
      <c r="H307" s="59">
        <v>83.198542708814998</v>
      </c>
      <c r="I307" s="57">
        <v>79.422487480000015</v>
      </c>
      <c r="J307" s="62">
        <v>1.5883890000000001</v>
      </c>
      <c r="K307" s="65">
        <v>0</v>
      </c>
      <c r="L307" s="59">
        <v>0</v>
      </c>
      <c r="M307" s="57">
        <v>6.0735283412181715</v>
      </c>
      <c r="N307" s="55">
        <v>0</v>
      </c>
      <c r="O307" s="55">
        <v>0</v>
      </c>
      <c r="P307" s="60">
        <v>170.28294753003317</v>
      </c>
      <c r="Q307" s="61">
        <v>-3.3648235089928459E-2</v>
      </c>
    </row>
    <row r="308" spans="1:17" x14ac:dyDescent="0.25">
      <c r="A308" s="11" t="s">
        <v>619</v>
      </c>
      <c r="B308" s="11" t="s">
        <v>620</v>
      </c>
      <c r="C308" s="64">
        <v>61.802614750862006</v>
      </c>
      <c r="D308" s="64">
        <v>63.301679</v>
      </c>
      <c r="E308" s="64">
        <v>2.0768132947063207</v>
      </c>
      <c r="F308" s="64">
        <v>0</v>
      </c>
      <c r="G308" s="63">
        <v>127.18110704556834</v>
      </c>
      <c r="H308" s="59">
        <v>53.638942116860001</v>
      </c>
      <c r="I308" s="57">
        <v>65.874586566000005</v>
      </c>
      <c r="J308" s="62">
        <v>1.2911550000000001</v>
      </c>
      <c r="K308" s="65">
        <v>0</v>
      </c>
      <c r="L308" s="59">
        <v>0</v>
      </c>
      <c r="M308" s="57">
        <v>2.7071217876680911</v>
      </c>
      <c r="N308" s="55">
        <v>0</v>
      </c>
      <c r="O308" s="55">
        <v>0</v>
      </c>
      <c r="P308" s="60">
        <v>123.5118054705281</v>
      </c>
      <c r="Q308" s="61">
        <v>-2.8850995720028957E-2</v>
      </c>
    </row>
    <row r="309" spans="1:17" x14ac:dyDescent="0.25">
      <c r="A309" s="11" t="s">
        <v>621</v>
      </c>
      <c r="B309" s="11" t="s">
        <v>622</v>
      </c>
      <c r="C309" s="64">
        <v>197.91517381830701</v>
      </c>
      <c r="D309" s="64">
        <v>80.019560999999996</v>
      </c>
      <c r="E309" s="64">
        <v>13.452403314755815</v>
      </c>
      <c r="F309" s="64">
        <v>0</v>
      </c>
      <c r="G309" s="63">
        <v>291.38713813306282</v>
      </c>
      <c r="H309" s="59">
        <v>179.52125418561999</v>
      </c>
      <c r="I309" s="57">
        <v>83.215444779999999</v>
      </c>
      <c r="J309" s="62">
        <v>1.6640530000000002</v>
      </c>
      <c r="K309" s="65">
        <v>0</v>
      </c>
      <c r="L309" s="59">
        <v>0</v>
      </c>
      <c r="M309" s="57">
        <v>16.569239854071544</v>
      </c>
      <c r="N309" s="55">
        <v>0</v>
      </c>
      <c r="O309" s="55">
        <v>0</v>
      </c>
      <c r="P309" s="60">
        <v>280.96999181969159</v>
      </c>
      <c r="Q309" s="61">
        <v>-3.5750192613560765E-2</v>
      </c>
    </row>
    <row r="310" spans="1:17" x14ac:dyDescent="0.25">
      <c r="A310" s="11" t="s">
        <v>623</v>
      </c>
      <c r="B310" s="11" t="s">
        <v>624</v>
      </c>
      <c r="C310" s="64">
        <v>3.0819486639889999</v>
      </c>
      <c r="D310" s="64">
        <v>6.927524</v>
      </c>
      <c r="E310" s="64">
        <v>1.5700835875602703</v>
      </c>
      <c r="F310" s="64">
        <v>0</v>
      </c>
      <c r="G310" s="63">
        <v>11.57955625154927</v>
      </c>
      <c r="H310" s="59">
        <v>2.3455169275300003</v>
      </c>
      <c r="I310" s="57">
        <v>7.1287641859200006</v>
      </c>
      <c r="J310" s="62">
        <v>0</v>
      </c>
      <c r="K310" s="65">
        <v>5.1762310080000221E-2</v>
      </c>
      <c r="L310" s="59">
        <v>0</v>
      </c>
      <c r="M310" s="57">
        <v>1.899650371893423</v>
      </c>
      <c r="N310" s="55">
        <v>0</v>
      </c>
      <c r="O310" s="55">
        <v>0.10019753740370699</v>
      </c>
      <c r="P310" s="60">
        <v>11.525891332827129</v>
      </c>
      <c r="Q310" s="61">
        <v>-4.6344538215755361E-3</v>
      </c>
    </row>
    <row r="311" spans="1:17" x14ac:dyDescent="0.25">
      <c r="A311" s="11" t="s">
        <v>625</v>
      </c>
      <c r="B311" s="11" t="s">
        <v>626</v>
      </c>
      <c r="C311" s="64">
        <v>4.3672267483620004</v>
      </c>
      <c r="D311" s="64">
        <v>10.012499999999999</v>
      </c>
      <c r="E311" s="64">
        <v>3.0013631209664484</v>
      </c>
      <c r="F311" s="64">
        <v>0</v>
      </c>
      <c r="G311" s="63">
        <v>17.381089869328449</v>
      </c>
      <c r="H311" s="59">
        <v>3.3092602106029996</v>
      </c>
      <c r="I311" s="57">
        <v>10.231104267999999</v>
      </c>
      <c r="J311" s="62">
        <v>0</v>
      </c>
      <c r="K311" s="65">
        <v>0</v>
      </c>
      <c r="L311" s="59">
        <v>0</v>
      </c>
      <c r="M311" s="57">
        <v>3.5323032476138887</v>
      </c>
      <c r="N311" s="55">
        <v>0</v>
      </c>
      <c r="O311" s="55">
        <v>0.16972770512089561</v>
      </c>
      <c r="P311" s="60">
        <v>17.242395431337783</v>
      </c>
      <c r="Q311" s="61">
        <v>-7.9796168728988853E-3</v>
      </c>
    </row>
    <row r="312" spans="1:17" x14ac:dyDescent="0.25">
      <c r="A312" s="11" t="s">
        <v>627</v>
      </c>
      <c r="B312" s="11" t="s">
        <v>628</v>
      </c>
      <c r="C312" s="64">
        <v>4.2082936074639994</v>
      </c>
      <c r="D312" s="64">
        <v>6.1434819999999997</v>
      </c>
      <c r="E312" s="64">
        <v>1.226615166208916</v>
      </c>
      <c r="F312" s="64">
        <v>2.8901184049027029E-2</v>
      </c>
      <c r="G312" s="63">
        <v>11.607291957721943</v>
      </c>
      <c r="H312" s="59">
        <v>3.4466774522529997</v>
      </c>
      <c r="I312" s="57">
        <v>6.3844329150000005</v>
      </c>
      <c r="J312" s="62">
        <v>0</v>
      </c>
      <c r="K312" s="65">
        <v>0</v>
      </c>
      <c r="L312" s="59">
        <v>0</v>
      </c>
      <c r="M312" s="57">
        <v>1.7593513940573047</v>
      </c>
      <c r="N312" s="55">
        <v>0.15009969780301136</v>
      </c>
      <c r="O312" s="55">
        <v>5.0524420744159956E-2</v>
      </c>
      <c r="P312" s="60">
        <v>11.791085879857476</v>
      </c>
      <c r="Q312" s="61">
        <v>1.5834349890136247E-2</v>
      </c>
    </row>
    <row r="313" spans="1:17" x14ac:dyDescent="0.25">
      <c r="A313" s="11" t="s">
        <v>629</v>
      </c>
      <c r="B313" s="11" t="s">
        <v>630</v>
      </c>
      <c r="C313" s="64">
        <v>79.285846059891</v>
      </c>
      <c r="D313" s="64">
        <v>58.007837000000002</v>
      </c>
      <c r="E313" s="64">
        <v>2.7235146825502632</v>
      </c>
      <c r="F313" s="64">
        <v>0</v>
      </c>
      <c r="G313" s="63">
        <v>140.01719774244128</v>
      </c>
      <c r="H313" s="59">
        <v>70.357749376094006</v>
      </c>
      <c r="I313" s="57">
        <v>60.518358039999995</v>
      </c>
      <c r="J313" s="62">
        <v>1.1867529999999999</v>
      </c>
      <c r="K313" s="65">
        <v>0</v>
      </c>
      <c r="L313" s="59">
        <v>0</v>
      </c>
      <c r="M313" s="57">
        <v>3.5263575039702983</v>
      </c>
      <c r="N313" s="55">
        <v>0</v>
      </c>
      <c r="O313" s="55">
        <v>0</v>
      </c>
      <c r="P313" s="60">
        <v>135.58921792006433</v>
      </c>
      <c r="Q313" s="61">
        <v>-3.1624542511714392E-2</v>
      </c>
    </row>
    <row r="314" spans="1:17" x14ac:dyDescent="0.25">
      <c r="A314" s="11" t="s">
        <v>631</v>
      </c>
      <c r="B314" s="11" t="s">
        <v>632</v>
      </c>
      <c r="C314" s="64">
        <v>4.6946180468019998</v>
      </c>
      <c r="D314" s="64">
        <v>6.4689690000000004</v>
      </c>
      <c r="E314" s="64">
        <v>1.6939682235882108</v>
      </c>
      <c r="F314" s="64">
        <v>4.8112941240899066E-3</v>
      </c>
      <c r="G314" s="63">
        <v>12.862366564514302</v>
      </c>
      <c r="H314" s="59">
        <v>3.8732740989259997</v>
      </c>
      <c r="I314" s="57">
        <v>6.5643813600000005</v>
      </c>
      <c r="J314" s="62">
        <v>0</v>
      </c>
      <c r="K314" s="65">
        <v>0</v>
      </c>
      <c r="L314" s="59">
        <v>0</v>
      </c>
      <c r="M314" s="57">
        <v>2.5693532369137331</v>
      </c>
      <c r="N314" s="55">
        <v>2.4987688838015325E-2</v>
      </c>
      <c r="O314" s="55">
        <v>4.3178187439948931E-2</v>
      </c>
      <c r="P314" s="60">
        <v>13.075174572117698</v>
      </c>
      <c r="Q314" s="61">
        <v>1.6545011879113079E-2</v>
      </c>
    </row>
    <row r="315" spans="1:17" x14ac:dyDescent="0.25">
      <c r="A315" s="11" t="s">
        <v>633</v>
      </c>
      <c r="B315" s="11" t="s">
        <v>634</v>
      </c>
      <c r="C315" s="64">
        <v>186.518970866481</v>
      </c>
      <c r="D315" s="64">
        <v>278.85599999999999</v>
      </c>
      <c r="E315" s="64">
        <v>3.0919566647118026</v>
      </c>
      <c r="F315" s="64">
        <v>0</v>
      </c>
      <c r="G315" s="63">
        <v>468.46692753119282</v>
      </c>
      <c r="H315" s="59">
        <v>156.87606218771901</v>
      </c>
      <c r="I315" s="57">
        <v>288.21867432000028</v>
      </c>
      <c r="J315" s="62">
        <v>5.6553169549997673</v>
      </c>
      <c r="K315" s="65">
        <v>0</v>
      </c>
      <c r="L315" s="59">
        <v>0</v>
      </c>
      <c r="M315" s="57">
        <v>3.6729824843450558</v>
      </c>
      <c r="N315" s="55">
        <v>0</v>
      </c>
      <c r="O315" s="55">
        <v>2.7736711914349925</v>
      </c>
      <c r="P315" s="60">
        <v>457.19670713849905</v>
      </c>
      <c r="Q315" s="61">
        <v>-2.4057664971330012E-2</v>
      </c>
    </row>
    <row r="316" spans="1:17" x14ac:dyDescent="0.25">
      <c r="A316" s="11" t="s">
        <v>635</v>
      </c>
      <c r="B316" s="11" t="s">
        <v>636</v>
      </c>
      <c r="C316" s="64">
        <v>18.202315913263</v>
      </c>
      <c r="D316" s="64">
        <v>22.422305000000001</v>
      </c>
      <c r="E316" s="64">
        <v>0</v>
      </c>
      <c r="F316" s="64">
        <v>0</v>
      </c>
      <c r="G316" s="63">
        <v>40.624620913263001</v>
      </c>
      <c r="H316" s="59">
        <v>16.845596251810001</v>
      </c>
      <c r="I316" s="57">
        <v>23.20418789</v>
      </c>
      <c r="J316" s="62">
        <v>0</v>
      </c>
      <c r="K316" s="65">
        <v>0</v>
      </c>
      <c r="L316" s="59">
        <v>0</v>
      </c>
      <c r="M316" s="57">
        <v>0</v>
      </c>
      <c r="N316" s="55">
        <v>0</v>
      </c>
      <c r="O316" s="55">
        <v>3.7215719972271126E-2</v>
      </c>
      <c r="P316" s="60">
        <v>40.086999861782282</v>
      </c>
      <c r="Q316" s="61">
        <v>-1.3233872449630635E-2</v>
      </c>
    </row>
    <row r="317" spans="1:17" x14ac:dyDescent="0.25">
      <c r="A317" s="11" t="s">
        <v>637</v>
      </c>
      <c r="B317" s="11" t="s">
        <v>638</v>
      </c>
      <c r="C317" s="64">
        <v>4.319507531917</v>
      </c>
      <c r="D317" s="64">
        <v>4.8307500000000001</v>
      </c>
      <c r="E317" s="64">
        <v>0.9889242257984161</v>
      </c>
      <c r="F317" s="64">
        <v>1.1567986139604303E-2</v>
      </c>
      <c r="G317" s="63">
        <v>10.15074974385502</v>
      </c>
      <c r="H317" s="59">
        <v>3.6462912427590002</v>
      </c>
      <c r="I317" s="57">
        <v>4.89044686</v>
      </c>
      <c r="J317" s="62">
        <v>0</v>
      </c>
      <c r="K317" s="65">
        <v>0</v>
      </c>
      <c r="L317" s="59">
        <v>0</v>
      </c>
      <c r="M317" s="57">
        <v>1.2699080334731228</v>
      </c>
      <c r="N317" s="55">
        <v>6.0078895757299772E-2</v>
      </c>
      <c r="O317" s="55">
        <v>4.7964676905202942E-3</v>
      </c>
      <c r="P317" s="60">
        <v>9.8715214996799414</v>
      </c>
      <c r="Q317" s="61">
        <v>-2.750813991292763E-2</v>
      </c>
    </row>
    <row r="318" spans="1:17" x14ac:dyDescent="0.25">
      <c r="A318" s="11" t="s">
        <v>639</v>
      </c>
      <c r="B318" s="11" t="s">
        <v>640</v>
      </c>
      <c r="C318" s="64">
        <v>4.2525957880729992</v>
      </c>
      <c r="D318" s="64">
        <v>4.7520990000000003</v>
      </c>
      <c r="E318" s="64">
        <v>1.2689383725666494</v>
      </c>
      <c r="F318" s="64">
        <v>0</v>
      </c>
      <c r="G318" s="63">
        <v>10.273633160639649</v>
      </c>
      <c r="H318" s="59">
        <v>3.5900890565320003</v>
      </c>
      <c r="I318" s="57">
        <v>4.9781100204000008</v>
      </c>
      <c r="J318" s="62">
        <v>0</v>
      </c>
      <c r="K318" s="65">
        <v>3.1832499600000126E-2</v>
      </c>
      <c r="L318" s="59">
        <v>0</v>
      </c>
      <c r="M318" s="57">
        <v>1.5423659374300238</v>
      </c>
      <c r="N318" s="55">
        <v>0</v>
      </c>
      <c r="O318" s="55">
        <v>6.5961830197016885E-3</v>
      </c>
      <c r="P318" s="60">
        <v>10.148993696981726</v>
      </c>
      <c r="Q318" s="61">
        <v>-1.2131975291413138E-2</v>
      </c>
    </row>
    <row r="319" spans="1:17" x14ac:dyDescent="0.25">
      <c r="A319" s="11" t="s">
        <v>641</v>
      </c>
      <c r="B319" s="11" t="s">
        <v>642</v>
      </c>
      <c r="C319" s="64">
        <v>85.903382600187996</v>
      </c>
      <c r="D319" s="64">
        <v>125.036674</v>
      </c>
      <c r="E319" s="64">
        <v>2.4667940022666528</v>
      </c>
      <c r="F319" s="64">
        <v>0</v>
      </c>
      <c r="G319" s="63">
        <v>213.40685060245465</v>
      </c>
      <c r="H319" s="59">
        <v>72.141057959440005</v>
      </c>
      <c r="I319" s="57">
        <v>128.92687428800002</v>
      </c>
      <c r="J319" s="62">
        <v>2.5339999999999998</v>
      </c>
      <c r="K319" s="65">
        <v>0</v>
      </c>
      <c r="L319" s="59">
        <v>0</v>
      </c>
      <c r="M319" s="57">
        <v>3.3620853018792074</v>
      </c>
      <c r="N319" s="55">
        <v>0</v>
      </c>
      <c r="O319" s="55">
        <v>1.0215583128583945</v>
      </c>
      <c r="P319" s="60">
        <v>207.98557586217763</v>
      </c>
      <c r="Q319" s="61">
        <v>-2.5403470999045195E-2</v>
      </c>
    </row>
    <row r="320" spans="1:17" x14ac:dyDescent="0.25">
      <c r="A320" s="11" t="s">
        <v>643</v>
      </c>
      <c r="B320" s="11" t="s">
        <v>644</v>
      </c>
      <c r="C320" s="64">
        <v>67.210548759323004</v>
      </c>
      <c r="D320" s="64">
        <v>69.851478</v>
      </c>
      <c r="E320" s="64">
        <v>3.9878786942912523</v>
      </c>
      <c r="F320" s="64">
        <v>0</v>
      </c>
      <c r="G320" s="63">
        <v>141.04990545361426</v>
      </c>
      <c r="H320" s="59">
        <v>58.265333041222</v>
      </c>
      <c r="I320" s="57">
        <v>72.792764735000006</v>
      </c>
      <c r="J320" s="62">
        <v>1.4285969999999999</v>
      </c>
      <c r="K320" s="65">
        <v>0</v>
      </c>
      <c r="L320" s="59">
        <v>0</v>
      </c>
      <c r="M320" s="57">
        <v>4.7431710891321694</v>
      </c>
      <c r="N320" s="55">
        <v>0</v>
      </c>
      <c r="O320" s="55">
        <v>0</v>
      </c>
      <c r="P320" s="60">
        <v>137.22986586535416</v>
      </c>
      <c r="Q320" s="61">
        <v>-2.7082893646577889E-2</v>
      </c>
    </row>
    <row r="321" spans="1:17" x14ac:dyDescent="0.25">
      <c r="A321" s="11" t="s">
        <v>645</v>
      </c>
      <c r="B321" s="11" t="s">
        <v>646</v>
      </c>
      <c r="C321" s="64">
        <v>128.08682764063599</v>
      </c>
      <c r="D321" s="64">
        <v>69.684847000000005</v>
      </c>
      <c r="E321" s="64">
        <v>3.3529831037078313</v>
      </c>
      <c r="F321" s="64">
        <v>0</v>
      </c>
      <c r="G321" s="63">
        <v>201.12465774434381</v>
      </c>
      <c r="H321" s="59">
        <v>115.23234259917</v>
      </c>
      <c r="I321" s="57">
        <v>70.99517367</v>
      </c>
      <c r="J321" s="62">
        <v>0</v>
      </c>
      <c r="K321" s="65">
        <v>0</v>
      </c>
      <c r="L321" s="59">
        <v>0</v>
      </c>
      <c r="M321" s="57">
        <v>3.9069333026661632</v>
      </c>
      <c r="N321" s="55">
        <v>0</v>
      </c>
      <c r="O321" s="55">
        <v>0</v>
      </c>
      <c r="P321" s="60">
        <v>190.13444957183617</v>
      </c>
      <c r="Q321" s="61">
        <v>-5.4643763205194124E-2</v>
      </c>
    </row>
    <row r="322" spans="1:17" x14ac:dyDescent="0.25">
      <c r="A322" s="11" t="s">
        <v>647</v>
      </c>
      <c r="B322" s="11" t="s">
        <v>648</v>
      </c>
      <c r="C322" s="64">
        <v>4.1493361244839999</v>
      </c>
      <c r="D322" s="64">
        <v>6.3316629999999998</v>
      </c>
      <c r="E322" s="64">
        <v>2.2548161082102509</v>
      </c>
      <c r="F322" s="64">
        <v>5.7238063412495502E-2</v>
      </c>
      <c r="G322" s="63">
        <v>12.793053296106747</v>
      </c>
      <c r="H322" s="59">
        <v>3.3782125454330005</v>
      </c>
      <c r="I322" s="57">
        <v>6.6325049466000001</v>
      </c>
      <c r="J322" s="62">
        <v>0</v>
      </c>
      <c r="K322" s="65">
        <v>0.12385388339999964</v>
      </c>
      <c r="L322" s="59">
        <v>0</v>
      </c>
      <c r="M322" s="57">
        <v>3.0409283058115788</v>
      </c>
      <c r="N322" s="55">
        <v>0.29726865191650892</v>
      </c>
      <c r="O322" s="55">
        <v>6.1449056034947144E-2</v>
      </c>
      <c r="P322" s="60">
        <v>13.534217389196034</v>
      </c>
      <c r="Q322" s="61">
        <v>5.7934886686889835E-2</v>
      </c>
    </row>
    <row r="323" spans="1:17" x14ac:dyDescent="0.25">
      <c r="A323" s="11" t="s">
        <v>649</v>
      </c>
      <c r="B323" s="11" t="s">
        <v>650</v>
      </c>
      <c r="C323" s="64">
        <v>4.1921448973990003</v>
      </c>
      <c r="D323" s="64">
        <v>7.7443166200000002</v>
      </c>
      <c r="E323" s="64">
        <v>2.2843622766116716</v>
      </c>
      <c r="F323" s="64">
        <v>0</v>
      </c>
      <c r="G323" s="63">
        <v>14.220823794010672</v>
      </c>
      <c r="H323" s="59">
        <v>3.3139378571910001</v>
      </c>
      <c r="I323" s="57">
        <v>8.0356115250000002</v>
      </c>
      <c r="J323" s="62">
        <v>0</v>
      </c>
      <c r="K323" s="65">
        <v>0</v>
      </c>
      <c r="L323" s="59">
        <v>0</v>
      </c>
      <c r="M323" s="57">
        <v>3.2152813330023959</v>
      </c>
      <c r="N323" s="55">
        <v>0</v>
      </c>
      <c r="O323" s="55">
        <v>0.10296604591137942</v>
      </c>
      <c r="P323" s="60">
        <v>14.667796761104777</v>
      </c>
      <c r="Q323" s="61">
        <v>3.1430877252157138E-2</v>
      </c>
    </row>
    <row r="324" spans="1:17" x14ac:dyDescent="0.25">
      <c r="A324" s="11" t="s">
        <v>651</v>
      </c>
      <c r="B324" s="11" t="s">
        <v>652</v>
      </c>
      <c r="C324" s="64">
        <v>190.51867459421399</v>
      </c>
      <c r="D324" s="64">
        <v>266.17068399999999</v>
      </c>
      <c r="E324" s="64">
        <v>3.3782690458294469</v>
      </c>
      <c r="F324" s="64">
        <v>0.41571200089789873</v>
      </c>
      <c r="G324" s="63">
        <v>460.48333964094132</v>
      </c>
      <c r="H324" s="59">
        <v>162.22399896265802</v>
      </c>
      <c r="I324" s="57">
        <v>271.13121227100015</v>
      </c>
      <c r="J324" s="62">
        <v>5.4152598749999221</v>
      </c>
      <c r="K324" s="65">
        <v>0</v>
      </c>
      <c r="L324" s="59">
        <v>0</v>
      </c>
      <c r="M324" s="57">
        <v>3.9489467777559959</v>
      </c>
      <c r="N324" s="55">
        <v>2.159020391760055</v>
      </c>
      <c r="O324" s="55">
        <v>1.9443271826373592</v>
      </c>
      <c r="P324" s="60">
        <v>446.82276546081158</v>
      </c>
      <c r="Q324" s="61">
        <v>-2.9665729471953273E-2</v>
      </c>
    </row>
    <row r="325" spans="1:17" x14ac:dyDescent="0.25">
      <c r="A325" s="11" t="s">
        <v>653</v>
      </c>
      <c r="B325" s="11" t="s">
        <v>654</v>
      </c>
      <c r="C325" s="64">
        <v>4.8084427971550001</v>
      </c>
      <c r="D325" s="64">
        <v>6.9867003899999993</v>
      </c>
      <c r="E325" s="64">
        <v>1.5001422930981885</v>
      </c>
      <c r="F325" s="64">
        <v>4.7475285643394656E-2</v>
      </c>
      <c r="G325" s="63">
        <v>13.342760765896582</v>
      </c>
      <c r="H325" s="59">
        <v>3.9406330949379997</v>
      </c>
      <c r="I325" s="57">
        <v>7.3053644130000004</v>
      </c>
      <c r="J325" s="62">
        <v>0</v>
      </c>
      <c r="K325" s="65">
        <v>0</v>
      </c>
      <c r="L325" s="59">
        <v>0</v>
      </c>
      <c r="M325" s="57">
        <v>2.0992269498262943</v>
      </c>
      <c r="N325" s="55">
        <v>0.24656519318021097</v>
      </c>
      <c r="O325" s="55">
        <v>5.7010846702980608E-2</v>
      </c>
      <c r="P325" s="60">
        <v>13.648800497647485</v>
      </c>
      <c r="Q325" s="61">
        <v>2.2936762272851775E-2</v>
      </c>
    </row>
    <row r="326" spans="1:17" x14ac:dyDescent="0.25">
      <c r="A326" s="11" t="s">
        <v>655</v>
      </c>
      <c r="B326" s="11" t="s">
        <v>656</v>
      </c>
      <c r="C326" s="64">
        <v>150.70573286026001</v>
      </c>
      <c r="D326" s="64">
        <v>78.273359999999997</v>
      </c>
      <c r="E326" s="64">
        <v>3.4255509458381734</v>
      </c>
      <c r="F326" s="64">
        <v>0</v>
      </c>
      <c r="G326" s="63">
        <v>232.40464380609819</v>
      </c>
      <c r="H326" s="59">
        <v>135.81720705519101</v>
      </c>
      <c r="I326" s="57">
        <v>81.713035680000004</v>
      </c>
      <c r="J326" s="62">
        <v>1.602428</v>
      </c>
      <c r="K326" s="65">
        <v>0</v>
      </c>
      <c r="L326" s="59">
        <v>0</v>
      </c>
      <c r="M326" s="57">
        <v>4.5469465522598123</v>
      </c>
      <c r="N326" s="55">
        <v>0</v>
      </c>
      <c r="O326" s="55">
        <v>0</v>
      </c>
      <c r="P326" s="60">
        <v>223.67961728745084</v>
      </c>
      <c r="Q326" s="61">
        <v>-3.7542393197301564E-2</v>
      </c>
    </row>
    <row r="327" spans="1:17" x14ac:dyDescent="0.25">
      <c r="A327" s="11" t="s">
        <v>657</v>
      </c>
      <c r="B327" s="11" t="s">
        <v>658</v>
      </c>
      <c r="C327" s="64">
        <v>220.26746256969099</v>
      </c>
      <c r="D327" s="64">
        <v>586.883915</v>
      </c>
      <c r="E327" s="64">
        <v>5.1971324644519727</v>
      </c>
      <c r="F327" s="64">
        <v>0</v>
      </c>
      <c r="G327" s="63">
        <v>812.34851003414303</v>
      </c>
      <c r="H327" s="59">
        <v>172.43563348264598</v>
      </c>
      <c r="I327" s="57">
        <v>605.98191085200017</v>
      </c>
      <c r="J327" s="62">
        <v>11.881998252000001</v>
      </c>
      <c r="K327" s="65">
        <v>0</v>
      </c>
      <c r="L327" s="59">
        <v>0</v>
      </c>
      <c r="M327" s="57">
        <v>6.2210836525155679</v>
      </c>
      <c r="N327" s="55">
        <v>0</v>
      </c>
      <c r="O327" s="55">
        <v>11.926366057827197</v>
      </c>
      <c r="P327" s="60">
        <v>808.44699229698881</v>
      </c>
      <c r="Q327" s="61">
        <v>-4.8027634555398409E-3</v>
      </c>
    </row>
    <row r="328" spans="1:17" x14ac:dyDescent="0.25">
      <c r="A328" s="11" t="s">
        <v>659</v>
      </c>
      <c r="B328" s="11" t="s">
        <v>660</v>
      </c>
      <c r="C328" s="64">
        <v>2.5190623884950001</v>
      </c>
      <c r="D328" s="64">
        <v>7.3606780000000001</v>
      </c>
      <c r="E328" s="64">
        <v>1.2754835546818859</v>
      </c>
      <c r="F328" s="64">
        <v>0</v>
      </c>
      <c r="G328" s="63">
        <v>11.155223943176885</v>
      </c>
      <c r="H328" s="59">
        <v>1.7921755070059997</v>
      </c>
      <c r="I328" s="57">
        <v>7.5673678844399994</v>
      </c>
      <c r="J328" s="62">
        <v>0</v>
      </c>
      <c r="K328" s="65">
        <v>3.459562955999932E-2</v>
      </c>
      <c r="L328" s="59">
        <v>0</v>
      </c>
      <c r="M328" s="57">
        <v>1.421454379204377</v>
      </c>
      <c r="N328" s="55">
        <v>0</v>
      </c>
      <c r="O328" s="55">
        <v>0.132988456243151</v>
      </c>
      <c r="P328" s="60">
        <v>10.948581856453526</v>
      </c>
      <c r="Q328" s="61">
        <v>-1.8524243688514443E-2</v>
      </c>
    </row>
    <row r="329" spans="1:17" x14ac:dyDescent="0.25">
      <c r="A329" s="11" t="s">
        <v>661</v>
      </c>
      <c r="B329" s="11" t="s">
        <v>662</v>
      </c>
      <c r="C329" s="64">
        <v>67.908427262075008</v>
      </c>
      <c r="D329" s="64">
        <v>81.129903999999996</v>
      </c>
      <c r="E329" s="64">
        <v>3.3601932645991144</v>
      </c>
      <c r="F329" s="64">
        <v>0</v>
      </c>
      <c r="G329" s="63">
        <v>152.39852452667412</v>
      </c>
      <c r="H329" s="59">
        <v>58.079235884075999</v>
      </c>
      <c r="I329" s="57">
        <v>83.748704075999981</v>
      </c>
      <c r="J329" s="62">
        <v>1.642145</v>
      </c>
      <c r="K329" s="65">
        <v>0</v>
      </c>
      <c r="L329" s="59">
        <v>0</v>
      </c>
      <c r="M329" s="57">
        <v>4.0942251181186755</v>
      </c>
      <c r="N329" s="55">
        <v>0</v>
      </c>
      <c r="O329" s="55">
        <v>1.3431691937640946</v>
      </c>
      <c r="P329" s="60">
        <v>148.90747927195875</v>
      </c>
      <c r="Q329" s="61">
        <v>-2.290734287328576E-2</v>
      </c>
    </row>
    <row r="330" spans="1:17" x14ac:dyDescent="0.25">
      <c r="A330" s="11" t="s">
        <v>663</v>
      </c>
      <c r="B330" s="11" t="s">
        <v>664</v>
      </c>
      <c r="C330" s="64">
        <v>7.0343402845970004</v>
      </c>
      <c r="D330" s="64">
        <v>6.8561180000000004</v>
      </c>
      <c r="E330" s="64">
        <v>2.8235736519200283</v>
      </c>
      <c r="F330" s="64">
        <v>0</v>
      </c>
      <c r="G330" s="63">
        <v>16.714031936517028</v>
      </c>
      <c r="H330" s="59">
        <v>6.0123709303530006</v>
      </c>
      <c r="I330" s="57">
        <v>7.030394856</v>
      </c>
      <c r="J330" s="62">
        <v>0</v>
      </c>
      <c r="K330" s="65">
        <v>0</v>
      </c>
      <c r="L330" s="59">
        <v>0</v>
      </c>
      <c r="M330" s="57">
        <v>3.4812905279517667</v>
      </c>
      <c r="N330" s="55">
        <v>0</v>
      </c>
      <c r="O330" s="55">
        <v>0</v>
      </c>
      <c r="P330" s="60">
        <v>16.524056314304769</v>
      </c>
      <c r="Q330" s="61">
        <v>-1.1366235444195719E-2</v>
      </c>
    </row>
    <row r="331" spans="1:17" x14ac:dyDescent="0.25">
      <c r="A331" s="11" t="s">
        <v>665</v>
      </c>
      <c r="B331" s="11" t="s">
        <v>666</v>
      </c>
      <c r="C331" s="64">
        <v>59.393938327885998</v>
      </c>
      <c r="D331" s="64">
        <v>77.544449</v>
      </c>
      <c r="E331" s="64">
        <v>6.1987613846728902</v>
      </c>
      <c r="F331" s="64">
        <v>0</v>
      </c>
      <c r="G331" s="63">
        <v>143.13714871255888</v>
      </c>
      <c r="H331" s="59">
        <v>50.374789124952002</v>
      </c>
      <c r="I331" s="57">
        <v>81.292085356000001</v>
      </c>
      <c r="J331" s="62">
        <v>1.59399</v>
      </c>
      <c r="K331" s="65">
        <v>0</v>
      </c>
      <c r="L331" s="59">
        <v>0</v>
      </c>
      <c r="M331" s="57">
        <v>7.0757031754876527</v>
      </c>
      <c r="N331" s="55">
        <v>0</v>
      </c>
      <c r="O331" s="55">
        <v>0.82605191210452822</v>
      </c>
      <c r="P331" s="60">
        <v>141.16261956854416</v>
      </c>
      <c r="Q331" s="61">
        <v>-1.3794665897529357E-2</v>
      </c>
    </row>
    <row r="332" spans="1:17" x14ac:dyDescent="0.25">
      <c r="A332" s="11" t="s">
        <v>667</v>
      </c>
      <c r="B332" s="11" t="s">
        <v>668</v>
      </c>
      <c r="C332" s="64">
        <v>96.908502984378998</v>
      </c>
      <c r="D332" s="64">
        <v>70.368414000000001</v>
      </c>
      <c r="E332" s="64">
        <v>3.6793112989255112</v>
      </c>
      <c r="F332" s="64">
        <v>0</v>
      </c>
      <c r="G332" s="63">
        <v>170.95622828330451</v>
      </c>
      <c r="H332" s="59">
        <v>86.016048957607012</v>
      </c>
      <c r="I332" s="57">
        <v>72.878044185000007</v>
      </c>
      <c r="J332" s="62">
        <v>1.429</v>
      </c>
      <c r="K332" s="65">
        <v>0</v>
      </c>
      <c r="L332" s="59">
        <v>0</v>
      </c>
      <c r="M332" s="57">
        <v>4.4738894374494436</v>
      </c>
      <c r="N332" s="55">
        <v>0</v>
      </c>
      <c r="O332" s="55">
        <v>0</v>
      </c>
      <c r="P332" s="60">
        <v>164.79698258005646</v>
      </c>
      <c r="Q332" s="61">
        <v>-3.6028203038271846E-2</v>
      </c>
    </row>
    <row r="333" spans="1:17" x14ac:dyDescent="0.25">
      <c r="A333" s="11" t="s">
        <v>669</v>
      </c>
      <c r="B333" s="11" t="s">
        <v>670</v>
      </c>
      <c r="C333" s="64">
        <v>3.8756103712760002</v>
      </c>
      <c r="D333" s="64">
        <v>3.271601</v>
      </c>
      <c r="E333" s="64">
        <v>0.55988289355918464</v>
      </c>
      <c r="F333" s="64">
        <v>0</v>
      </c>
      <c r="G333" s="63">
        <v>7.7070942648351854</v>
      </c>
      <c r="H333" s="59">
        <v>3.3497651586780002</v>
      </c>
      <c r="I333" s="57">
        <v>3.3812220000000002</v>
      </c>
      <c r="J333" s="62">
        <v>0</v>
      </c>
      <c r="K333" s="65">
        <v>0</v>
      </c>
      <c r="L333" s="59">
        <v>0</v>
      </c>
      <c r="M333" s="57">
        <v>0.65663466809554627</v>
      </c>
      <c r="N333" s="55">
        <v>0</v>
      </c>
      <c r="O333" s="55">
        <v>0</v>
      </c>
      <c r="P333" s="60">
        <v>7.3876218267735467</v>
      </c>
      <c r="Q333" s="61">
        <v>-4.1451736164598546E-2</v>
      </c>
    </row>
    <row r="334" spans="1:17" x14ac:dyDescent="0.25">
      <c r="A334" s="11" t="s">
        <v>671</v>
      </c>
      <c r="B334" s="11" t="s">
        <v>672</v>
      </c>
      <c r="C334" s="64">
        <v>2.5760090758969998</v>
      </c>
      <c r="D334" s="64">
        <v>7.0994000000000002</v>
      </c>
      <c r="E334" s="64">
        <v>1.5727844282111343</v>
      </c>
      <c r="F334" s="64">
        <v>0</v>
      </c>
      <c r="G334" s="63">
        <v>11.248193504108135</v>
      </c>
      <c r="H334" s="59">
        <v>1.8641555601419999</v>
      </c>
      <c r="I334" s="57">
        <v>7.3012742787600002</v>
      </c>
      <c r="J334" s="62">
        <v>0</v>
      </c>
      <c r="K334" s="65">
        <v>4.1687259240000045E-2</v>
      </c>
      <c r="L334" s="59">
        <v>0</v>
      </c>
      <c r="M334" s="57">
        <v>1.8491470307606035</v>
      </c>
      <c r="N334" s="55">
        <v>0</v>
      </c>
      <c r="O334" s="55">
        <v>0.13849260735795654</v>
      </c>
      <c r="P334" s="60">
        <v>11.194756736260562</v>
      </c>
      <c r="Q334" s="61">
        <v>-4.7506977745410458E-3</v>
      </c>
    </row>
    <row r="335" spans="1:17" x14ac:dyDescent="0.25">
      <c r="A335" s="11" t="s">
        <v>673</v>
      </c>
      <c r="B335" s="11" t="s">
        <v>674</v>
      </c>
      <c r="C335" s="64">
        <v>4.4318110486740006</v>
      </c>
      <c r="D335" s="64">
        <v>5.3304</v>
      </c>
      <c r="E335" s="64">
        <v>3.1867040741915105</v>
      </c>
      <c r="F335" s="64">
        <v>5.3108709968300739E-3</v>
      </c>
      <c r="G335" s="63">
        <v>12.954225993862341</v>
      </c>
      <c r="H335" s="59">
        <v>3.7135712097130003</v>
      </c>
      <c r="I335" s="57">
        <v>5.5397557620000004</v>
      </c>
      <c r="J335" s="62">
        <v>0</v>
      </c>
      <c r="K335" s="65">
        <v>0.15433795499999955</v>
      </c>
      <c r="L335" s="59">
        <v>0</v>
      </c>
      <c r="M335" s="57">
        <v>3.8833105084297839</v>
      </c>
      <c r="N335" s="55">
        <v>2.7582265499665873E-2</v>
      </c>
      <c r="O335" s="55">
        <v>1.6930301293173258E-2</v>
      </c>
      <c r="P335" s="60">
        <v>13.335488001935623</v>
      </c>
      <c r="Q335" s="61">
        <v>2.9431477284240865E-2</v>
      </c>
    </row>
    <row r="336" spans="1:17" x14ac:dyDescent="0.25">
      <c r="A336" s="11" t="s">
        <v>675</v>
      </c>
      <c r="B336" s="11" t="s">
        <v>676</v>
      </c>
      <c r="C336" s="64">
        <v>5.6267563164790007</v>
      </c>
      <c r="D336" s="64">
        <v>6.8696770000000003</v>
      </c>
      <c r="E336" s="64">
        <v>3.1215884591577701</v>
      </c>
      <c r="F336" s="64">
        <v>9.2234979303919846E-3</v>
      </c>
      <c r="G336" s="63">
        <v>15.627245273567164</v>
      </c>
      <c r="H336" s="59">
        <v>4.7073502302910004</v>
      </c>
      <c r="I336" s="57">
        <v>7.1680555997999997</v>
      </c>
      <c r="J336" s="62">
        <v>0</v>
      </c>
      <c r="K336" s="65">
        <v>9.3434890200000037E-2</v>
      </c>
      <c r="L336" s="59">
        <v>0</v>
      </c>
      <c r="M336" s="57">
        <v>3.8553395584115697</v>
      </c>
      <c r="N336" s="55">
        <v>4.7902682799777739E-2</v>
      </c>
      <c r="O336" s="55">
        <v>2.7340734998527003E-2</v>
      </c>
      <c r="P336" s="60">
        <v>15.899423696500874</v>
      </c>
      <c r="Q336" s="61">
        <v>1.7416916300282824E-2</v>
      </c>
    </row>
    <row r="337" spans="1:17" x14ac:dyDescent="0.25">
      <c r="A337" s="11" t="s">
        <v>677</v>
      </c>
      <c r="B337" s="11" t="s">
        <v>678</v>
      </c>
      <c r="C337" s="64">
        <v>68.150848469320991</v>
      </c>
      <c r="D337" s="64">
        <v>51.857427999999999</v>
      </c>
      <c r="E337" s="64">
        <v>4.7664195068933584</v>
      </c>
      <c r="F337" s="64">
        <v>0</v>
      </c>
      <c r="G337" s="63">
        <v>124.77469597621435</v>
      </c>
      <c r="H337" s="59">
        <v>60.354115282562006</v>
      </c>
      <c r="I337" s="57">
        <v>54.562162112999999</v>
      </c>
      <c r="J337" s="62">
        <v>1.0783</v>
      </c>
      <c r="K337" s="65">
        <v>0</v>
      </c>
      <c r="L337" s="59">
        <v>0</v>
      </c>
      <c r="M337" s="57">
        <v>6.4584257538545078</v>
      </c>
      <c r="N337" s="55">
        <v>0</v>
      </c>
      <c r="O337" s="55">
        <v>0</v>
      </c>
      <c r="P337" s="60">
        <v>122.45300314941652</v>
      </c>
      <c r="Q337" s="61">
        <v>-1.8607080615451153E-2</v>
      </c>
    </row>
    <row r="338" spans="1:17" x14ac:dyDescent="0.25">
      <c r="A338" s="11" t="s">
        <v>679</v>
      </c>
      <c r="B338" s="11" t="s">
        <v>680</v>
      </c>
      <c r="C338" s="64">
        <v>8.2842854587989994</v>
      </c>
      <c r="D338" s="64">
        <v>6.5389900000000001</v>
      </c>
      <c r="E338" s="64">
        <v>1.7942746398599607</v>
      </c>
      <c r="F338" s="64">
        <v>0</v>
      </c>
      <c r="G338" s="63">
        <v>16.61755009865896</v>
      </c>
      <c r="H338" s="59">
        <v>7.193685498881</v>
      </c>
      <c r="I338" s="57">
        <v>6.7628666402399995</v>
      </c>
      <c r="J338" s="62">
        <v>0</v>
      </c>
      <c r="K338" s="65">
        <v>9.1936271760000174E-2</v>
      </c>
      <c r="L338" s="59">
        <v>0</v>
      </c>
      <c r="M338" s="57">
        <v>2.1466443797590147</v>
      </c>
      <c r="N338" s="55">
        <v>0</v>
      </c>
      <c r="O338" s="55">
        <v>0</v>
      </c>
      <c r="P338" s="60">
        <v>16.195132790640013</v>
      </c>
      <c r="Q338" s="61">
        <v>-2.5419950926041487E-2</v>
      </c>
    </row>
    <row r="339" spans="1:17" x14ac:dyDescent="0.25">
      <c r="A339" s="11" t="s">
        <v>681</v>
      </c>
      <c r="B339" s="11" t="s">
        <v>682</v>
      </c>
      <c r="C339" s="64">
        <v>3.9233406064090004</v>
      </c>
      <c r="D339" s="64">
        <v>6.0236590000000003</v>
      </c>
      <c r="E339" s="64">
        <v>3.5792467218112574</v>
      </c>
      <c r="F339" s="64">
        <v>0</v>
      </c>
      <c r="G339" s="63">
        <v>13.526246328220259</v>
      </c>
      <c r="H339" s="59">
        <v>3.1915052301990006</v>
      </c>
      <c r="I339" s="57">
        <v>6.2956516398</v>
      </c>
      <c r="J339" s="62">
        <v>0</v>
      </c>
      <c r="K339" s="65">
        <v>0.10828646020000071</v>
      </c>
      <c r="L339" s="59">
        <v>0</v>
      </c>
      <c r="M339" s="57">
        <v>4.7979132827110682</v>
      </c>
      <c r="N339" s="55">
        <v>0</v>
      </c>
      <c r="O339" s="55">
        <v>5.3803574824962661E-2</v>
      </c>
      <c r="P339" s="60">
        <v>14.447160187735031</v>
      </c>
      <c r="Q339" s="61">
        <v>6.8083475427579601E-2</v>
      </c>
    </row>
    <row r="340" spans="1:17" x14ac:dyDescent="0.25">
      <c r="A340" s="11" t="s">
        <v>683</v>
      </c>
      <c r="B340" s="11" t="s">
        <v>684</v>
      </c>
      <c r="C340" s="64">
        <v>3.0266578652499998</v>
      </c>
      <c r="D340" s="64">
        <v>3.0835379999999999</v>
      </c>
      <c r="E340" s="64">
        <v>2.7472090779968616</v>
      </c>
      <c r="F340" s="64">
        <v>2.6366385446254829E-3</v>
      </c>
      <c r="G340" s="63">
        <v>8.8600415817914868</v>
      </c>
      <c r="H340" s="59">
        <v>2.5771094922030002</v>
      </c>
      <c r="I340" s="57">
        <v>3.2243611680000002</v>
      </c>
      <c r="J340" s="62">
        <v>0</v>
      </c>
      <c r="K340" s="65">
        <v>9.5852231999999954E-2</v>
      </c>
      <c r="L340" s="59">
        <v>0</v>
      </c>
      <c r="M340" s="57">
        <v>3.405040287784479</v>
      </c>
      <c r="N340" s="55">
        <v>1.3693509860796866E-2</v>
      </c>
      <c r="O340" s="55">
        <v>0</v>
      </c>
      <c r="P340" s="60">
        <v>9.3160566898482777</v>
      </c>
      <c r="Q340" s="61">
        <v>5.1468732268024564E-2</v>
      </c>
    </row>
    <row r="341" spans="1:17" x14ac:dyDescent="0.25">
      <c r="A341" s="11" t="s">
        <v>685</v>
      </c>
      <c r="B341" s="11" t="s">
        <v>686</v>
      </c>
      <c r="C341" s="64">
        <v>8.3209768964730007</v>
      </c>
      <c r="D341" s="64">
        <v>8.4089799999999997</v>
      </c>
      <c r="E341" s="64">
        <v>2.4491869107754489</v>
      </c>
      <c r="F341" s="64">
        <v>0</v>
      </c>
      <c r="G341" s="63">
        <v>19.179143807248447</v>
      </c>
      <c r="H341" s="59">
        <v>7.0900957480089994</v>
      </c>
      <c r="I341" s="57">
        <v>8.7146813876399989</v>
      </c>
      <c r="J341" s="62">
        <v>0</v>
      </c>
      <c r="K341" s="65">
        <v>3.0542364359999654E-2</v>
      </c>
      <c r="L341" s="59">
        <v>0</v>
      </c>
      <c r="M341" s="57">
        <v>2.9294324218368999</v>
      </c>
      <c r="N341" s="55">
        <v>0</v>
      </c>
      <c r="O341" s="55">
        <v>0</v>
      </c>
      <c r="P341" s="60">
        <v>18.7647519218459</v>
      </c>
      <c r="Q341" s="61">
        <v>-2.1606380846153059E-2</v>
      </c>
    </row>
    <row r="342" spans="1:17" x14ac:dyDescent="0.25">
      <c r="A342" s="11" t="s">
        <v>687</v>
      </c>
      <c r="B342" s="11" t="s">
        <v>688</v>
      </c>
      <c r="C342" s="64">
        <v>3.3658454199730001</v>
      </c>
      <c r="D342" s="64">
        <v>5.6869189999999996</v>
      </c>
      <c r="E342" s="64">
        <v>1.4801683888639081</v>
      </c>
      <c r="F342" s="64">
        <v>0</v>
      </c>
      <c r="G342" s="63">
        <v>10.532932808836907</v>
      </c>
      <c r="H342" s="59">
        <v>2.6998020383319998</v>
      </c>
      <c r="I342" s="57">
        <v>5.8715612163000008</v>
      </c>
      <c r="J342" s="62">
        <v>0</v>
      </c>
      <c r="K342" s="65">
        <v>6.6102753700000211E-2</v>
      </c>
      <c r="L342" s="59">
        <v>0</v>
      </c>
      <c r="M342" s="57">
        <v>1.9717651073562099</v>
      </c>
      <c r="N342" s="55">
        <v>0</v>
      </c>
      <c r="O342" s="55">
        <v>6.5924574041030318E-2</v>
      </c>
      <c r="P342" s="60">
        <v>10.675155689729241</v>
      </c>
      <c r="Q342" s="61">
        <v>1.3502685669181485E-2</v>
      </c>
    </row>
    <row r="343" spans="1:17" x14ac:dyDescent="0.25">
      <c r="A343" s="11" t="s">
        <v>689</v>
      </c>
      <c r="B343" s="11" t="s">
        <v>690</v>
      </c>
      <c r="C343" s="64">
        <v>58.402676318772002</v>
      </c>
      <c r="D343" s="64">
        <v>53.857885000000003</v>
      </c>
      <c r="E343" s="64">
        <v>2.7954649959739717</v>
      </c>
      <c r="F343" s="64">
        <v>0</v>
      </c>
      <c r="G343" s="63">
        <v>115.05602631474598</v>
      </c>
      <c r="H343" s="59">
        <v>51.063288316905002</v>
      </c>
      <c r="I343" s="57">
        <v>56.036342706000006</v>
      </c>
      <c r="J343" s="62">
        <v>1.0989120000000001</v>
      </c>
      <c r="K343" s="65">
        <v>0</v>
      </c>
      <c r="L343" s="59">
        <v>0</v>
      </c>
      <c r="M343" s="57">
        <v>3.3795062687593522</v>
      </c>
      <c r="N343" s="55">
        <v>0</v>
      </c>
      <c r="O343" s="55">
        <v>0</v>
      </c>
      <c r="P343" s="60">
        <v>111.57804929166437</v>
      </c>
      <c r="Q343" s="61">
        <v>-3.0228551554242731E-2</v>
      </c>
    </row>
    <row r="344" spans="1:17" x14ac:dyDescent="0.25">
      <c r="A344" s="11" t="s">
        <v>691</v>
      </c>
      <c r="B344" s="11" t="s">
        <v>692</v>
      </c>
      <c r="C344" s="64">
        <v>3.6792926064729996</v>
      </c>
      <c r="D344" s="64">
        <v>8.7943005200000002</v>
      </c>
      <c r="E344" s="64">
        <v>3.1079290986829524</v>
      </c>
      <c r="F344" s="64">
        <v>0</v>
      </c>
      <c r="G344" s="63">
        <v>15.581522225155952</v>
      </c>
      <c r="H344" s="59">
        <v>2.7615669172309998</v>
      </c>
      <c r="I344" s="57">
        <v>9.1095703178399994</v>
      </c>
      <c r="J344" s="62">
        <v>0</v>
      </c>
      <c r="K344" s="65">
        <v>5.9526974159999677E-2</v>
      </c>
      <c r="L344" s="59">
        <v>0</v>
      </c>
      <c r="M344" s="57">
        <v>3.8478804129403485</v>
      </c>
      <c r="N344" s="55">
        <v>0</v>
      </c>
      <c r="O344" s="55">
        <v>0.13482906922463958</v>
      </c>
      <c r="P344" s="60">
        <v>15.913373691395988</v>
      </c>
      <c r="Q344" s="61">
        <v>2.1297756499314941E-2</v>
      </c>
    </row>
    <row r="345" spans="1:17" x14ac:dyDescent="0.25">
      <c r="A345" s="11" t="s">
        <v>693</v>
      </c>
      <c r="B345" s="11" t="s">
        <v>694</v>
      </c>
      <c r="C345" s="64">
        <v>57.004292321197006</v>
      </c>
      <c r="D345" s="64">
        <v>53.436717999999999</v>
      </c>
      <c r="E345" s="64">
        <v>2.6533638970151392</v>
      </c>
      <c r="F345" s="64">
        <v>0</v>
      </c>
      <c r="G345" s="63">
        <v>113.09437421821215</v>
      </c>
      <c r="H345" s="59">
        <v>49.835852232226998</v>
      </c>
      <c r="I345" s="57">
        <v>55.542056243000005</v>
      </c>
      <c r="J345" s="62">
        <v>1.089</v>
      </c>
      <c r="K345" s="65">
        <v>0</v>
      </c>
      <c r="L345" s="59">
        <v>0</v>
      </c>
      <c r="M345" s="57">
        <v>3.1659049636457515</v>
      </c>
      <c r="N345" s="55">
        <v>0</v>
      </c>
      <c r="O345" s="55">
        <v>0</v>
      </c>
      <c r="P345" s="60">
        <v>109.63281343887276</v>
      </c>
      <c r="Q345" s="61">
        <v>-3.0607718582539016E-2</v>
      </c>
    </row>
    <row r="346" spans="1:17" x14ac:dyDescent="0.25">
      <c r="A346" s="11" t="s">
        <v>695</v>
      </c>
      <c r="B346" s="11" t="s">
        <v>696</v>
      </c>
      <c r="C346" s="64">
        <v>3.852690611256</v>
      </c>
      <c r="D346" s="64">
        <v>3.2386720000000002</v>
      </c>
      <c r="E346" s="64">
        <v>1.5949332424718745</v>
      </c>
      <c r="F346" s="64">
        <v>9.0684152875533913E-2</v>
      </c>
      <c r="G346" s="63">
        <v>8.7769800066034094</v>
      </c>
      <c r="H346" s="59">
        <v>3.3309543862840001</v>
      </c>
      <c r="I346" s="57">
        <v>3.3836205279999998</v>
      </c>
      <c r="J346" s="62">
        <v>0</v>
      </c>
      <c r="K346" s="65">
        <v>0</v>
      </c>
      <c r="L346" s="59">
        <v>0</v>
      </c>
      <c r="M346" s="57">
        <v>2.0331076745484697</v>
      </c>
      <c r="N346" s="55">
        <v>0.47097253590196653</v>
      </c>
      <c r="O346" s="55">
        <v>0</v>
      </c>
      <c r="P346" s="60">
        <v>9.2186551247344362</v>
      </c>
      <c r="Q346" s="61">
        <v>5.0321992051791171E-2</v>
      </c>
    </row>
    <row r="347" spans="1:17" x14ac:dyDescent="0.25">
      <c r="A347" s="11" t="s">
        <v>697</v>
      </c>
      <c r="B347" s="11" t="s">
        <v>698</v>
      </c>
      <c r="C347" s="64">
        <v>187.878867818842</v>
      </c>
      <c r="D347" s="64">
        <v>69.814539999999994</v>
      </c>
      <c r="E347" s="64">
        <v>25.166962821416238</v>
      </c>
      <c r="F347" s="64">
        <v>0</v>
      </c>
      <c r="G347" s="63">
        <v>282.86037064025822</v>
      </c>
      <c r="H347" s="59">
        <v>170.727651755339</v>
      </c>
      <c r="I347" s="57">
        <v>75.405868049999995</v>
      </c>
      <c r="J347" s="62">
        <v>1.478661</v>
      </c>
      <c r="K347" s="65">
        <v>0</v>
      </c>
      <c r="L347" s="59">
        <v>0</v>
      </c>
      <c r="M347" s="57">
        <v>28.874994581431149</v>
      </c>
      <c r="N347" s="55">
        <v>0</v>
      </c>
      <c r="O347" s="55">
        <v>0</v>
      </c>
      <c r="P347" s="60">
        <v>276.48717538677016</v>
      </c>
      <c r="Q347" s="61">
        <v>-2.253124125893723E-2</v>
      </c>
    </row>
    <row r="348" spans="1:17" x14ac:dyDescent="0.25">
      <c r="A348" s="11" t="s">
        <v>699</v>
      </c>
      <c r="B348" s="11" t="s">
        <v>700</v>
      </c>
      <c r="C348" s="64">
        <v>65.881805386785999</v>
      </c>
      <c r="D348" s="64">
        <v>80.315959000000007</v>
      </c>
      <c r="E348" s="64">
        <v>2.4575692949671204</v>
      </c>
      <c r="F348" s="64">
        <v>0</v>
      </c>
      <c r="G348" s="63">
        <v>148.65533368175312</v>
      </c>
      <c r="H348" s="59">
        <v>56.318350483467</v>
      </c>
      <c r="I348" s="57">
        <v>81.61460452</v>
      </c>
      <c r="J348" s="62">
        <v>1.6319520000000001</v>
      </c>
      <c r="K348" s="65">
        <v>0</v>
      </c>
      <c r="L348" s="59">
        <v>0</v>
      </c>
      <c r="M348" s="57">
        <v>3.0754005102556463</v>
      </c>
      <c r="N348" s="55">
        <v>0</v>
      </c>
      <c r="O348" s="55">
        <v>0.46520444781258297</v>
      </c>
      <c r="P348" s="60">
        <v>143.10551196153526</v>
      </c>
      <c r="Q348" s="61">
        <v>-3.7333485336618524E-2</v>
      </c>
    </row>
    <row r="349" spans="1:17" x14ac:dyDescent="0.25">
      <c r="A349" s="11" t="s">
        <v>701</v>
      </c>
      <c r="B349" s="11" t="s">
        <v>702</v>
      </c>
      <c r="C349" s="64">
        <v>3.7888312165410003</v>
      </c>
      <c r="D349" s="64">
        <v>6.8364289999999999</v>
      </c>
      <c r="E349" s="64">
        <v>1.2264626572681194</v>
      </c>
      <c r="F349" s="64">
        <v>0</v>
      </c>
      <c r="G349" s="63">
        <v>11.85172287380912</v>
      </c>
      <c r="H349" s="59">
        <v>3.0070938469240005</v>
      </c>
      <c r="I349" s="57">
        <v>7.0446263198399999</v>
      </c>
      <c r="J349" s="62">
        <v>0</v>
      </c>
      <c r="K349" s="65">
        <v>7.8691304160001294E-2</v>
      </c>
      <c r="L349" s="59">
        <v>0</v>
      </c>
      <c r="M349" s="57">
        <v>1.7779585064263739</v>
      </c>
      <c r="N349" s="55">
        <v>0</v>
      </c>
      <c r="O349" s="55">
        <v>7.4439023478156535E-2</v>
      </c>
      <c r="P349" s="60">
        <v>11.982809000828533</v>
      </c>
      <c r="Q349" s="61">
        <v>1.1060512333535744E-2</v>
      </c>
    </row>
    <row r="350" spans="1:17" x14ac:dyDescent="0.25">
      <c r="A350" s="11" t="s">
        <v>703</v>
      </c>
      <c r="B350" s="11" t="s">
        <v>704</v>
      </c>
      <c r="C350" s="64">
        <v>29.053883365823999</v>
      </c>
      <c r="D350" s="64">
        <v>20.265076000000001</v>
      </c>
      <c r="E350" s="64">
        <v>0</v>
      </c>
      <c r="F350" s="64">
        <v>0</v>
      </c>
      <c r="G350" s="63">
        <v>49.318959365824</v>
      </c>
      <c r="H350" s="59">
        <v>27.406803335295997</v>
      </c>
      <c r="I350" s="57">
        <v>20.960123175</v>
      </c>
      <c r="J350" s="62">
        <v>0</v>
      </c>
      <c r="K350" s="65">
        <v>0</v>
      </c>
      <c r="L350" s="59">
        <v>0</v>
      </c>
      <c r="M350" s="57">
        <v>0</v>
      </c>
      <c r="N350" s="55">
        <v>0</v>
      </c>
      <c r="O350" s="55">
        <v>0</v>
      </c>
      <c r="P350" s="60">
        <v>48.366926510295997</v>
      </c>
      <c r="Q350" s="61">
        <v>-1.9303587662227166E-2</v>
      </c>
    </row>
    <row r="351" spans="1:17" x14ac:dyDescent="0.25">
      <c r="A351" s="11" t="s">
        <v>705</v>
      </c>
      <c r="B351" s="11" t="s">
        <v>706</v>
      </c>
      <c r="C351" s="64">
        <v>2.6415010753100003</v>
      </c>
      <c r="D351" s="64">
        <v>4.6533119999999997</v>
      </c>
      <c r="E351" s="64">
        <v>3.6029779183391288</v>
      </c>
      <c r="F351" s="64">
        <v>5.3478585432579967E-2</v>
      </c>
      <c r="G351" s="63">
        <v>10.951269579081709</v>
      </c>
      <c r="H351" s="59">
        <v>2.1047962916979999</v>
      </c>
      <c r="I351" s="57">
        <v>4.8275906040000001</v>
      </c>
      <c r="J351" s="62">
        <v>0</v>
      </c>
      <c r="K351" s="65">
        <v>0</v>
      </c>
      <c r="L351" s="59">
        <v>0</v>
      </c>
      <c r="M351" s="57">
        <v>4.2829446623763054</v>
      </c>
      <c r="N351" s="55">
        <v>0.27774362111759276</v>
      </c>
      <c r="O351" s="55">
        <v>6.0579896075981236E-2</v>
      </c>
      <c r="P351" s="60">
        <v>11.55365507526788</v>
      </c>
      <c r="Q351" s="61">
        <v>5.5005996504442066E-2</v>
      </c>
    </row>
    <row r="352" spans="1:17" x14ac:dyDescent="0.25">
      <c r="A352" s="11" t="s">
        <v>707</v>
      </c>
      <c r="B352" s="11" t="s">
        <v>708</v>
      </c>
      <c r="C352" s="64">
        <v>3.9504742554350001</v>
      </c>
      <c r="D352" s="64">
        <v>5.5501379999999996</v>
      </c>
      <c r="E352" s="64">
        <v>2.8301536586587996</v>
      </c>
      <c r="F352" s="64">
        <v>1.7417024095205463E-3</v>
      </c>
      <c r="G352" s="63">
        <v>12.332507616503319</v>
      </c>
      <c r="H352" s="59">
        <v>3.2514811500470002</v>
      </c>
      <c r="I352" s="57">
        <v>5.6217624610000003</v>
      </c>
      <c r="J352" s="62">
        <v>0</v>
      </c>
      <c r="K352" s="65">
        <v>0</v>
      </c>
      <c r="L352" s="59">
        <v>0</v>
      </c>
      <c r="M352" s="57">
        <v>3.934437541475893</v>
      </c>
      <c r="N352" s="55">
        <v>9.0456157397680002E-3</v>
      </c>
      <c r="O352" s="55">
        <v>4.1861187606878257E-2</v>
      </c>
      <c r="P352" s="60">
        <v>12.858587955869538</v>
      </c>
      <c r="Q352" s="61">
        <v>4.2658018606225721E-2</v>
      </c>
    </row>
    <row r="353" spans="1:17" x14ac:dyDescent="0.25">
      <c r="A353" s="11" t="s">
        <v>709</v>
      </c>
      <c r="B353" s="11" t="s">
        <v>710</v>
      </c>
      <c r="C353" s="64">
        <v>123.92233744237501</v>
      </c>
      <c r="D353" s="64">
        <v>106.475256</v>
      </c>
      <c r="E353" s="64">
        <v>7.2203937523819004</v>
      </c>
      <c r="F353" s="64">
        <v>0</v>
      </c>
      <c r="G353" s="63">
        <v>237.61798719475692</v>
      </c>
      <c r="H353" s="59">
        <v>108.93195151443499</v>
      </c>
      <c r="I353" s="57">
        <v>110.92506388</v>
      </c>
      <c r="J353" s="62">
        <v>2.1753499999999999</v>
      </c>
      <c r="K353" s="65">
        <v>0</v>
      </c>
      <c r="L353" s="59">
        <v>0</v>
      </c>
      <c r="M353" s="57">
        <v>8.8009964779165557</v>
      </c>
      <c r="N353" s="55">
        <v>0</v>
      </c>
      <c r="O353" s="55">
        <v>0</v>
      </c>
      <c r="P353" s="60">
        <v>230.83336187235156</v>
      </c>
      <c r="Q353" s="61">
        <v>-2.8552658839099302E-2</v>
      </c>
    </row>
    <row r="354" spans="1:17" x14ac:dyDescent="0.25">
      <c r="A354" s="11" t="s">
        <v>711</v>
      </c>
      <c r="B354" s="11" t="s">
        <v>712</v>
      </c>
      <c r="C354" s="64">
        <v>128.638131614099</v>
      </c>
      <c r="D354" s="64">
        <v>93.702967000000001</v>
      </c>
      <c r="E354" s="64">
        <v>5.2396301667747398</v>
      </c>
      <c r="F354" s="64">
        <v>0</v>
      </c>
      <c r="G354" s="63">
        <v>227.58072878087373</v>
      </c>
      <c r="H354" s="59">
        <v>114.17981191202801</v>
      </c>
      <c r="I354" s="57">
        <v>99.048376483999988</v>
      </c>
      <c r="J354" s="62">
        <v>1.942561</v>
      </c>
      <c r="K354" s="65">
        <v>0</v>
      </c>
      <c r="L354" s="59">
        <v>0</v>
      </c>
      <c r="M354" s="57">
        <v>6.141752130091958</v>
      </c>
      <c r="N354" s="55">
        <v>0</v>
      </c>
      <c r="O354" s="55">
        <v>0</v>
      </c>
      <c r="P354" s="60">
        <v>221.31250152611997</v>
      </c>
      <c r="Q354" s="61">
        <v>-2.7542873635795061E-2</v>
      </c>
    </row>
    <row r="355" spans="1:17" x14ac:dyDescent="0.25">
      <c r="A355" s="11" t="s">
        <v>713</v>
      </c>
      <c r="B355" s="11" t="s">
        <v>714</v>
      </c>
      <c r="C355" s="64">
        <v>121.89907563227899</v>
      </c>
      <c r="D355" s="64">
        <v>78.956000000000003</v>
      </c>
      <c r="E355" s="64">
        <v>4.784719264482904</v>
      </c>
      <c r="F355" s="64">
        <v>0</v>
      </c>
      <c r="G355" s="63">
        <v>205.63979489676191</v>
      </c>
      <c r="H355" s="59">
        <v>108.68931740787301</v>
      </c>
      <c r="I355" s="57">
        <v>84.471614395999993</v>
      </c>
      <c r="J355" s="62">
        <v>1.6561999999999999</v>
      </c>
      <c r="K355" s="65">
        <v>0</v>
      </c>
      <c r="L355" s="59">
        <v>0</v>
      </c>
      <c r="M355" s="57">
        <v>6.1347176363577756</v>
      </c>
      <c r="N355" s="55">
        <v>0</v>
      </c>
      <c r="O355" s="55">
        <v>0</v>
      </c>
      <c r="P355" s="60">
        <v>200.95184944023077</v>
      </c>
      <c r="Q355" s="61">
        <v>-2.2796878682380738E-2</v>
      </c>
    </row>
    <row r="356" spans="1:17" x14ac:dyDescent="0.25">
      <c r="A356" s="11" t="s">
        <v>715</v>
      </c>
      <c r="B356" s="11" t="s">
        <v>716</v>
      </c>
      <c r="C356" s="64">
        <v>126.212840510977</v>
      </c>
      <c r="D356" s="64">
        <v>46.846234000000003</v>
      </c>
      <c r="E356" s="64">
        <v>9.2709700678947033</v>
      </c>
      <c r="F356" s="64">
        <v>0</v>
      </c>
      <c r="G356" s="63">
        <v>182.33004457887171</v>
      </c>
      <c r="H356" s="59">
        <v>114.59909698686499</v>
      </c>
      <c r="I356" s="57">
        <v>49.80846794</v>
      </c>
      <c r="J356" s="62">
        <v>0.97675199999999995</v>
      </c>
      <c r="K356" s="65">
        <v>0</v>
      </c>
      <c r="L356" s="59">
        <v>0</v>
      </c>
      <c r="M356" s="57">
        <v>13.112362609236113</v>
      </c>
      <c r="N356" s="55">
        <v>0</v>
      </c>
      <c r="O356" s="55">
        <v>0</v>
      </c>
      <c r="P356" s="60">
        <v>178.49667953610111</v>
      </c>
      <c r="Q356" s="61">
        <v>-2.102431912208726E-2</v>
      </c>
    </row>
    <row r="357" spans="1:17" x14ac:dyDescent="0.25">
      <c r="A357" s="11" t="s">
        <v>717</v>
      </c>
      <c r="B357" s="11" t="s">
        <v>718</v>
      </c>
      <c r="C357" s="64">
        <v>54.495112392766998</v>
      </c>
      <c r="D357" s="64">
        <v>77.345788999999996</v>
      </c>
      <c r="E357" s="64">
        <v>4.5766729492109519</v>
      </c>
      <c r="F357" s="64">
        <v>0</v>
      </c>
      <c r="G357" s="63">
        <v>136.41757434197794</v>
      </c>
      <c r="H357" s="59">
        <v>45.865132860298999</v>
      </c>
      <c r="I357" s="57">
        <v>80.100831880000001</v>
      </c>
      <c r="J357" s="62">
        <v>1.5709109999999999</v>
      </c>
      <c r="K357" s="65">
        <v>0</v>
      </c>
      <c r="L357" s="59">
        <v>0</v>
      </c>
      <c r="M357" s="57">
        <v>5.5752100655678172</v>
      </c>
      <c r="N357" s="55">
        <v>0</v>
      </c>
      <c r="O357" s="55">
        <v>0.65674577634177689</v>
      </c>
      <c r="P357" s="60">
        <v>133.76883158220861</v>
      </c>
      <c r="Q357" s="61">
        <v>-1.9416433495066714E-2</v>
      </c>
    </row>
    <row r="358" spans="1:17" x14ac:dyDescent="0.25">
      <c r="A358" s="11" t="s">
        <v>719</v>
      </c>
      <c r="B358" s="11" t="s">
        <v>720</v>
      </c>
      <c r="C358" s="64">
        <v>5.710694549296</v>
      </c>
      <c r="D358" s="64">
        <v>7.4658819999999997</v>
      </c>
      <c r="E358" s="64">
        <v>1.6331407339876198</v>
      </c>
      <c r="F358" s="64">
        <v>0</v>
      </c>
      <c r="G358" s="63">
        <v>14.80971728328362</v>
      </c>
      <c r="H358" s="59">
        <v>4.7412479585970004</v>
      </c>
      <c r="I358" s="57">
        <v>7.7713588982399999</v>
      </c>
      <c r="J358" s="62">
        <v>0</v>
      </c>
      <c r="K358" s="65">
        <v>0.10701641376000051</v>
      </c>
      <c r="L358" s="59">
        <v>0</v>
      </c>
      <c r="M358" s="57">
        <v>2.2648227729956947</v>
      </c>
      <c r="N358" s="55">
        <v>0</v>
      </c>
      <c r="O358" s="55">
        <v>3.9596759249428765E-2</v>
      </c>
      <c r="P358" s="60">
        <v>14.924042802842125</v>
      </c>
      <c r="Q358" s="61">
        <v>7.7196287661446322E-3</v>
      </c>
    </row>
    <row r="359" spans="1:17" x14ac:dyDescent="0.25">
      <c r="A359" s="11" t="s">
        <v>721</v>
      </c>
      <c r="B359" s="11" t="s">
        <v>722</v>
      </c>
      <c r="C359" s="64">
        <v>117.342950185503</v>
      </c>
      <c r="D359" s="64">
        <v>227.399933</v>
      </c>
      <c r="E359" s="64">
        <v>2.3127722467251886</v>
      </c>
      <c r="F359" s="64">
        <v>0</v>
      </c>
      <c r="G359" s="63">
        <v>347.05565543222815</v>
      </c>
      <c r="H359" s="59">
        <v>96.162112635992003</v>
      </c>
      <c r="I359" s="57">
        <v>236.61954669740001</v>
      </c>
      <c r="J359" s="62">
        <v>4.6239200266000013</v>
      </c>
      <c r="K359" s="65">
        <v>0</v>
      </c>
      <c r="L359" s="59">
        <v>0</v>
      </c>
      <c r="M359" s="57">
        <v>3.0134942449656688</v>
      </c>
      <c r="N359" s="55">
        <v>0</v>
      </c>
      <c r="O359" s="55">
        <v>2.9897054036438675</v>
      </c>
      <c r="P359" s="60">
        <v>343.40877900860153</v>
      </c>
      <c r="Q359" s="61">
        <v>-1.0508044939030743E-2</v>
      </c>
    </row>
    <row r="360" spans="1:17" x14ac:dyDescent="0.25">
      <c r="A360" s="11" t="s">
        <v>723</v>
      </c>
      <c r="B360" s="11" t="s">
        <v>724</v>
      </c>
      <c r="C360" s="64">
        <v>4.8313180501610002</v>
      </c>
      <c r="D360" s="64">
        <v>7.6962200000000003</v>
      </c>
      <c r="E360" s="64">
        <v>3.2884010894230489</v>
      </c>
      <c r="F360" s="64">
        <v>0</v>
      </c>
      <c r="G360" s="63">
        <v>15.815939139584049</v>
      </c>
      <c r="H360" s="59">
        <v>3.9096234804719998</v>
      </c>
      <c r="I360" s="57">
        <v>7.8236646480000003</v>
      </c>
      <c r="J360" s="62">
        <v>0</v>
      </c>
      <c r="K360" s="65">
        <v>0</v>
      </c>
      <c r="L360" s="59">
        <v>0</v>
      </c>
      <c r="M360" s="57">
        <v>3.5153983669206945</v>
      </c>
      <c r="N360" s="55">
        <v>0</v>
      </c>
      <c r="O360" s="55">
        <v>9.2587237842543954E-2</v>
      </c>
      <c r="P360" s="60">
        <v>15.341273733235239</v>
      </c>
      <c r="Q360" s="61">
        <v>-3.0011838194345376E-2</v>
      </c>
    </row>
    <row r="361" spans="1:17" x14ac:dyDescent="0.25">
      <c r="A361" s="11" t="s">
        <v>725</v>
      </c>
      <c r="B361" s="11" t="s">
        <v>726</v>
      </c>
      <c r="C361" s="64">
        <v>6.5807982941429994</v>
      </c>
      <c r="D361" s="64">
        <v>5.1293405500000002</v>
      </c>
      <c r="E361" s="64">
        <v>1.5437857102113812</v>
      </c>
      <c r="F361" s="64">
        <v>0</v>
      </c>
      <c r="G361" s="63">
        <v>13.253924554354381</v>
      </c>
      <c r="H361" s="59">
        <v>5.7192425954499999</v>
      </c>
      <c r="I361" s="57">
        <v>5.3242147292399986</v>
      </c>
      <c r="J361" s="62">
        <v>0</v>
      </c>
      <c r="K361" s="65">
        <v>7.0765322760000762E-2</v>
      </c>
      <c r="L361" s="59">
        <v>0</v>
      </c>
      <c r="M361" s="57">
        <v>1.7085562343451479</v>
      </c>
      <c r="N361" s="55">
        <v>0</v>
      </c>
      <c r="O361" s="55">
        <v>0</v>
      </c>
      <c r="P361" s="60">
        <v>12.822778881795148</v>
      </c>
      <c r="Q361" s="61">
        <v>-3.2529660991437108E-2</v>
      </c>
    </row>
    <row r="362" spans="1:17" x14ac:dyDescent="0.25">
      <c r="A362" s="11" t="s">
        <v>727</v>
      </c>
      <c r="B362" s="11" t="s">
        <v>728</v>
      </c>
      <c r="C362" s="64">
        <v>3.4831425254719997</v>
      </c>
      <c r="D362" s="64">
        <v>8.5539000000000005</v>
      </c>
      <c r="E362" s="64">
        <v>1.6683735783757259</v>
      </c>
      <c r="F362" s="64">
        <v>0</v>
      </c>
      <c r="G362" s="63">
        <v>13.705416103847725</v>
      </c>
      <c r="H362" s="59">
        <v>2.5975354184400001</v>
      </c>
      <c r="I362" s="57">
        <v>8.8595238223799981</v>
      </c>
      <c r="J362" s="62">
        <v>0</v>
      </c>
      <c r="K362" s="65">
        <v>9.4513346619999675E-2</v>
      </c>
      <c r="L362" s="59">
        <v>0</v>
      </c>
      <c r="M362" s="57">
        <v>2.2337799564568384</v>
      </c>
      <c r="N362" s="55">
        <v>0</v>
      </c>
      <c r="O362" s="55">
        <v>0.15262374292273226</v>
      </c>
      <c r="P362" s="60">
        <v>13.937976286819566</v>
      </c>
      <c r="Q362" s="61">
        <v>1.6968487582551504E-2</v>
      </c>
    </row>
    <row r="363" spans="1:17" x14ac:dyDescent="0.25">
      <c r="A363" s="11" t="s">
        <v>729</v>
      </c>
      <c r="B363" s="11" t="s">
        <v>730</v>
      </c>
      <c r="C363" s="64">
        <v>5.0727572885149996</v>
      </c>
      <c r="D363" s="64">
        <v>10.6532</v>
      </c>
      <c r="E363" s="64">
        <v>4.3393192176822231</v>
      </c>
      <c r="F363" s="64">
        <v>3.9528063917873293E-2</v>
      </c>
      <c r="G363" s="63">
        <v>20.104804570115096</v>
      </c>
      <c r="H363" s="59">
        <v>3.9157438850880002</v>
      </c>
      <c r="I363" s="57">
        <v>11.164613520000001</v>
      </c>
      <c r="J363" s="62">
        <v>0</v>
      </c>
      <c r="K363" s="65">
        <v>0</v>
      </c>
      <c r="L363" s="59">
        <v>0</v>
      </c>
      <c r="M363" s="57">
        <v>5.0862641920835907</v>
      </c>
      <c r="N363" s="55">
        <v>0.20529091260572907</v>
      </c>
      <c r="O363" s="55">
        <v>0.16679735217435304</v>
      </c>
      <c r="P363" s="60">
        <v>20.538709861951673</v>
      </c>
      <c r="Q363" s="61">
        <v>2.158216909412581E-2</v>
      </c>
    </row>
    <row r="364" spans="1:17" x14ac:dyDescent="0.25">
      <c r="A364" s="11" t="s">
        <v>731</v>
      </c>
      <c r="B364" s="11" t="s">
        <v>732</v>
      </c>
      <c r="C364" s="64">
        <v>3.9697925125819999</v>
      </c>
      <c r="D364" s="64">
        <v>3.0429349999999999</v>
      </c>
      <c r="E364" s="64">
        <v>1.0081524546559564</v>
      </c>
      <c r="F364" s="64">
        <v>0</v>
      </c>
      <c r="G364" s="63">
        <v>8.0208799672379563</v>
      </c>
      <c r="H364" s="59">
        <v>3.4538417454659998</v>
      </c>
      <c r="I364" s="57">
        <v>3.1426665119999999</v>
      </c>
      <c r="J364" s="62">
        <v>0</v>
      </c>
      <c r="K364" s="65">
        <v>5.2726687999999911E-2</v>
      </c>
      <c r="L364" s="59">
        <v>0</v>
      </c>
      <c r="M364" s="57">
        <v>1.4624410918373039</v>
      </c>
      <c r="N364" s="55">
        <v>0</v>
      </c>
      <c r="O364" s="55">
        <v>0</v>
      </c>
      <c r="P364" s="60">
        <v>8.1116760373033046</v>
      </c>
      <c r="Q364" s="61">
        <v>1.131996369927158E-2</v>
      </c>
    </row>
    <row r="365" spans="1:17" x14ac:dyDescent="0.25">
      <c r="A365" s="11" t="s">
        <v>733</v>
      </c>
      <c r="B365" s="11" t="s">
        <v>734</v>
      </c>
      <c r="C365" s="64">
        <v>4.8948909036090003</v>
      </c>
      <c r="D365" s="64">
        <v>7.662344</v>
      </c>
      <c r="E365" s="64">
        <v>1.7350919696662215</v>
      </c>
      <c r="F365" s="64">
        <v>0</v>
      </c>
      <c r="G365" s="63">
        <v>14.292326873275222</v>
      </c>
      <c r="H365" s="59">
        <v>3.971011433068</v>
      </c>
      <c r="I365" s="57">
        <v>7.7602163610000003</v>
      </c>
      <c r="J365" s="62">
        <v>0</v>
      </c>
      <c r="K365" s="65">
        <v>0</v>
      </c>
      <c r="L365" s="59">
        <v>0</v>
      </c>
      <c r="M365" s="57">
        <v>2.249326803141138</v>
      </c>
      <c r="N365" s="55">
        <v>0</v>
      </c>
      <c r="O365" s="55">
        <v>7.8241716802356601E-2</v>
      </c>
      <c r="P365" s="60">
        <v>14.058796314011495</v>
      </c>
      <c r="Q365" s="61">
        <v>-1.6339575867131785E-2</v>
      </c>
    </row>
    <row r="366" spans="1:17" x14ac:dyDescent="0.25">
      <c r="A366" s="11" t="s">
        <v>735</v>
      </c>
      <c r="B366" s="11" t="s">
        <v>736</v>
      </c>
      <c r="C366" s="64">
        <v>33.534843543019001</v>
      </c>
      <c r="D366" s="64">
        <v>78.438209999999998</v>
      </c>
      <c r="E366" s="64">
        <v>3.115569118255316</v>
      </c>
      <c r="F366" s="64">
        <v>0</v>
      </c>
      <c r="G366" s="63">
        <v>115.08862266127433</v>
      </c>
      <c r="H366" s="59">
        <v>26.094750398473998</v>
      </c>
      <c r="I366" s="57">
        <v>80.698739204999981</v>
      </c>
      <c r="J366" s="62">
        <v>1.5825622800000001</v>
      </c>
      <c r="K366" s="65">
        <v>0</v>
      </c>
      <c r="L366" s="59">
        <v>0</v>
      </c>
      <c r="M366" s="57">
        <v>3.9918757677924082</v>
      </c>
      <c r="N366" s="55">
        <v>0</v>
      </c>
      <c r="O366" s="55">
        <v>1.3895324628828214</v>
      </c>
      <c r="P366" s="60">
        <v>113.75746011414921</v>
      </c>
      <c r="Q366" s="61">
        <v>-1.1566413050601524E-2</v>
      </c>
    </row>
    <row r="367" spans="1:17" x14ac:dyDescent="0.25">
      <c r="A367" s="11" t="s">
        <v>737</v>
      </c>
      <c r="B367" s="11" t="s">
        <v>738</v>
      </c>
      <c r="C367" s="64">
        <v>2.6228734660850002</v>
      </c>
      <c r="D367" s="64">
        <v>4.0546439999999997</v>
      </c>
      <c r="E367" s="64">
        <v>1.5026811903118626</v>
      </c>
      <c r="F367" s="64">
        <v>8.8859931393869829E-2</v>
      </c>
      <c r="G367" s="63">
        <v>8.2690585877907328</v>
      </c>
      <c r="H367" s="59">
        <v>2.1315852686079997</v>
      </c>
      <c r="I367" s="57">
        <v>4.1944880905200002</v>
      </c>
      <c r="J367" s="62">
        <v>0</v>
      </c>
      <c r="K367" s="65">
        <v>1.6422135480000009E-2</v>
      </c>
      <c r="L367" s="59">
        <v>0</v>
      </c>
      <c r="M367" s="57">
        <v>1.7487730724014499</v>
      </c>
      <c r="N367" s="55">
        <v>0.46149835336816275</v>
      </c>
      <c r="O367" s="55">
        <v>3.0803292576005201E-2</v>
      </c>
      <c r="P367" s="60">
        <v>8.5835702129536173</v>
      </c>
      <c r="Q367" s="61">
        <v>3.803475593065226E-2</v>
      </c>
    </row>
    <row r="368" spans="1:17" x14ac:dyDescent="0.25">
      <c r="A368" s="11" t="s">
        <v>739</v>
      </c>
      <c r="B368" s="11" t="s">
        <v>740</v>
      </c>
      <c r="C368" s="64">
        <v>4.6972264941589996</v>
      </c>
      <c r="D368" s="64">
        <v>5.2590173099999999</v>
      </c>
      <c r="E368" s="64">
        <v>1.9460391943673983</v>
      </c>
      <c r="F368" s="64">
        <v>9.2244185966084802E-2</v>
      </c>
      <c r="G368" s="63">
        <v>11.994527184492481</v>
      </c>
      <c r="H368" s="59">
        <v>3.964711012959</v>
      </c>
      <c r="I368" s="57">
        <v>5.4105018210000004</v>
      </c>
      <c r="J368" s="62">
        <v>0</v>
      </c>
      <c r="K368" s="65">
        <v>9.8320729000000051E-2</v>
      </c>
      <c r="L368" s="59">
        <v>0</v>
      </c>
      <c r="M368" s="57">
        <v>2.2899901135238308</v>
      </c>
      <c r="N368" s="55">
        <v>0.47907464324321464</v>
      </c>
      <c r="O368" s="55">
        <v>0</v>
      </c>
      <c r="P368" s="60">
        <v>12.242598319726046</v>
      </c>
      <c r="Q368" s="61">
        <v>2.0682027012643833E-2</v>
      </c>
    </row>
    <row r="369" spans="1:17" x14ac:dyDescent="0.25">
      <c r="A369" s="11" t="s">
        <v>741</v>
      </c>
      <c r="B369" s="11" t="s">
        <v>742</v>
      </c>
      <c r="C369" s="64">
        <v>5.464865161184</v>
      </c>
      <c r="D369" s="64">
        <v>6.1650024800000001</v>
      </c>
      <c r="E369" s="64">
        <v>1.3786526033800386</v>
      </c>
      <c r="F369" s="64">
        <v>0</v>
      </c>
      <c r="G369" s="63">
        <v>13.008520244564037</v>
      </c>
      <c r="H369" s="59">
        <v>4.6092153626570003</v>
      </c>
      <c r="I369" s="57">
        <v>6.3537619600000008</v>
      </c>
      <c r="J369" s="62">
        <v>0</v>
      </c>
      <c r="K369" s="65">
        <v>0</v>
      </c>
      <c r="L369" s="59">
        <v>0</v>
      </c>
      <c r="M369" s="57">
        <v>1.721183243589024</v>
      </c>
      <c r="N369" s="55">
        <v>0</v>
      </c>
      <c r="O369" s="55">
        <v>7.2245413866106802E-3</v>
      </c>
      <c r="P369" s="60">
        <v>12.691385107632636</v>
      </c>
      <c r="Q369" s="61">
        <v>-2.4379032431757579E-2</v>
      </c>
    </row>
    <row r="370" spans="1:17" x14ac:dyDescent="0.25">
      <c r="A370" s="11" t="s">
        <v>743</v>
      </c>
      <c r="B370" s="11" t="s">
        <v>744</v>
      </c>
      <c r="C370" s="64">
        <v>4.9124143396479996</v>
      </c>
      <c r="D370" s="64">
        <v>5.4004000000000003</v>
      </c>
      <c r="E370" s="64">
        <v>1.9953886515756958</v>
      </c>
      <c r="F370" s="64">
        <v>9.0751463886061992E-2</v>
      </c>
      <c r="G370" s="63">
        <v>12.398954455109756</v>
      </c>
      <c r="H370" s="59">
        <v>4.1536647004939997</v>
      </c>
      <c r="I370" s="57">
        <v>5.6361634671600003</v>
      </c>
      <c r="J370" s="62">
        <v>0</v>
      </c>
      <c r="K370" s="65">
        <v>3.2436555839999916E-2</v>
      </c>
      <c r="L370" s="59">
        <v>0</v>
      </c>
      <c r="M370" s="57">
        <v>2.4869285304122664</v>
      </c>
      <c r="N370" s="55">
        <v>0.47132211889212844</v>
      </c>
      <c r="O370" s="55">
        <v>0</v>
      </c>
      <c r="P370" s="60">
        <v>12.780515372798394</v>
      </c>
      <c r="Q370" s="61">
        <v>3.0773636524762983E-2</v>
      </c>
    </row>
    <row r="371" spans="1:17" x14ac:dyDescent="0.25">
      <c r="A371" s="11" t="s">
        <v>745</v>
      </c>
      <c r="B371" s="11" t="s">
        <v>746</v>
      </c>
      <c r="C371" s="64">
        <v>61.943468096314994</v>
      </c>
      <c r="D371" s="64">
        <v>36.211269999999999</v>
      </c>
      <c r="E371" s="64">
        <v>0</v>
      </c>
      <c r="F371" s="64">
        <v>0</v>
      </c>
      <c r="G371" s="63">
        <v>98.154738096314986</v>
      </c>
      <c r="H371" s="59">
        <v>58.665444571508999</v>
      </c>
      <c r="I371" s="57">
        <v>37.875691684999993</v>
      </c>
      <c r="J371" s="62">
        <v>0</v>
      </c>
      <c r="K371" s="65">
        <v>0</v>
      </c>
      <c r="L371" s="59">
        <v>0</v>
      </c>
      <c r="M371" s="57">
        <v>0</v>
      </c>
      <c r="N371" s="55">
        <v>0</v>
      </c>
      <c r="O371" s="55">
        <v>0</v>
      </c>
      <c r="P371" s="60">
        <v>96.541136256509006</v>
      </c>
      <c r="Q371" s="61">
        <v>-1.643936778907833E-2</v>
      </c>
    </row>
    <row r="372" spans="1:17" x14ac:dyDescent="0.25">
      <c r="A372" s="11" t="s">
        <v>747</v>
      </c>
      <c r="B372" s="11" t="s">
        <v>748</v>
      </c>
      <c r="C372" s="64">
        <v>3.5283820310120002</v>
      </c>
      <c r="D372" s="64">
        <v>3.3611810000000002</v>
      </c>
      <c r="E372" s="64">
        <v>1.8378186809385721</v>
      </c>
      <c r="F372" s="64">
        <v>2.4294041584600638E-2</v>
      </c>
      <c r="G372" s="63">
        <v>8.7516757535351744</v>
      </c>
      <c r="H372" s="59">
        <v>3.0214929034120002</v>
      </c>
      <c r="I372" s="57">
        <v>3.4563970511999997</v>
      </c>
      <c r="J372" s="62">
        <v>0</v>
      </c>
      <c r="K372" s="65">
        <v>0.13978750880000015</v>
      </c>
      <c r="L372" s="59">
        <v>0</v>
      </c>
      <c r="M372" s="57">
        <v>2.2450575359016773</v>
      </c>
      <c r="N372" s="55">
        <v>0.1261722804877646</v>
      </c>
      <c r="O372" s="55">
        <v>0</v>
      </c>
      <c r="P372" s="60">
        <v>8.9889072798014436</v>
      </c>
      <c r="Q372" s="61">
        <v>2.7106983044983275E-2</v>
      </c>
    </row>
    <row r="373" spans="1:17" x14ac:dyDescent="0.25">
      <c r="A373" s="11" t="s">
        <v>749</v>
      </c>
      <c r="B373" s="11" t="s">
        <v>750</v>
      </c>
      <c r="C373" s="64">
        <v>1.9318780451219999</v>
      </c>
      <c r="D373" s="64">
        <v>1.8855839999999999</v>
      </c>
      <c r="E373" s="64">
        <v>0.57458719744891729</v>
      </c>
      <c r="F373" s="64">
        <v>4.0903224484256366E-2</v>
      </c>
      <c r="G373" s="63">
        <v>4.4329524670551734</v>
      </c>
      <c r="H373" s="59">
        <v>1.651014077845</v>
      </c>
      <c r="I373" s="57">
        <v>1.9329305184000001</v>
      </c>
      <c r="J373" s="62">
        <v>0</v>
      </c>
      <c r="K373" s="65">
        <v>5.3237721599999691E-2</v>
      </c>
      <c r="L373" s="59">
        <v>0</v>
      </c>
      <c r="M373" s="57">
        <v>0.71605968563254585</v>
      </c>
      <c r="N373" s="55">
        <v>0.21243287554726695</v>
      </c>
      <c r="O373" s="55">
        <v>0</v>
      </c>
      <c r="P373" s="60">
        <v>4.5656748790248116</v>
      </c>
      <c r="Q373" s="61">
        <v>2.9939958291004678E-2</v>
      </c>
    </row>
    <row r="374" spans="1:17" x14ac:dyDescent="0.25">
      <c r="A374" s="11" t="s">
        <v>751</v>
      </c>
      <c r="B374" s="11" t="s">
        <v>752</v>
      </c>
      <c r="C374" s="64">
        <v>157.320748456183</v>
      </c>
      <c r="D374" s="64">
        <v>360.78638999999998</v>
      </c>
      <c r="E374" s="64">
        <v>4.0471007967031341</v>
      </c>
      <c r="F374" s="64">
        <v>0</v>
      </c>
      <c r="G374" s="63">
        <v>522.1542392528861</v>
      </c>
      <c r="H374" s="59">
        <v>125.614422868811</v>
      </c>
      <c r="I374" s="57">
        <v>374.91075028200004</v>
      </c>
      <c r="J374" s="62">
        <v>7.3547880000000001</v>
      </c>
      <c r="K374" s="65">
        <v>0</v>
      </c>
      <c r="L374" s="59">
        <v>0</v>
      </c>
      <c r="M374" s="57">
        <v>5.3575072203645764</v>
      </c>
      <c r="N374" s="55">
        <v>0</v>
      </c>
      <c r="O374" s="55">
        <v>6.1737849730193695</v>
      </c>
      <c r="P374" s="60">
        <v>519.41125334419496</v>
      </c>
      <c r="Q374" s="61">
        <v>-5.2532100718283656E-3</v>
      </c>
    </row>
    <row r="375" spans="1:17" x14ac:dyDescent="0.25">
      <c r="A375" s="11" t="s">
        <v>753</v>
      </c>
      <c r="B375" s="11" t="s">
        <v>754</v>
      </c>
      <c r="C375" s="64">
        <v>45.849531066388003</v>
      </c>
      <c r="D375" s="64">
        <v>35.438406999999998</v>
      </c>
      <c r="E375" s="64">
        <v>0</v>
      </c>
      <c r="F375" s="64">
        <v>0</v>
      </c>
      <c r="G375" s="63">
        <v>81.287938066387994</v>
      </c>
      <c r="H375" s="59">
        <v>43.134799424976002</v>
      </c>
      <c r="I375" s="57">
        <v>36.901801040999992</v>
      </c>
      <c r="J375" s="62">
        <v>0</v>
      </c>
      <c r="K375" s="65">
        <v>0</v>
      </c>
      <c r="L375" s="59">
        <v>0</v>
      </c>
      <c r="M375" s="57">
        <v>0</v>
      </c>
      <c r="N375" s="55">
        <v>0</v>
      </c>
      <c r="O375" s="55">
        <v>0</v>
      </c>
      <c r="P375" s="60">
        <v>80.036600465976008</v>
      </c>
      <c r="Q375" s="61">
        <v>-1.5393890288987485E-2</v>
      </c>
    </row>
    <row r="376" spans="1:17" x14ac:dyDescent="0.25">
      <c r="A376" s="11" t="s">
        <v>755</v>
      </c>
      <c r="B376" s="11" t="s">
        <v>756</v>
      </c>
      <c r="C376" s="64">
        <v>154.11065587198399</v>
      </c>
      <c r="D376" s="64">
        <v>46.075541600000001</v>
      </c>
      <c r="E376" s="64">
        <v>10.757235584879741</v>
      </c>
      <c r="F376" s="64">
        <v>0</v>
      </c>
      <c r="G376" s="63">
        <v>210.94343305686374</v>
      </c>
      <c r="H376" s="59">
        <v>140.567887932384</v>
      </c>
      <c r="I376" s="57">
        <v>48.114006901000003</v>
      </c>
      <c r="J376" s="62">
        <v>0.94571799999999995</v>
      </c>
      <c r="K376" s="65">
        <v>0</v>
      </c>
      <c r="L376" s="59">
        <v>0</v>
      </c>
      <c r="M376" s="57">
        <v>13.370817485888054</v>
      </c>
      <c r="N376" s="55">
        <v>0</v>
      </c>
      <c r="O376" s="55">
        <v>0</v>
      </c>
      <c r="P376" s="60">
        <v>202.99843031927207</v>
      </c>
      <c r="Q376" s="61">
        <v>-3.7664138780987511E-2</v>
      </c>
    </row>
    <row r="377" spans="1:17" x14ac:dyDescent="0.25">
      <c r="A377" s="11" t="s">
        <v>757</v>
      </c>
      <c r="B377" s="11" t="s">
        <v>758</v>
      </c>
      <c r="C377" s="64">
        <v>3.2752058316859998</v>
      </c>
      <c r="D377" s="64">
        <v>5.7846770000000003</v>
      </c>
      <c r="E377" s="64">
        <v>1.0453410496870916</v>
      </c>
      <c r="F377" s="64">
        <v>0</v>
      </c>
      <c r="G377" s="63">
        <v>10.105223881373092</v>
      </c>
      <c r="H377" s="59">
        <v>2.6086387237239999</v>
      </c>
      <c r="I377" s="57">
        <v>5.9515275440000011</v>
      </c>
      <c r="J377" s="62">
        <v>0</v>
      </c>
      <c r="K377" s="65">
        <v>0</v>
      </c>
      <c r="L377" s="59">
        <v>0</v>
      </c>
      <c r="M377" s="57">
        <v>1.2193876627884765</v>
      </c>
      <c r="N377" s="55">
        <v>0</v>
      </c>
      <c r="O377" s="55">
        <v>6.5867918040506568E-2</v>
      </c>
      <c r="P377" s="60">
        <v>9.8454218485529843</v>
      </c>
      <c r="Q377" s="61">
        <v>-2.5709676091293713E-2</v>
      </c>
    </row>
    <row r="378" spans="1:17" x14ac:dyDescent="0.25">
      <c r="A378" s="11" t="s">
        <v>759</v>
      </c>
      <c r="B378" s="11" t="s">
        <v>760</v>
      </c>
      <c r="C378" s="64">
        <v>123.25199324769301</v>
      </c>
      <c r="D378" s="64">
        <v>101.602515</v>
      </c>
      <c r="E378" s="64">
        <v>4.164735365923673</v>
      </c>
      <c r="F378" s="64">
        <v>0</v>
      </c>
      <c r="G378" s="63">
        <v>229.01924361361665</v>
      </c>
      <c r="H378" s="59">
        <v>108.59322070082099</v>
      </c>
      <c r="I378" s="57">
        <v>102.42986094000001</v>
      </c>
      <c r="J378" s="62">
        <v>2.0483566399999997</v>
      </c>
      <c r="K378" s="65">
        <v>0</v>
      </c>
      <c r="L378" s="59">
        <v>0</v>
      </c>
      <c r="M378" s="57">
        <v>4.8790725936206965</v>
      </c>
      <c r="N378" s="55">
        <v>0</v>
      </c>
      <c r="O378" s="55">
        <v>0</v>
      </c>
      <c r="P378" s="60">
        <v>217.9505108744417</v>
      </c>
      <c r="Q378" s="61">
        <v>-4.8331016051425126E-2</v>
      </c>
    </row>
    <row r="379" spans="1:17" x14ac:dyDescent="0.25">
      <c r="A379" s="11" t="s">
        <v>761</v>
      </c>
      <c r="B379" s="11" t="s">
        <v>762</v>
      </c>
      <c r="C379" s="64">
        <v>108.55219807197399</v>
      </c>
      <c r="D379" s="64">
        <v>208.842985</v>
      </c>
      <c r="E379" s="64">
        <v>14.451387975809094</v>
      </c>
      <c r="F379" s="64">
        <v>0.63455819637987598</v>
      </c>
      <c r="G379" s="63">
        <v>332.48112924416296</v>
      </c>
      <c r="H379" s="59">
        <v>87.705226814116998</v>
      </c>
      <c r="I379" s="57">
        <v>220.40108825999999</v>
      </c>
      <c r="J379" s="62">
        <v>4.3220291</v>
      </c>
      <c r="K379" s="65">
        <v>0</v>
      </c>
      <c r="L379" s="59">
        <v>0</v>
      </c>
      <c r="M379" s="57">
        <v>18.003555878290459</v>
      </c>
      <c r="N379" s="55">
        <v>3.2956086973277432</v>
      </c>
      <c r="O379" s="55">
        <v>3.0174475100978491</v>
      </c>
      <c r="P379" s="60">
        <v>336.74495625983303</v>
      </c>
      <c r="Q379" s="61">
        <v>1.2824267727203438E-2</v>
      </c>
    </row>
    <row r="380" spans="1:17" x14ac:dyDescent="0.25">
      <c r="A380" s="11" t="s">
        <v>763</v>
      </c>
      <c r="B380" s="11" t="s">
        <v>764</v>
      </c>
      <c r="C380" s="64">
        <v>3.8155641745130002</v>
      </c>
      <c r="D380" s="64">
        <v>6.6725880000000002</v>
      </c>
      <c r="E380" s="64">
        <v>2.8368278849083253</v>
      </c>
      <c r="F380" s="64">
        <v>8.8615675510868661E-3</v>
      </c>
      <c r="G380" s="63">
        <v>13.333841626972413</v>
      </c>
      <c r="H380" s="59">
        <v>3.0439143206779997</v>
      </c>
      <c r="I380" s="57">
        <v>6.8624340096000003</v>
      </c>
      <c r="J380" s="62">
        <v>0</v>
      </c>
      <c r="K380" s="65">
        <v>9.9150118399999543E-2</v>
      </c>
      <c r="L380" s="59">
        <v>0</v>
      </c>
      <c r="M380" s="57">
        <v>3.28832933324875</v>
      </c>
      <c r="N380" s="55">
        <v>4.602297986209631E-2</v>
      </c>
      <c r="O380" s="55">
        <v>9.2100317195127165E-2</v>
      </c>
      <c r="P380" s="60">
        <v>13.431951078983973</v>
      </c>
      <c r="Q380" s="61">
        <v>7.3579284017517245E-3</v>
      </c>
    </row>
    <row r="381" spans="1:17" x14ac:dyDescent="0.25">
      <c r="A381" s="11" t="s">
        <v>765</v>
      </c>
      <c r="B381" s="11" t="s">
        <v>766</v>
      </c>
      <c r="C381" s="64">
        <v>24.890048185929</v>
      </c>
      <c r="D381" s="64">
        <v>58.142079000000003</v>
      </c>
      <c r="E381" s="64">
        <v>3.012596669028238</v>
      </c>
      <c r="F381" s="64">
        <v>0</v>
      </c>
      <c r="G381" s="63">
        <v>86.04472385495724</v>
      </c>
      <c r="H381" s="59">
        <v>19.269360909427999</v>
      </c>
      <c r="I381" s="57">
        <v>59.583767694000009</v>
      </c>
      <c r="J381" s="62">
        <v>1.1915</v>
      </c>
      <c r="K381" s="65">
        <v>0</v>
      </c>
      <c r="L381" s="59">
        <v>0</v>
      </c>
      <c r="M381" s="57">
        <v>4.0530904867034678</v>
      </c>
      <c r="N381" s="55">
        <v>0</v>
      </c>
      <c r="O381" s="55">
        <v>1.27798248767987</v>
      </c>
      <c r="P381" s="60">
        <v>85.375701577811355</v>
      </c>
      <c r="Q381" s="61">
        <v>-7.7752853071343889E-3</v>
      </c>
    </row>
    <row r="382" spans="1:17" x14ac:dyDescent="0.25">
      <c r="A382" s="11" t="s">
        <v>767</v>
      </c>
      <c r="B382" s="11" t="s">
        <v>768</v>
      </c>
      <c r="C382" s="64">
        <v>141.92335525505501</v>
      </c>
      <c r="D382" s="64">
        <v>114.20595</v>
      </c>
      <c r="E382" s="64">
        <v>2.8373880856056202</v>
      </c>
      <c r="F382" s="64">
        <v>0</v>
      </c>
      <c r="G382" s="63">
        <v>258.96669334066058</v>
      </c>
      <c r="H382" s="59">
        <v>125.263411656005</v>
      </c>
      <c r="I382" s="57">
        <v>117.96078376914522</v>
      </c>
      <c r="J382" s="62">
        <v>2.3131866248547599</v>
      </c>
      <c r="K382" s="65">
        <v>0</v>
      </c>
      <c r="L382" s="59">
        <v>0</v>
      </c>
      <c r="M382" s="57">
        <v>3.3476214386815104</v>
      </c>
      <c r="N382" s="55">
        <v>0</v>
      </c>
      <c r="O382" s="55">
        <v>0</v>
      </c>
      <c r="P382" s="60">
        <v>248.88500348868646</v>
      </c>
      <c r="Q382" s="61">
        <v>-3.8930449788429161E-2</v>
      </c>
    </row>
    <row r="383" spans="1:17" x14ac:dyDescent="0.25">
      <c r="A383" s="11" t="s">
        <v>769</v>
      </c>
      <c r="B383" s="11" t="s">
        <v>770</v>
      </c>
      <c r="C383" s="64">
        <v>3.4206428934380004</v>
      </c>
      <c r="D383" s="64">
        <v>8.5326769999999996</v>
      </c>
      <c r="E383" s="64">
        <v>1.5347980047180763</v>
      </c>
      <c r="F383" s="64">
        <v>0</v>
      </c>
      <c r="G383" s="63">
        <v>13.488117898156077</v>
      </c>
      <c r="H383" s="59">
        <v>2.5411955517969997</v>
      </c>
      <c r="I383" s="57">
        <v>8.8153298244000009</v>
      </c>
      <c r="J383" s="62">
        <v>0</v>
      </c>
      <c r="K383" s="65">
        <v>2.4467295599999907E-2</v>
      </c>
      <c r="L383" s="59">
        <v>0</v>
      </c>
      <c r="M383" s="57">
        <v>2.0475411963864825</v>
      </c>
      <c r="N383" s="55">
        <v>0</v>
      </c>
      <c r="O383" s="55">
        <v>0.13741658034068951</v>
      </c>
      <c r="P383" s="60">
        <v>13.565950448524172</v>
      </c>
      <c r="Q383" s="61">
        <v>5.7704529983931465E-3</v>
      </c>
    </row>
    <row r="384" spans="1:17" x14ac:dyDescent="0.25">
      <c r="A384" s="11" t="s">
        <v>771</v>
      </c>
      <c r="B384" s="11" t="s">
        <v>772</v>
      </c>
      <c r="C384" s="64">
        <v>26.722062959306999</v>
      </c>
      <c r="D384" s="64">
        <v>81.199554000000006</v>
      </c>
      <c r="E384" s="64">
        <v>3.4678994156668685</v>
      </c>
      <c r="F384" s="64">
        <v>0</v>
      </c>
      <c r="G384" s="63">
        <v>111.38951637497387</v>
      </c>
      <c r="H384" s="59">
        <v>19.069046949643003</v>
      </c>
      <c r="I384" s="57">
        <v>83.847478433999981</v>
      </c>
      <c r="J384" s="62">
        <v>1.644795</v>
      </c>
      <c r="K384" s="65">
        <v>0</v>
      </c>
      <c r="L384" s="59">
        <v>0</v>
      </c>
      <c r="M384" s="57">
        <v>4.7935871984468772</v>
      </c>
      <c r="N384" s="55">
        <v>0</v>
      </c>
      <c r="O384" s="55">
        <v>2.1094352415434119</v>
      </c>
      <c r="P384" s="60">
        <v>111.46434282363327</v>
      </c>
      <c r="Q384" s="61">
        <v>6.7175485714039381E-4</v>
      </c>
    </row>
    <row r="385" spans="1:17" x14ac:dyDescent="0.25">
      <c r="A385" s="11" t="s">
        <v>773</v>
      </c>
      <c r="B385" s="11" t="s">
        <v>774</v>
      </c>
      <c r="C385" s="64">
        <v>137.38981634190199</v>
      </c>
      <c r="D385" s="64">
        <v>80.951370999999995</v>
      </c>
      <c r="E385" s="64">
        <v>3.439116716679171</v>
      </c>
      <c r="F385" s="64">
        <v>0</v>
      </c>
      <c r="G385" s="63">
        <v>221.78030405858115</v>
      </c>
      <c r="H385" s="59">
        <v>123.200313284277</v>
      </c>
      <c r="I385" s="57">
        <v>84.381000310999994</v>
      </c>
      <c r="J385" s="62">
        <v>1.6545190000000001</v>
      </c>
      <c r="K385" s="65">
        <v>0</v>
      </c>
      <c r="L385" s="59">
        <v>0</v>
      </c>
      <c r="M385" s="57">
        <v>4.1237092835024951</v>
      </c>
      <c r="N385" s="55">
        <v>0</v>
      </c>
      <c r="O385" s="55">
        <v>0</v>
      </c>
      <c r="P385" s="60">
        <v>213.35954187877948</v>
      </c>
      <c r="Q385" s="61">
        <v>-3.7968936040314052E-2</v>
      </c>
    </row>
    <row r="386" spans="1:17" x14ac:dyDescent="0.25">
      <c r="A386" s="11" t="s">
        <v>775</v>
      </c>
      <c r="B386" s="11" t="s">
        <v>776</v>
      </c>
      <c r="C386" s="64">
        <v>4.2870353494279998</v>
      </c>
      <c r="D386" s="64">
        <v>4.9610010000000004</v>
      </c>
      <c r="E386" s="64">
        <v>1.7740962419069355</v>
      </c>
      <c r="F386" s="64">
        <v>0</v>
      </c>
      <c r="G386" s="63">
        <v>11.022132591334936</v>
      </c>
      <c r="H386" s="59">
        <v>3.6066251323990004</v>
      </c>
      <c r="I386" s="57">
        <v>5.1647183064000002</v>
      </c>
      <c r="J386" s="62">
        <v>0</v>
      </c>
      <c r="K386" s="65">
        <v>5.1946013599999993E-2</v>
      </c>
      <c r="L386" s="59">
        <v>0</v>
      </c>
      <c r="M386" s="57">
        <v>2.3826336036930158</v>
      </c>
      <c r="N386" s="55">
        <v>0</v>
      </c>
      <c r="O386" s="55">
        <v>1.3343928262634665E-2</v>
      </c>
      <c r="P386" s="60">
        <v>11.21926698435465</v>
      </c>
      <c r="Q386" s="61">
        <v>1.7885322226543723E-2</v>
      </c>
    </row>
    <row r="387" spans="1:17" x14ac:dyDescent="0.25">
      <c r="A387" s="11" t="s">
        <v>777</v>
      </c>
      <c r="B387" s="11" t="s">
        <v>778</v>
      </c>
      <c r="C387" s="64">
        <v>115.303689702247</v>
      </c>
      <c r="D387" s="64">
        <v>212.08354700000001</v>
      </c>
      <c r="E387" s="64">
        <v>2.7259691981053673</v>
      </c>
      <c r="F387" s="64">
        <v>0</v>
      </c>
      <c r="G387" s="63">
        <v>330.1132059003524</v>
      </c>
      <c r="H387" s="59">
        <v>94.450161756625988</v>
      </c>
      <c r="I387" s="57">
        <v>220.63901095745948</v>
      </c>
      <c r="J387" s="62">
        <v>4.3288141595405554</v>
      </c>
      <c r="K387" s="65">
        <v>0</v>
      </c>
      <c r="L387" s="59">
        <v>0</v>
      </c>
      <c r="M387" s="57">
        <v>3.5382707347141422</v>
      </c>
      <c r="N387" s="55">
        <v>0</v>
      </c>
      <c r="O387" s="55">
        <v>2.5166311962690844</v>
      </c>
      <c r="P387" s="60">
        <v>325.47288880460928</v>
      </c>
      <c r="Q387" s="61">
        <v>-1.4056744816030885E-2</v>
      </c>
    </row>
    <row r="388" spans="1:17" x14ac:dyDescent="0.25">
      <c r="A388" s="11" t="s">
        <v>779</v>
      </c>
      <c r="B388" s="11" t="s">
        <v>780</v>
      </c>
      <c r="C388" s="64">
        <v>4.5752504792320003</v>
      </c>
      <c r="D388" s="64">
        <v>7.8979100000000004</v>
      </c>
      <c r="E388" s="64">
        <v>1.0889054884848888</v>
      </c>
      <c r="F388" s="64">
        <v>0</v>
      </c>
      <c r="G388" s="63">
        <v>13.562065967716888</v>
      </c>
      <c r="H388" s="59">
        <v>3.657556656668</v>
      </c>
      <c r="I388" s="57">
        <v>8.2278588690000003</v>
      </c>
      <c r="J388" s="62">
        <v>0</v>
      </c>
      <c r="K388" s="65">
        <v>0</v>
      </c>
      <c r="L388" s="59">
        <v>0</v>
      </c>
      <c r="M388" s="57">
        <v>1.6051324302548264</v>
      </c>
      <c r="N388" s="55">
        <v>0</v>
      </c>
      <c r="O388" s="55">
        <v>9.9863499601022615E-2</v>
      </c>
      <c r="P388" s="60">
        <v>13.590411455523849</v>
      </c>
      <c r="Q388" s="61">
        <v>2.0900567711758977E-3</v>
      </c>
    </row>
    <row r="389" spans="1:17" x14ac:dyDescent="0.25">
      <c r="A389" s="11" t="s">
        <v>781</v>
      </c>
      <c r="B389" s="11" t="s">
        <v>782</v>
      </c>
      <c r="C389" s="64">
        <v>4.2675118464059993</v>
      </c>
      <c r="D389" s="64">
        <v>5.2311629999999996</v>
      </c>
      <c r="E389" s="64">
        <v>2.9161888653389805</v>
      </c>
      <c r="F389" s="64">
        <v>1.0556134113034802E-2</v>
      </c>
      <c r="G389" s="63">
        <v>12.425419845858015</v>
      </c>
      <c r="H389" s="59">
        <v>3.5686612829430002</v>
      </c>
      <c r="I389" s="57">
        <v>5.4840132516000004</v>
      </c>
      <c r="J389" s="62">
        <v>0</v>
      </c>
      <c r="K389" s="65">
        <v>0.12778874839999937</v>
      </c>
      <c r="L389" s="59">
        <v>0</v>
      </c>
      <c r="M389" s="57">
        <v>4.0815444779081398</v>
      </c>
      <c r="N389" s="55">
        <v>5.4823793296729144E-2</v>
      </c>
      <c r="O389" s="55">
        <v>1.3143096949433119E-2</v>
      </c>
      <c r="P389" s="60">
        <v>13.329974651097299</v>
      </c>
      <c r="Q389" s="61">
        <v>7.2798731669482822E-2</v>
      </c>
    </row>
    <row r="390" spans="1:17" x14ac:dyDescent="0.25">
      <c r="A390" s="11" t="s">
        <v>783</v>
      </c>
      <c r="B390" s="11" t="s">
        <v>784</v>
      </c>
      <c r="C390" s="64">
        <v>5.6068142549599997</v>
      </c>
      <c r="D390" s="64">
        <v>8.7212150000000008</v>
      </c>
      <c r="E390" s="64">
        <v>3.2704266902836858</v>
      </c>
      <c r="F390" s="64">
        <v>0</v>
      </c>
      <c r="G390" s="63">
        <v>17.598455945243686</v>
      </c>
      <c r="H390" s="59">
        <v>4.5526512816959999</v>
      </c>
      <c r="I390" s="57">
        <v>8.9831605030199988</v>
      </c>
      <c r="J390" s="62">
        <v>0</v>
      </c>
      <c r="K390" s="65">
        <v>0.15306918198000119</v>
      </c>
      <c r="L390" s="59">
        <v>0</v>
      </c>
      <c r="M390" s="57">
        <v>3.6721485010406592</v>
      </c>
      <c r="N390" s="55">
        <v>0</v>
      </c>
      <c r="O390" s="55">
        <v>8.4542407206573925E-2</v>
      </c>
      <c r="P390" s="60">
        <v>17.445571874943234</v>
      </c>
      <c r="Q390" s="61">
        <v>-8.6873570486035584E-3</v>
      </c>
    </row>
    <row r="391" spans="1:17" x14ac:dyDescent="0.25">
      <c r="A391" s="11" t="s">
        <v>785</v>
      </c>
      <c r="B391" s="11" t="s">
        <v>786</v>
      </c>
      <c r="C391" s="64">
        <v>5.6235899540540002</v>
      </c>
      <c r="D391" s="64">
        <v>6.2315360000000002</v>
      </c>
      <c r="E391" s="64">
        <v>1.8238211875805748</v>
      </c>
      <c r="F391" s="64">
        <v>0</v>
      </c>
      <c r="G391" s="63">
        <v>13.678947141634573</v>
      </c>
      <c r="H391" s="59">
        <v>4.7513670822440002</v>
      </c>
      <c r="I391" s="57">
        <v>6.4667185249999992</v>
      </c>
      <c r="J391" s="62">
        <v>0</v>
      </c>
      <c r="K391" s="65">
        <v>0</v>
      </c>
      <c r="L391" s="59">
        <v>0</v>
      </c>
      <c r="M391" s="57">
        <v>2.3031276950535071</v>
      </c>
      <c r="N391" s="55">
        <v>0</v>
      </c>
      <c r="O391" s="55">
        <v>5.1423734973591265E-3</v>
      </c>
      <c r="P391" s="60">
        <v>13.526355675794864</v>
      </c>
      <c r="Q391" s="61">
        <v>-1.1155205459875413E-2</v>
      </c>
    </row>
    <row r="392" spans="1:17" x14ac:dyDescent="0.25">
      <c r="A392" s="11" t="s">
        <v>787</v>
      </c>
      <c r="B392" s="11" t="s">
        <v>788</v>
      </c>
      <c r="C392" s="64">
        <v>4.6002615079659996</v>
      </c>
      <c r="D392" s="64">
        <v>6.5333199999999998</v>
      </c>
      <c r="E392" s="64">
        <v>1.6152998994276142</v>
      </c>
      <c r="F392" s="64">
        <v>0</v>
      </c>
      <c r="G392" s="63">
        <v>12.748881407393613</v>
      </c>
      <c r="H392" s="59">
        <v>3.7811251720009995</v>
      </c>
      <c r="I392" s="57">
        <v>6.7208372560000003</v>
      </c>
      <c r="J392" s="62">
        <v>0</v>
      </c>
      <c r="K392" s="65">
        <v>0</v>
      </c>
      <c r="L392" s="59">
        <v>0</v>
      </c>
      <c r="M392" s="57">
        <v>2.3564500819795482</v>
      </c>
      <c r="N392" s="55">
        <v>0</v>
      </c>
      <c r="O392" s="55">
        <v>4.3235366331933416E-2</v>
      </c>
      <c r="P392" s="60">
        <v>12.901647876312481</v>
      </c>
      <c r="Q392" s="61">
        <v>1.1982735115119372E-2</v>
      </c>
    </row>
    <row r="393" spans="1:17" x14ac:dyDescent="0.25">
      <c r="A393" s="11" t="s">
        <v>789</v>
      </c>
      <c r="B393" s="11" t="s">
        <v>790</v>
      </c>
      <c r="C393" s="64">
        <v>47.090181412090999</v>
      </c>
      <c r="D393" s="64">
        <v>72.736339999999998</v>
      </c>
      <c r="E393" s="64">
        <v>3.6970553527923085</v>
      </c>
      <c r="F393" s="64">
        <v>0</v>
      </c>
      <c r="G393" s="63">
        <v>123.5235767648833</v>
      </c>
      <c r="H393" s="59">
        <v>39.194778569133</v>
      </c>
      <c r="I393" s="57">
        <v>75.575281591999996</v>
      </c>
      <c r="J393" s="62">
        <v>1.4964999999999999</v>
      </c>
      <c r="K393" s="65">
        <v>0</v>
      </c>
      <c r="L393" s="59">
        <v>0</v>
      </c>
      <c r="M393" s="57">
        <v>4.7034191444110478</v>
      </c>
      <c r="N393" s="55">
        <v>0</v>
      </c>
      <c r="O393" s="55">
        <v>0.78073092283749601</v>
      </c>
      <c r="P393" s="60">
        <v>121.75071022838152</v>
      </c>
      <c r="Q393" s="61">
        <v>-1.4352454672489627E-2</v>
      </c>
    </row>
    <row r="394" spans="1:17" x14ac:dyDescent="0.25">
      <c r="A394" s="18"/>
      <c r="B394" s="18"/>
      <c r="C394" s="18"/>
      <c r="D394" s="18"/>
      <c r="E394" s="18"/>
      <c r="F394" s="18"/>
      <c r="G394" s="67"/>
      <c r="H394" s="68"/>
      <c r="I394" s="69"/>
      <c r="J394" s="70"/>
      <c r="K394" s="69"/>
      <c r="L394" s="68"/>
      <c r="M394" s="69"/>
      <c r="N394" s="67"/>
      <c r="O394" s="67"/>
    </row>
    <row r="395" spans="1:17" x14ac:dyDescent="0.25">
      <c r="A395" s="18"/>
      <c r="B395" s="71" t="s">
        <v>843</v>
      </c>
      <c r="C395" s="18"/>
      <c r="D395" s="18"/>
      <c r="E395" s="18"/>
      <c r="F395" s="18"/>
      <c r="G395" s="67"/>
      <c r="H395" s="68"/>
      <c r="I395" s="69"/>
      <c r="J395" s="70"/>
      <c r="K395" s="69"/>
      <c r="L395" s="68"/>
      <c r="M395" s="69"/>
      <c r="N395" s="67"/>
      <c r="O395" s="67"/>
    </row>
    <row r="396" spans="1:17" ht="15.75" x14ac:dyDescent="0.25">
      <c r="A396" s="18"/>
      <c r="B396" s="72" t="s">
        <v>844</v>
      </c>
      <c r="C396" s="18"/>
      <c r="D396" s="18"/>
      <c r="E396" s="18"/>
      <c r="F396" s="18"/>
      <c r="G396" s="67"/>
      <c r="H396" s="68"/>
      <c r="I396" s="69"/>
      <c r="J396" s="70"/>
      <c r="K396" s="69"/>
      <c r="L396" s="68"/>
      <c r="M396" s="69"/>
      <c r="N396" s="67"/>
      <c r="O396" s="67"/>
    </row>
    <row r="397" spans="1:17" x14ac:dyDescent="0.25">
      <c r="B397" s="12"/>
    </row>
    <row r="398" spans="1:17" x14ac:dyDescent="0.25">
      <c r="B398" s="73"/>
    </row>
  </sheetData>
  <pageMargins left="0.70866141732283472" right="0.70866141732283472" top="0.74803149606299213" bottom="0.74803149606299213" header="0.31496062992125984" footer="0.31496062992125984"/>
  <pageSetup paperSize="8" scale="69" fitToHeight="0" orientation="landscape" r:id="rId1"/>
  <rowBreaks count="1" manualBreakCount="1">
    <brk id="55" max="22"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398"/>
  <sheetViews>
    <sheetView topLeftCell="B1" workbookViewId="0">
      <selection activeCell="M9" sqref="M9:N9"/>
    </sheetView>
  </sheetViews>
  <sheetFormatPr defaultRowHeight="15" x14ac:dyDescent="0.25"/>
  <cols>
    <col min="1" max="1" width="8" style="11" hidden="1" customWidth="1"/>
    <col min="2" max="2" width="48.7109375" style="11" customWidth="1"/>
    <col min="3" max="3" width="13.85546875" style="15" customWidth="1"/>
    <col min="4" max="4" width="13.85546875" style="16" customWidth="1"/>
    <col min="5" max="5" width="13.85546875" style="17" customWidth="1"/>
    <col min="6" max="6" width="13.85546875" style="18" customWidth="1"/>
    <col min="7" max="7" width="19.42578125" style="17" customWidth="1"/>
    <col min="8" max="9" width="13.85546875" style="16" customWidth="1"/>
    <col min="10" max="10" width="13.85546875" style="17" customWidth="1"/>
    <col min="11" max="12" width="13.85546875" style="15" customWidth="1"/>
    <col min="13" max="13" width="15.7109375" style="1" customWidth="1"/>
    <col min="14" max="14" width="17.85546875" style="1" bestFit="1" customWidth="1"/>
    <col min="15" max="16384" width="9.140625" style="1"/>
  </cols>
  <sheetData>
    <row r="1" spans="1:18" ht="15.75" x14ac:dyDescent="0.25">
      <c r="A1" s="13">
        <v>0</v>
      </c>
      <c r="B1" s="14" t="s">
        <v>849</v>
      </c>
    </row>
    <row r="2" spans="1:18" s="23" customFormat="1" ht="15.75" x14ac:dyDescent="0.25">
      <c r="A2" s="13"/>
      <c r="C2" s="21"/>
      <c r="D2" s="21"/>
      <c r="E2" s="21"/>
      <c r="F2" s="21"/>
      <c r="G2" s="21"/>
      <c r="H2" s="21"/>
      <c r="I2" s="21"/>
      <c r="J2" s="21"/>
      <c r="K2" s="21"/>
      <c r="L2" s="21"/>
      <c r="M2" s="21"/>
      <c r="N2" s="21"/>
    </row>
    <row r="3" spans="1:18" s="23" customFormat="1" x14ac:dyDescent="0.25">
      <c r="A3" s="22"/>
      <c r="B3" s="24"/>
      <c r="C3" s="25"/>
      <c r="D3" s="25"/>
      <c r="E3" s="25"/>
      <c r="F3" s="25"/>
      <c r="G3" s="25"/>
      <c r="H3" s="25"/>
      <c r="I3" s="25"/>
      <c r="J3" s="25"/>
      <c r="K3" s="25"/>
      <c r="L3" s="25"/>
      <c r="M3" s="25"/>
      <c r="N3" s="25"/>
    </row>
    <row r="4" spans="1:18" ht="15.75" thickBot="1" x14ac:dyDescent="0.3">
      <c r="A4" s="26"/>
      <c r="B4" s="26"/>
      <c r="C4" s="27"/>
      <c r="D4" s="28"/>
      <c r="E4" s="28"/>
      <c r="F4" s="29"/>
      <c r="G4" s="28"/>
      <c r="H4" s="28"/>
      <c r="I4" s="28"/>
      <c r="J4" s="28"/>
      <c r="K4" s="28"/>
      <c r="L4" s="28"/>
      <c r="M4" s="23"/>
      <c r="N4" s="23"/>
    </row>
    <row r="5" spans="1:18" s="40" customFormat="1" ht="90.75" thickBot="1" x14ac:dyDescent="0.3">
      <c r="A5" s="30" t="s">
        <v>792</v>
      </c>
      <c r="B5" s="105" t="s">
        <v>793</v>
      </c>
      <c r="C5" s="38" t="s">
        <v>802</v>
      </c>
      <c r="D5" s="36" t="s">
        <v>797</v>
      </c>
      <c r="E5" s="33" t="s">
        <v>798</v>
      </c>
      <c r="F5" s="37" t="s">
        <v>799</v>
      </c>
      <c r="G5" s="37" t="s">
        <v>860</v>
      </c>
      <c r="H5" s="34" t="s">
        <v>800</v>
      </c>
      <c r="I5" s="34" t="s">
        <v>861</v>
      </c>
      <c r="J5" s="79" t="s">
        <v>850</v>
      </c>
      <c r="K5" s="34" t="s">
        <v>17</v>
      </c>
      <c r="L5" s="34" t="s">
        <v>18</v>
      </c>
      <c r="M5" s="38" t="s">
        <v>802</v>
      </c>
      <c r="N5" s="39" t="s">
        <v>851</v>
      </c>
      <c r="R5" s="80"/>
    </row>
    <row r="6" spans="1:18" s="40" customFormat="1" ht="15.75" thickBot="1" x14ac:dyDescent="0.3">
      <c r="A6" s="30"/>
      <c r="B6" s="31"/>
      <c r="C6" s="43" t="s">
        <v>10</v>
      </c>
      <c r="D6" s="41" t="s">
        <v>10</v>
      </c>
      <c r="E6" s="41" t="s">
        <v>10</v>
      </c>
      <c r="F6" s="118" t="s">
        <v>10</v>
      </c>
      <c r="G6" s="118" t="s">
        <v>10</v>
      </c>
      <c r="H6" s="41" t="s">
        <v>10</v>
      </c>
      <c r="I6" s="41" t="s">
        <v>10</v>
      </c>
      <c r="J6" s="41" t="s">
        <v>10</v>
      </c>
      <c r="K6" s="41" t="s">
        <v>10</v>
      </c>
      <c r="L6" s="41" t="s">
        <v>10</v>
      </c>
      <c r="M6" s="43" t="s">
        <v>10</v>
      </c>
      <c r="N6" s="44" t="s">
        <v>804</v>
      </c>
      <c r="R6" s="80"/>
    </row>
    <row r="7" spans="1:18" s="40" customFormat="1" ht="15.75" thickBot="1" x14ac:dyDescent="0.3">
      <c r="A7" s="30"/>
      <c r="B7" s="31"/>
      <c r="C7" s="81" t="s">
        <v>6</v>
      </c>
      <c r="D7" s="45" t="s">
        <v>7</v>
      </c>
      <c r="E7" s="46" t="s">
        <v>7</v>
      </c>
      <c r="F7" s="46" t="s">
        <v>7</v>
      </c>
      <c r="G7" s="46" t="s">
        <v>7</v>
      </c>
      <c r="H7" s="45" t="s">
        <v>7</v>
      </c>
      <c r="I7" s="45" t="s">
        <v>7</v>
      </c>
      <c r="J7" s="47" t="s">
        <v>7</v>
      </c>
      <c r="K7" s="47" t="s">
        <v>7</v>
      </c>
      <c r="L7" s="47" t="s">
        <v>7</v>
      </c>
      <c r="M7" s="75" t="s">
        <v>7</v>
      </c>
      <c r="N7" s="50"/>
      <c r="R7" s="80"/>
    </row>
    <row r="8" spans="1:18" x14ac:dyDescent="0.25">
      <c r="C8" s="82"/>
      <c r="K8" s="52"/>
      <c r="L8" s="52"/>
      <c r="M8" s="53"/>
      <c r="N8" s="83"/>
      <c r="R8" s="80"/>
    </row>
    <row r="9" spans="1:18" x14ac:dyDescent="0.25">
      <c r="A9" s="11" t="s">
        <v>24</v>
      </c>
      <c r="B9" s="11" t="s">
        <v>2</v>
      </c>
      <c r="C9" s="84">
        <v>43564.214356517288</v>
      </c>
      <c r="D9" s="57">
        <v>16632.427593608787</v>
      </c>
      <c r="E9" s="57">
        <v>23789.671983288106</v>
      </c>
      <c r="F9" s="58">
        <v>814.16292712729614</v>
      </c>
      <c r="G9" s="57">
        <v>19.382267827822641</v>
      </c>
      <c r="H9" s="59">
        <v>104.99999700000005</v>
      </c>
      <c r="I9" s="59">
        <v>241.07240800000005</v>
      </c>
      <c r="J9" s="57">
        <v>1251.9275938676283</v>
      </c>
      <c r="K9" s="55">
        <v>65</v>
      </c>
      <c r="L9" s="55">
        <v>149.99999999999994</v>
      </c>
      <c r="M9" s="60">
        <v>43068.644770719635</v>
      </c>
      <c r="N9" s="85">
        <v>-1.1375611683067464E-2</v>
      </c>
      <c r="R9" s="80"/>
    </row>
    <row r="10" spans="1:18" x14ac:dyDescent="0.25">
      <c r="B10" s="12"/>
      <c r="C10" s="86"/>
      <c r="D10" s="58"/>
      <c r="E10" s="57"/>
      <c r="F10" s="58"/>
      <c r="G10" s="58"/>
      <c r="H10" s="58"/>
      <c r="I10" s="58"/>
      <c r="J10" s="57"/>
      <c r="K10" s="58"/>
      <c r="L10" s="58"/>
      <c r="M10" s="60"/>
      <c r="N10" s="85"/>
      <c r="R10" s="80"/>
    </row>
    <row r="11" spans="1:18" x14ac:dyDescent="0.25">
      <c r="A11" s="11" t="s">
        <v>25</v>
      </c>
      <c r="B11" s="11" t="s">
        <v>26</v>
      </c>
      <c r="C11" s="84">
        <v>8.9173336863709594</v>
      </c>
      <c r="D11" s="59">
        <v>1.9214826453600002</v>
      </c>
      <c r="E11" s="57">
        <v>5.8777359258684418</v>
      </c>
      <c r="F11" s="62">
        <v>0</v>
      </c>
      <c r="G11" s="65">
        <v>0</v>
      </c>
      <c r="H11" s="59">
        <v>0</v>
      </c>
      <c r="I11" s="59">
        <v>0</v>
      </c>
      <c r="J11" s="57">
        <v>0.55733664600235733</v>
      </c>
      <c r="K11" s="55">
        <v>0</v>
      </c>
      <c r="L11" s="55">
        <v>7.2714120177550051E-2</v>
      </c>
      <c r="M11" s="60">
        <v>8.4292693374083498</v>
      </c>
      <c r="N11" s="85">
        <v>-5.4732094382489632E-2</v>
      </c>
      <c r="R11" s="80"/>
    </row>
    <row r="12" spans="1:18" x14ac:dyDescent="0.25">
      <c r="A12" s="11" t="s">
        <v>27</v>
      </c>
      <c r="B12" s="11" t="s">
        <v>28</v>
      </c>
      <c r="C12" s="84">
        <v>11.616549308026524</v>
      </c>
      <c r="D12" s="59">
        <v>4.4746297274630003</v>
      </c>
      <c r="E12" s="57">
        <v>4.8702194126352429</v>
      </c>
      <c r="F12" s="62">
        <v>0</v>
      </c>
      <c r="G12" s="65">
        <v>5.3762298035268455E-2</v>
      </c>
      <c r="H12" s="59">
        <v>0</v>
      </c>
      <c r="I12" s="59">
        <v>0</v>
      </c>
      <c r="J12" s="57">
        <v>1.6122633694899666</v>
      </c>
      <c r="K12" s="55">
        <v>0.26124866013632819</v>
      </c>
      <c r="L12" s="55">
        <v>0</v>
      </c>
      <c r="M12" s="60">
        <v>11.272123467759805</v>
      </c>
      <c r="N12" s="85">
        <v>-2.9649582774872434E-2</v>
      </c>
      <c r="R12" s="80"/>
    </row>
    <row r="13" spans="1:18" x14ac:dyDescent="0.25">
      <c r="A13" s="11" t="s">
        <v>29</v>
      </c>
      <c r="B13" s="11" t="s">
        <v>30</v>
      </c>
      <c r="C13" s="84">
        <v>12.007004614084714</v>
      </c>
      <c r="D13" s="59">
        <v>3.8914291791200002</v>
      </c>
      <c r="E13" s="57">
        <v>5.8740347692884631</v>
      </c>
      <c r="F13" s="62">
        <v>0</v>
      </c>
      <c r="G13" s="65">
        <v>7.4846526699797633E-2</v>
      </c>
      <c r="H13" s="59">
        <v>0</v>
      </c>
      <c r="I13" s="59">
        <v>0</v>
      </c>
      <c r="J13" s="57">
        <v>1.6353591759814594</v>
      </c>
      <c r="K13" s="55">
        <v>0</v>
      </c>
      <c r="L13" s="55">
        <v>0</v>
      </c>
      <c r="M13" s="60">
        <v>11.475669651089722</v>
      </c>
      <c r="N13" s="85">
        <v>-4.4252082852680306E-2</v>
      </c>
      <c r="R13" s="80"/>
    </row>
    <row r="14" spans="1:18" x14ac:dyDescent="0.25">
      <c r="A14" s="11" t="s">
        <v>31</v>
      </c>
      <c r="B14" s="11" t="s">
        <v>32</v>
      </c>
      <c r="C14" s="84">
        <v>18.740735061501191</v>
      </c>
      <c r="D14" s="59">
        <v>4.1763255062189995</v>
      </c>
      <c r="E14" s="57">
        <v>9.8586431597798612</v>
      </c>
      <c r="F14" s="62">
        <v>0</v>
      </c>
      <c r="G14" s="65">
        <v>0.20145157674556524</v>
      </c>
      <c r="H14" s="59">
        <v>0</v>
      </c>
      <c r="I14" s="59">
        <v>0</v>
      </c>
      <c r="J14" s="57">
        <v>3.6857434980968153</v>
      </c>
      <c r="K14" s="55">
        <v>0</v>
      </c>
      <c r="L14" s="55">
        <v>8.13115567195144E-2</v>
      </c>
      <c r="M14" s="60">
        <v>18.003475297560755</v>
      </c>
      <c r="N14" s="85">
        <v>-3.9339959799921498E-2</v>
      </c>
      <c r="R14" s="80"/>
    </row>
    <row r="15" spans="1:18" x14ac:dyDescent="0.25">
      <c r="A15" s="11" t="s">
        <v>33</v>
      </c>
      <c r="B15" s="11" t="s">
        <v>34</v>
      </c>
      <c r="C15" s="84">
        <v>14.11522219251426</v>
      </c>
      <c r="D15" s="59">
        <v>4.7764829523440007</v>
      </c>
      <c r="E15" s="57">
        <v>5.7914738335463767</v>
      </c>
      <c r="F15" s="62">
        <v>0</v>
      </c>
      <c r="G15" s="65">
        <v>0.10167248159087536</v>
      </c>
      <c r="H15" s="59">
        <v>0</v>
      </c>
      <c r="I15" s="59">
        <v>0</v>
      </c>
      <c r="J15" s="57">
        <v>2.5861723158936405</v>
      </c>
      <c r="K15" s="55">
        <v>0</v>
      </c>
      <c r="L15" s="55">
        <v>0</v>
      </c>
      <c r="M15" s="60">
        <v>13.255801583374893</v>
      </c>
      <c r="N15" s="85">
        <v>-6.0886084357577024E-2</v>
      </c>
      <c r="R15" s="80"/>
    </row>
    <row r="16" spans="1:18" x14ac:dyDescent="0.25">
      <c r="A16" s="11" t="s">
        <v>35</v>
      </c>
      <c r="B16" s="11" t="s">
        <v>36</v>
      </c>
      <c r="C16" s="84">
        <v>14.366153409435885</v>
      </c>
      <c r="D16" s="59">
        <v>3.3026816942520001</v>
      </c>
      <c r="E16" s="57">
        <v>6.7554771833722285</v>
      </c>
      <c r="F16" s="62">
        <v>0</v>
      </c>
      <c r="G16" s="65">
        <v>0.16400603772471228</v>
      </c>
      <c r="H16" s="59">
        <v>0</v>
      </c>
      <c r="I16" s="59">
        <v>0</v>
      </c>
      <c r="J16" s="57">
        <v>3.4013817226003025</v>
      </c>
      <c r="K16" s="55">
        <v>6.667353130071188E-2</v>
      </c>
      <c r="L16" s="55">
        <v>2.868153224161692E-2</v>
      </c>
      <c r="M16" s="60">
        <v>13.718901701491571</v>
      </c>
      <c r="N16" s="85">
        <v>-4.5053932635801444E-2</v>
      </c>
      <c r="R16" s="80"/>
    </row>
    <row r="17" spans="1:18" x14ac:dyDescent="0.25">
      <c r="A17" s="11" t="s">
        <v>37</v>
      </c>
      <c r="B17" s="11" t="s">
        <v>38</v>
      </c>
      <c r="C17" s="84">
        <v>42.370577296037006</v>
      </c>
      <c r="D17" s="59">
        <v>16.895495390063999</v>
      </c>
      <c r="E17" s="57">
        <v>24.779737696741659</v>
      </c>
      <c r="F17" s="62">
        <v>0</v>
      </c>
      <c r="G17" s="65">
        <v>0</v>
      </c>
      <c r="H17" s="59">
        <v>0</v>
      </c>
      <c r="I17" s="59">
        <v>0</v>
      </c>
      <c r="J17" s="57">
        <v>0</v>
      </c>
      <c r="K17" s="55">
        <v>0</v>
      </c>
      <c r="L17" s="55">
        <v>0</v>
      </c>
      <c r="M17" s="60">
        <v>41.675233086805662</v>
      </c>
      <c r="N17" s="85">
        <v>-1.641101570018921E-2</v>
      </c>
      <c r="R17" s="80"/>
    </row>
    <row r="18" spans="1:18" x14ac:dyDescent="0.25">
      <c r="A18" s="11" t="s">
        <v>39</v>
      </c>
      <c r="B18" s="11" t="s">
        <v>40</v>
      </c>
      <c r="C18" s="84">
        <v>24.044119838178666</v>
      </c>
      <c r="D18" s="59">
        <v>4.3027275781930001</v>
      </c>
      <c r="E18" s="57">
        <v>11.050505878076409</v>
      </c>
      <c r="F18" s="62">
        <v>0</v>
      </c>
      <c r="G18" s="65">
        <v>0.14251144188004183</v>
      </c>
      <c r="H18" s="59">
        <v>0</v>
      </c>
      <c r="I18" s="59">
        <v>0</v>
      </c>
      <c r="J18" s="57">
        <v>7.9451808934440438</v>
      </c>
      <c r="K18" s="55">
        <v>0</v>
      </c>
      <c r="L18" s="55">
        <v>8.0916561679838989E-2</v>
      </c>
      <c r="M18" s="60">
        <v>23.521842353273335</v>
      </c>
      <c r="N18" s="85">
        <v>-2.1721630420258844E-2</v>
      </c>
      <c r="R18" s="80"/>
    </row>
    <row r="19" spans="1:18" x14ac:dyDescent="0.25">
      <c r="A19" s="11" t="s">
        <v>41</v>
      </c>
      <c r="B19" s="11" t="s">
        <v>42</v>
      </c>
      <c r="C19" s="84">
        <v>9.7467705726395746</v>
      </c>
      <c r="D19" s="59">
        <v>2.5011344062390002</v>
      </c>
      <c r="E19" s="57">
        <v>4.8786506603825508</v>
      </c>
      <c r="F19" s="62">
        <v>0</v>
      </c>
      <c r="G19" s="65">
        <v>0.13651230567379447</v>
      </c>
      <c r="H19" s="59">
        <v>0</v>
      </c>
      <c r="I19" s="59">
        <v>0</v>
      </c>
      <c r="J19" s="57">
        <v>1.2171141877985625</v>
      </c>
      <c r="K19" s="55">
        <v>0.18196993715724821</v>
      </c>
      <c r="L19" s="55">
        <v>2.2409631862152911E-2</v>
      </c>
      <c r="M19" s="60">
        <v>8.9377911291133092</v>
      </c>
      <c r="N19" s="85">
        <v>-8.2999742068123938E-2</v>
      </c>
      <c r="R19" s="80"/>
    </row>
    <row r="20" spans="1:18" x14ac:dyDescent="0.25">
      <c r="A20" s="11" t="s">
        <v>43</v>
      </c>
      <c r="B20" s="11" t="s">
        <v>44</v>
      </c>
      <c r="C20" s="84">
        <v>144.86646406365114</v>
      </c>
      <c r="D20" s="59">
        <v>82.643118515856997</v>
      </c>
      <c r="E20" s="57">
        <v>51.608979813549922</v>
      </c>
      <c r="F20" s="62">
        <v>2.0436545369312018</v>
      </c>
      <c r="G20" s="65">
        <v>0</v>
      </c>
      <c r="H20" s="59">
        <v>1.0443480000000001</v>
      </c>
      <c r="I20" s="59">
        <v>0.91714099999999998</v>
      </c>
      <c r="J20" s="57">
        <v>4.995569070942496</v>
      </c>
      <c r="K20" s="55">
        <v>0</v>
      </c>
      <c r="L20" s="55">
        <v>0</v>
      </c>
      <c r="M20" s="60">
        <v>143.25281093728063</v>
      </c>
      <c r="N20" s="85">
        <v>-1.1138900481905214E-2</v>
      </c>
      <c r="R20" s="80"/>
    </row>
    <row r="21" spans="1:18" x14ac:dyDescent="0.25">
      <c r="A21" s="11" t="s">
        <v>45</v>
      </c>
      <c r="B21" s="11" t="s">
        <v>46</v>
      </c>
      <c r="C21" s="84">
        <v>256.15953508517902</v>
      </c>
      <c r="D21" s="59">
        <v>78.259847558700997</v>
      </c>
      <c r="E21" s="57">
        <v>156.07464749312521</v>
      </c>
      <c r="F21" s="62">
        <v>5.8038187049069698</v>
      </c>
      <c r="G21" s="65">
        <v>0</v>
      </c>
      <c r="H21" s="59">
        <v>0</v>
      </c>
      <c r="I21" s="59">
        <v>1.4539569999999999</v>
      </c>
      <c r="J21" s="57">
        <v>10.903474453618076</v>
      </c>
      <c r="K21" s="55">
        <v>0</v>
      </c>
      <c r="L21" s="55">
        <v>1.4265716536772117</v>
      </c>
      <c r="M21" s="60">
        <v>253.92231686402846</v>
      </c>
      <c r="N21" s="85">
        <v>-8.7336909805314448E-3</v>
      </c>
      <c r="R21" s="80"/>
    </row>
    <row r="22" spans="1:18" x14ac:dyDescent="0.25">
      <c r="A22" s="11" t="s">
        <v>47</v>
      </c>
      <c r="B22" s="11" t="s">
        <v>48</v>
      </c>
      <c r="C22" s="84">
        <v>171.38348108432436</v>
      </c>
      <c r="D22" s="59">
        <v>78.430197175784997</v>
      </c>
      <c r="E22" s="57">
        <v>78.88369383657232</v>
      </c>
      <c r="F22" s="62">
        <v>3.1253929602033348</v>
      </c>
      <c r="G22" s="65">
        <v>0</v>
      </c>
      <c r="H22" s="59">
        <v>1.0475449999999999</v>
      </c>
      <c r="I22" s="59">
        <v>1.243935</v>
      </c>
      <c r="J22" s="57">
        <v>5.3949980157231199</v>
      </c>
      <c r="K22" s="55">
        <v>0</v>
      </c>
      <c r="L22" s="55">
        <v>0</v>
      </c>
      <c r="M22" s="60">
        <v>168.12576198828378</v>
      </c>
      <c r="N22" s="85">
        <v>-1.9008361105920742E-2</v>
      </c>
      <c r="R22" s="80"/>
    </row>
    <row r="23" spans="1:18" x14ac:dyDescent="0.25">
      <c r="A23" s="11" t="s">
        <v>49</v>
      </c>
      <c r="B23" s="11" t="s">
        <v>50</v>
      </c>
      <c r="C23" s="84">
        <v>10.066488409492198</v>
      </c>
      <c r="D23" s="59">
        <v>5.0017164359180004</v>
      </c>
      <c r="E23" s="57">
        <v>4.1841116571237773</v>
      </c>
      <c r="F23" s="62">
        <v>0</v>
      </c>
      <c r="G23" s="65">
        <v>1.2502483869626347E-2</v>
      </c>
      <c r="H23" s="59">
        <v>0</v>
      </c>
      <c r="I23" s="59">
        <v>0</v>
      </c>
      <c r="J23" s="57">
        <v>0.2993091553867574</v>
      </c>
      <c r="K23" s="55">
        <v>0</v>
      </c>
      <c r="L23" s="55">
        <v>0</v>
      </c>
      <c r="M23" s="60">
        <v>9.4976397322981612</v>
      </c>
      <c r="N23" s="85">
        <v>-5.6509147386256446E-2</v>
      </c>
      <c r="R23" s="80"/>
    </row>
    <row r="24" spans="1:18" x14ac:dyDescent="0.25">
      <c r="A24" s="11" t="s">
        <v>51</v>
      </c>
      <c r="B24" s="11" t="s">
        <v>52</v>
      </c>
      <c r="C24" s="84">
        <v>26.856117855374702</v>
      </c>
      <c r="D24" s="59">
        <v>6.4802105291809999</v>
      </c>
      <c r="E24" s="57">
        <v>15.792094456075809</v>
      </c>
      <c r="F24" s="62">
        <v>0</v>
      </c>
      <c r="G24" s="65">
        <v>0</v>
      </c>
      <c r="H24" s="59">
        <v>0</v>
      </c>
      <c r="I24" s="59">
        <v>0</v>
      </c>
      <c r="J24" s="57">
        <v>3.4522365829935944</v>
      </c>
      <c r="K24" s="55">
        <v>0</v>
      </c>
      <c r="L24" s="55">
        <v>0.13800438587065283</v>
      </c>
      <c r="M24" s="60">
        <v>25.862545954121057</v>
      </c>
      <c r="N24" s="85">
        <v>-3.6996110405987145E-2</v>
      </c>
      <c r="R24" s="80"/>
    </row>
    <row r="25" spans="1:18" x14ac:dyDescent="0.25">
      <c r="A25" s="11" t="s">
        <v>53</v>
      </c>
      <c r="B25" s="11" t="s">
        <v>54</v>
      </c>
      <c r="C25" s="84">
        <v>16.218556006413657</v>
      </c>
      <c r="D25" s="59">
        <v>3.5812404641090003</v>
      </c>
      <c r="E25" s="57">
        <v>6.9057419720528053</v>
      </c>
      <c r="F25" s="62">
        <v>0</v>
      </c>
      <c r="G25" s="65">
        <v>0.18268835512035961</v>
      </c>
      <c r="H25" s="59">
        <v>0</v>
      </c>
      <c r="I25" s="59">
        <v>0</v>
      </c>
      <c r="J25" s="57">
        <v>2.8569646615582345</v>
      </c>
      <c r="K25" s="55">
        <v>0</v>
      </c>
      <c r="L25" s="55">
        <v>3.1996429019070627E-2</v>
      </c>
      <c r="M25" s="60">
        <v>13.558631881859469</v>
      </c>
      <c r="N25" s="85">
        <v>-0.16400499054923975</v>
      </c>
      <c r="R25" s="80"/>
    </row>
    <row r="26" spans="1:18" x14ac:dyDescent="0.25">
      <c r="A26" s="11" t="s">
        <v>55</v>
      </c>
      <c r="B26" s="11" t="s">
        <v>56</v>
      </c>
      <c r="C26" s="84">
        <v>12.978502418724744</v>
      </c>
      <c r="D26" s="59">
        <v>4.9786856737190002</v>
      </c>
      <c r="E26" s="57">
        <v>5.5074052773928441</v>
      </c>
      <c r="F26" s="62">
        <v>0</v>
      </c>
      <c r="G26" s="65">
        <v>6.0291189327711166E-2</v>
      </c>
      <c r="H26" s="59">
        <v>0</v>
      </c>
      <c r="I26" s="59">
        <v>0</v>
      </c>
      <c r="J26" s="57">
        <v>1.6419391741161571</v>
      </c>
      <c r="K26" s="55">
        <v>4.3114348700298163E-2</v>
      </c>
      <c r="L26" s="55">
        <v>0</v>
      </c>
      <c r="M26" s="60">
        <v>12.231435663256011</v>
      </c>
      <c r="N26" s="85">
        <v>-5.7561861250717342E-2</v>
      </c>
      <c r="R26" s="80"/>
    </row>
    <row r="27" spans="1:18" x14ac:dyDescent="0.25">
      <c r="A27" s="11" t="s">
        <v>57</v>
      </c>
      <c r="B27" s="12" t="s">
        <v>805</v>
      </c>
      <c r="C27" s="84">
        <v>120.13512215791754</v>
      </c>
      <c r="D27" s="59">
        <v>30.381122107503998</v>
      </c>
      <c r="E27" s="57">
        <v>79.315016296752702</v>
      </c>
      <c r="F27" s="62">
        <v>3.1521711243518142</v>
      </c>
      <c r="G27" s="65">
        <v>0</v>
      </c>
      <c r="H27" s="59">
        <v>0</v>
      </c>
      <c r="I27" s="59">
        <v>0.73301400000000005</v>
      </c>
      <c r="J27" s="57">
        <v>5.3790673184107654</v>
      </c>
      <c r="K27" s="55">
        <v>0</v>
      </c>
      <c r="L27" s="55">
        <v>0.93007430706400906</v>
      </c>
      <c r="M27" s="60">
        <v>119.89046515408327</v>
      </c>
      <c r="N27" s="85">
        <v>-2.0365152125342775E-3</v>
      </c>
      <c r="R27" s="80"/>
    </row>
    <row r="28" spans="1:18" x14ac:dyDescent="0.25">
      <c r="A28" s="11" t="s">
        <v>59</v>
      </c>
      <c r="B28" s="11" t="s">
        <v>60</v>
      </c>
      <c r="C28" s="84">
        <v>134.27537490213106</v>
      </c>
      <c r="D28" s="59">
        <v>44.609088583856995</v>
      </c>
      <c r="E28" s="57">
        <v>76.456446797441558</v>
      </c>
      <c r="F28" s="62">
        <v>3.0236570523798911</v>
      </c>
      <c r="G28" s="65">
        <v>0</v>
      </c>
      <c r="H28" s="59">
        <v>0</v>
      </c>
      <c r="I28" s="59">
        <v>0.62358599999999997</v>
      </c>
      <c r="J28" s="57">
        <v>7.0726313666014899</v>
      </c>
      <c r="K28" s="55">
        <v>0</v>
      </c>
      <c r="L28" s="55">
        <v>0.71588578361064692</v>
      </c>
      <c r="M28" s="60">
        <v>132.5012955838906</v>
      </c>
      <c r="N28" s="85">
        <v>-1.3212246247932919E-2</v>
      </c>
      <c r="R28" s="80"/>
    </row>
    <row r="29" spans="1:18" x14ac:dyDescent="0.25">
      <c r="A29" s="11" t="s">
        <v>61</v>
      </c>
      <c r="B29" s="11" t="s">
        <v>62</v>
      </c>
      <c r="C29" s="84">
        <v>28.479628736805253</v>
      </c>
      <c r="D29" s="59">
        <v>9.0579516595649991</v>
      </c>
      <c r="E29" s="57">
        <v>19.031993892052693</v>
      </c>
      <c r="F29" s="62">
        <v>0</v>
      </c>
      <c r="G29" s="65">
        <v>0</v>
      </c>
      <c r="H29" s="59">
        <v>0</v>
      </c>
      <c r="I29" s="59">
        <v>0</v>
      </c>
      <c r="J29" s="57">
        <v>0</v>
      </c>
      <c r="K29" s="55">
        <v>0</v>
      </c>
      <c r="L29" s="55">
        <v>8.4599329613123317E-2</v>
      </c>
      <c r="M29" s="60">
        <v>28.174544881230815</v>
      </c>
      <c r="N29" s="85">
        <v>-1.07123536754595E-2</v>
      </c>
      <c r="R29" s="80"/>
    </row>
    <row r="30" spans="1:18" x14ac:dyDescent="0.25">
      <c r="A30" s="11" t="s">
        <v>63</v>
      </c>
      <c r="B30" s="12" t="s">
        <v>64</v>
      </c>
      <c r="C30" s="84">
        <v>32.459997895046932</v>
      </c>
      <c r="D30" s="59">
        <v>10.897967970490999</v>
      </c>
      <c r="E30" s="57">
        <v>20.988718925498954</v>
      </c>
      <c r="F30" s="62">
        <v>0</v>
      </c>
      <c r="G30" s="65">
        <v>0</v>
      </c>
      <c r="H30" s="59">
        <v>0</v>
      </c>
      <c r="I30" s="59">
        <v>0</v>
      </c>
      <c r="J30" s="57">
        <v>0</v>
      </c>
      <c r="K30" s="55">
        <v>0</v>
      </c>
      <c r="L30" s="55">
        <v>8.0820060377976996E-2</v>
      </c>
      <c r="M30" s="60">
        <v>31.967506956367931</v>
      </c>
      <c r="N30" s="85">
        <v>-1.5172241855078815E-2</v>
      </c>
      <c r="R30" s="80"/>
    </row>
    <row r="31" spans="1:18" x14ac:dyDescent="0.25">
      <c r="A31" s="11" t="s">
        <v>65</v>
      </c>
      <c r="B31" s="11" t="s">
        <v>66</v>
      </c>
      <c r="C31" s="84">
        <v>154.66924397745822</v>
      </c>
      <c r="D31" s="59">
        <v>47.978595939732998</v>
      </c>
      <c r="E31" s="57">
        <v>96.573026194409124</v>
      </c>
      <c r="F31" s="62">
        <v>3.8245061269820479</v>
      </c>
      <c r="G31" s="65">
        <v>0</v>
      </c>
      <c r="H31" s="59">
        <v>0</v>
      </c>
      <c r="I31" s="59">
        <v>0.93252299999999999</v>
      </c>
      <c r="J31" s="57">
        <v>3.9921307195834577</v>
      </c>
      <c r="K31" s="55">
        <v>0</v>
      </c>
      <c r="L31" s="55">
        <v>0.7133739290658706</v>
      </c>
      <c r="M31" s="60">
        <v>154.01415590977354</v>
      </c>
      <c r="N31" s="85">
        <v>-4.2354126188149021E-3</v>
      </c>
      <c r="R31" s="80"/>
    </row>
    <row r="32" spans="1:18" x14ac:dyDescent="0.25">
      <c r="A32" s="11" t="s">
        <v>67</v>
      </c>
      <c r="B32" s="12" t="s">
        <v>806</v>
      </c>
      <c r="C32" s="84">
        <v>864.19068292110887</v>
      </c>
      <c r="D32" s="59">
        <v>512.27555171733206</v>
      </c>
      <c r="E32" s="57">
        <v>292.21187933696865</v>
      </c>
      <c r="F32" s="62">
        <v>11.572574690726697</v>
      </c>
      <c r="G32" s="65">
        <v>0</v>
      </c>
      <c r="H32" s="59">
        <v>6.7280360000000003</v>
      </c>
      <c r="I32" s="59">
        <v>5.6253190000000002</v>
      </c>
      <c r="J32" s="57">
        <v>15.001093265908898</v>
      </c>
      <c r="K32" s="55">
        <v>0</v>
      </c>
      <c r="L32" s="55">
        <v>0</v>
      </c>
      <c r="M32" s="60">
        <v>843.41445401093631</v>
      </c>
      <c r="N32" s="85">
        <v>-2.4041255385843133E-2</v>
      </c>
      <c r="R32" s="80"/>
    </row>
    <row r="33" spans="1:18" x14ac:dyDescent="0.25">
      <c r="A33" s="11" t="s">
        <v>69</v>
      </c>
      <c r="B33" s="11" t="s">
        <v>70</v>
      </c>
      <c r="C33" s="84">
        <v>9.748294029962743</v>
      </c>
      <c r="D33" s="59">
        <v>2.549906877867</v>
      </c>
      <c r="E33" s="57">
        <v>4.8219157577846099</v>
      </c>
      <c r="F33" s="62">
        <v>0</v>
      </c>
      <c r="G33" s="65">
        <v>0.13613862725043172</v>
      </c>
      <c r="H33" s="59">
        <v>0</v>
      </c>
      <c r="I33" s="59">
        <v>0</v>
      </c>
      <c r="J33" s="57">
        <v>2.3346419060288937</v>
      </c>
      <c r="K33" s="55">
        <v>0</v>
      </c>
      <c r="L33" s="55">
        <v>1.1109975449296403E-2</v>
      </c>
      <c r="M33" s="60">
        <v>9.8537131443802313</v>
      </c>
      <c r="N33" s="85">
        <v>1.081410902189326E-2</v>
      </c>
      <c r="R33" s="80"/>
    </row>
    <row r="34" spans="1:18" x14ac:dyDescent="0.25">
      <c r="A34" s="11" t="s">
        <v>71</v>
      </c>
      <c r="B34" s="11" t="s">
        <v>72</v>
      </c>
      <c r="C34" s="84">
        <v>115.30976013346481</v>
      </c>
      <c r="D34" s="59">
        <v>63.920183858561003</v>
      </c>
      <c r="E34" s="57">
        <v>45.235881844249519</v>
      </c>
      <c r="F34" s="62">
        <v>1.7914350495003462</v>
      </c>
      <c r="G34" s="65">
        <v>0</v>
      </c>
      <c r="H34" s="59">
        <v>0.71730099999999997</v>
      </c>
      <c r="I34" s="59">
        <v>0.76783199999999996</v>
      </c>
      <c r="J34" s="57">
        <v>1.4295390789612077</v>
      </c>
      <c r="K34" s="55">
        <v>0</v>
      </c>
      <c r="L34" s="55">
        <v>0</v>
      </c>
      <c r="M34" s="60">
        <v>113.86217283127209</v>
      </c>
      <c r="N34" s="85">
        <v>-1.2553900905848835E-2</v>
      </c>
      <c r="R34" s="80"/>
    </row>
    <row r="35" spans="1:18" x14ac:dyDescent="0.25">
      <c r="A35" s="11" t="s">
        <v>73</v>
      </c>
      <c r="B35" s="11" t="s">
        <v>74</v>
      </c>
      <c r="C35" s="84">
        <v>125.93346871926187</v>
      </c>
      <c r="D35" s="59">
        <v>69.646408391761</v>
      </c>
      <c r="E35" s="57">
        <v>48.830540683456128</v>
      </c>
      <c r="F35" s="62">
        <v>1.9338357091066689</v>
      </c>
      <c r="G35" s="65">
        <v>0</v>
      </c>
      <c r="H35" s="59">
        <v>1.048794</v>
      </c>
      <c r="I35" s="59">
        <v>0.90772299999999995</v>
      </c>
      <c r="J35" s="57">
        <v>0.94810907724617943</v>
      </c>
      <c r="K35" s="55">
        <v>0</v>
      </c>
      <c r="L35" s="55">
        <v>0</v>
      </c>
      <c r="M35" s="60">
        <v>123.31541086156997</v>
      </c>
      <c r="N35" s="85">
        <v>-2.078921421221407E-2</v>
      </c>
      <c r="R35" s="80"/>
    </row>
    <row r="36" spans="1:18" x14ac:dyDescent="0.25">
      <c r="A36" s="11" t="s">
        <v>75</v>
      </c>
      <c r="B36" s="11" t="s">
        <v>76</v>
      </c>
      <c r="C36" s="84">
        <v>9.780987337296164</v>
      </c>
      <c r="D36" s="59">
        <v>4.6386922982790004</v>
      </c>
      <c r="E36" s="57">
        <v>3.4613519489820561</v>
      </c>
      <c r="F36" s="62">
        <v>0</v>
      </c>
      <c r="G36" s="65">
        <v>3.7367664086153315E-2</v>
      </c>
      <c r="H36" s="59">
        <v>0</v>
      </c>
      <c r="I36" s="59">
        <v>0</v>
      </c>
      <c r="J36" s="57">
        <v>1.202671064054448</v>
      </c>
      <c r="K36" s="55">
        <v>0</v>
      </c>
      <c r="L36" s="55">
        <v>0</v>
      </c>
      <c r="M36" s="60">
        <v>9.340082975401657</v>
      </c>
      <c r="N36" s="85">
        <v>-4.5077694785809801E-2</v>
      </c>
      <c r="R36" s="80"/>
    </row>
    <row r="37" spans="1:18" x14ac:dyDescent="0.25">
      <c r="A37" s="11" t="s">
        <v>77</v>
      </c>
      <c r="B37" s="12" t="s">
        <v>807</v>
      </c>
      <c r="C37" s="84">
        <v>203.37980664403256</v>
      </c>
      <c r="D37" s="59">
        <v>94.463259628792002</v>
      </c>
      <c r="E37" s="57">
        <v>95.413595588197737</v>
      </c>
      <c r="F37" s="62">
        <v>3.7879790112986713</v>
      </c>
      <c r="G37" s="65">
        <v>0</v>
      </c>
      <c r="H37" s="59">
        <v>1.070308</v>
      </c>
      <c r="I37" s="59">
        <v>1.3963140000000001</v>
      </c>
      <c r="J37" s="57">
        <v>3.0580870558857787</v>
      </c>
      <c r="K37" s="55">
        <v>0</v>
      </c>
      <c r="L37" s="55">
        <v>0</v>
      </c>
      <c r="M37" s="60">
        <v>199.18954328417416</v>
      </c>
      <c r="N37" s="85">
        <v>-2.0603143591302751E-2</v>
      </c>
      <c r="R37" s="80"/>
    </row>
    <row r="38" spans="1:18" x14ac:dyDescent="0.25">
      <c r="A38" s="11" t="s">
        <v>79</v>
      </c>
      <c r="B38" s="11" t="s">
        <v>80</v>
      </c>
      <c r="C38" s="84">
        <v>8.2932491806769697</v>
      </c>
      <c r="D38" s="59">
        <v>3.4931347174990002</v>
      </c>
      <c r="E38" s="57">
        <v>3.1868368680334451</v>
      </c>
      <c r="F38" s="62">
        <v>0</v>
      </c>
      <c r="G38" s="65">
        <v>5.7246113505405011E-2</v>
      </c>
      <c r="H38" s="59">
        <v>0</v>
      </c>
      <c r="I38" s="59">
        <v>0</v>
      </c>
      <c r="J38" s="57">
        <v>0.86042080149399247</v>
      </c>
      <c r="K38" s="55">
        <v>6.8407665701430295E-2</v>
      </c>
      <c r="L38" s="55">
        <v>0</v>
      </c>
      <c r="M38" s="60">
        <v>7.6660461662332731</v>
      </c>
      <c r="N38" s="85">
        <v>-7.5628140524833312E-2</v>
      </c>
      <c r="R38" s="80"/>
    </row>
    <row r="39" spans="1:18" x14ac:dyDescent="0.25">
      <c r="A39" s="11" t="s">
        <v>81</v>
      </c>
      <c r="B39" s="11" t="s">
        <v>82</v>
      </c>
      <c r="C39" s="84">
        <v>131.79151873627509</v>
      </c>
      <c r="D39" s="59">
        <v>41.360524713827999</v>
      </c>
      <c r="E39" s="57">
        <v>80.460211461417231</v>
      </c>
      <c r="F39" s="62">
        <v>3.1864366880926935</v>
      </c>
      <c r="G39" s="65">
        <v>0</v>
      </c>
      <c r="H39" s="59">
        <v>0.15157200000000001</v>
      </c>
      <c r="I39" s="59">
        <v>0.88786399999999999</v>
      </c>
      <c r="J39" s="57">
        <v>3.4843395897387408</v>
      </c>
      <c r="K39" s="55">
        <v>0</v>
      </c>
      <c r="L39" s="55">
        <v>0.29226408260915315</v>
      </c>
      <c r="M39" s="60">
        <v>129.82321253568583</v>
      </c>
      <c r="N39" s="85">
        <v>-1.493499900041367E-2</v>
      </c>
      <c r="R39" s="80"/>
    </row>
    <row r="40" spans="1:18" x14ac:dyDescent="0.25">
      <c r="A40" s="11" t="s">
        <v>83</v>
      </c>
      <c r="B40" s="11" t="s">
        <v>84</v>
      </c>
      <c r="C40" s="84">
        <v>81.350465738303285</v>
      </c>
      <c r="D40" s="59">
        <v>22.799713320555</v>
      </c>
      <c r="E40" s="57">
        <v>50.862760548676157</v>
      </c>
      <c r="F40" s="62">
        <v>2.0142720166505428</v>
      </c>
      <c r="G40" s="65">
        <v>0</v>
      </c>
      <c r="H40" s="59">
        <v>0</v>
      </c>
      <c r="I40" s="59">
        <v>0.36345300000000003</v>
      </c>
      <c r="J40" s="57">
        <v>2.7963741483946127</v>
      </c>
      <c r="K40" s="55">
        <v>0</v>
      </c>
      <c r="L40" s="55">
        <v>0.91377497668943264</v>
      </c>
      <c r="M40" s="60">
        <v>79.750348010965752</v>
      </c>
      <c r="N40" s="85">
        <v>-1.9669435359902669E-2</v>
      </c>
      <c r="R40" s="80"/>
    </row>
    <row r="41" spans="1:18" x14ac:dyDescent="0.25">
      <c r="A41" s="11" t="s">
        <v>85</v>
      </c>
      <c r="B41" s="11" t="s">
        <v>86</v>
      </c>
      <c r="C41" s="84">
        <v>382.78738594452295</v>
      </c>
      <c r="D41" s="59">
        <v>192.89722331014701</v>
      </c>
      <c r="E41" s="57">
        <v>164.09307546887572</v>
      </c>
      <c r="F41" s="62">
        <v>6.4984304184498187</v>
      </c>
      <c r="G41" s="65">
        <v>0</v>
      </c>
      <c r="H41" s="59">
        <v>1.5659460000000001</v>
      </c>
      <c r="I41" s="59">
        <v>2.307474</v>
      </c>
      <c r="J41" s="57">
        <v>8.5620834810606876</v>
      </c>
      <c r="K41" s="55">
        <v>0</v>
      </c>
      <c r="L41" s="55">
        <v>0</v>
      </c>
      <c r="M41" s="60">
        <v>375.92423267853326</v>
      </c>
      <c r="N41" s="85">
        <v>-1.7929413345361297E-2</v>
      </c>
      <c r="R41" s="80"/>
    </row>
    <row r="42" spans="1:18" x14ac:dyDescent="0.25">
      <c r="A42" s="11" t="s">
        <v>87</v>
      </c>
      <c r="B42" s="11" t="s">
        <v>88</v>
      </c>
      <c r="C42" s="84">
        <v>15.993732158654641</v>
      </c>
      <c r="D42" s="59">
        <v>4.0336777870929996</v>
      </c>
      <c r="E42" s="57">
        <v>8.5294556158458121</v>
      </c>
      <c r="F42" s="62">
        <v>0</v>
      </c>
      <c r="G42" s="65">
        <v>0.1799931509258027</v>
      </c>
      <c r="H42" s="59">
        <v>0</v>
      </c>
      <c r="I42" s="59">
        <v>0</v>
      </c>
      <c r="J42" s="57">
        <v>2.1371564552336237</v>
      </c>
      <c r="K42" s="55">
        <v>1.7754313213171967E-2</v>
      </c>
      <c r="L42" s="55">
        <v>5.2661223605996683E-2</v>
      </c>
      <c r="M42" s="60">
        <v>14.950698545917408</v>
      </c>
      <c r="N42" s="85">
        <v>-6.5215148183710145E-2</v>
      </c>
      <c r="R42" s="80"/>
    </row>
    <row r="43" spans="1:18" x14ac:dyDescent="0.25">
      <c r="A43" s="11" t="s">
        <v>89</v>
      </c>
      <c r="B43" s="11" t="s">
        <v>90</v>
      </c>
      <c r="C43" s="84">
        <v>12.237170408105724</v>
      </c>
      <c r="D43" s="59">
        <v>5.1487698701360003</v>
      </c>
      <c r="E43" s="57">
        <v>3.1057787004589752</v>
      </c>
      <c r="F43" s="62">
        <v>0</v>
      </c>
      <c r="G43" s="65">
        <v>0.3030686445343363</v>
      </c>
      <c r="H43" s="59">
        <v>0</v>
      </c>
      <c r="I43" s="59">
        <v>0</v>
      </c>
      <c r="J43" s="57">
        <v>2.7298339991531551</v>
      </c>
      <c r="K43" s="55">
        <v>0.37911753748887755</v>
      </c>
      <c r="L43" s="55">
        <v>0</v>
      </c>
      <c r="M43" s="60">
        <v>11.666568751771344</v>
      </c>
      <c r="N43" s="85">
        <v>-4.662856177572082E-2</v>
      </c>
      <c r="R43" s="80"/>
    </row>
    <row r="44" spans="1:18" x14ac:dyDescent="0.25">
      <c r="A44" s="11" t="s">
        <v>91</v>
      </c>
      <c r="B44" s="11" t="s">
        <v>92</v>
      </c>
      <c r="C44" s="84">
        <v>246.45241487188414</v>
      </c>
      <c r="D44" s="59">
        <v>125.18152257551</v>
      </c>
      <c r="E44" s="57">
        <v>103.2073770847072</v>
      </c>
      <c r="F44" s="62">
        <v>4.0842770951582494</v>
      </c>
      <c r="G44" s="65">
        <v>0</v>
      </c>
      <c r="H44" s="59">
        <v>0.86983600000000005</v>
      </c>
      <c r="I44" s="59">
        <v>1.349038</v>
      </c>
      <c r="J44" s="57">
        <v>11.075707832120484</v>
      </c>
      <c r="K44" s="55">
        <v>0</v>
      </c>
      <c r="L44" s="55">
        <v>0</v>
      </c>
      <c r="M44" s="60">
        <v>245.76775858749593</v>
      </c>
      <c r="N44" s="85">
        <v>-2.7780465642591613E-3</v>
      </c>
      <c r="R44" s="80"/>
    </row>
    <row r="45" spans="1:18" x14ac:dyDescent="0.25">
      <c r="A45" s="11" t="s">
        <v>93</v>
      </c>
      <c r="B45" s="11" t="s">
        <v>94</v>
      </c>
      <c r="C45" s="84">
        <v>9.4287184723301358</v>
      </c>
      <c r="D45" s="59">
        <v>1.7826333936100001</v>
      </c>
      <c r="E45" s="57">
        <v>5.6172158506692593</v>
      </c>
      <c r="F45" s="62">
        <v>0</v>
      </c>
      <c r="G45" s="65">
        <v>0.10298362768500624</v>
      </c>
      <c r="H45" s="59">
        <v>0</v>
      </c>
      <c r="I45" s="59">
        <v>0</v>
      </c>
      <c r="J45" s="57">
        <v>1.1574466631600506</v>
      </c>
      <c r="K45" s="55">
        <v>0</v>
      </c>
      <c r="L45" s="55">
        <v>7.0471217720309995E-2</v>
      </c>
      <c r="M45" s="60">
        <v>8.7307507528446262</v>
      </c>
      <c r="N45" s="85">
        <v>-7.4025724867466489E-2</v>
      </c>
      <c r="R45" s="80"/>
    </row>
    <row r="46" spans="1:18" x14ac:dyDescent="0.25">
      <c r="A46" s="11" t="s">
        <v>95</v>
      </c>
      <c r="B46" s="11" t="s">
        <v>96</v>
      </c>
      <c r="C46" s="84">
        <v>212.40360892925102</v>
      </c>
      <c r="D46" s="59">
        <v>76.842817768328999</v>
      </c>
      <c r="E46" s="57">
        <v>123.15170108778969</v>
      </c>
      <c r="F46" s="62">
        <v>4.8764472903488425</v>
      </c>
      <c r="G46" s="65">
        <v>0</v>
      </c>
      <c r="H46" s="59">
        <v>0</v>
      </c>
      <c r="I46" s="59">
        <v>1.2341500000000001</v>
      </c>
      <c r="J46" s="57">
        <v>4.7531097188663987</v>
      </c>
      <c r="K46" s="55">
        <v>0</v>
      </c>
      <c r="L46" s="55">
        <v>4.7271584854684121E-2</v>
      </c>
      <c r="M46" s="60">
        <v>210.90549745018862</v>
      </c>
      <c r="N46" s="85">
        <v>-7.0531357099558704E-3</v>
      </c>
      <c r="R46" s="80"/>
    </row>
    <row r="47" spans="1:18" x14ac:dyDescent="0.25">
      <c r="A47" s="11" t="s">
        <v>97</v>
      </c>
      <c r="B47" s="12" t="s">
        <v>809</v>
      </c>
      <c r="C47" s="84">
        <v>345.86591653889502</v>
      </c>
      <c r="D47" s="59">
        <v>137.09684432288299</v>
      </c>
      <c r="E47" s="57">
        <v>182.50533250995724</v>
      </c>
      <c r="F47" s="62">
        <v>7.2290022060758767</v>
      </c>
      <c r="G47" s="65">
        <v>0</v>
      </c>
      <c r="H47" s="59">
        <v>0.34358499999999997</v>
      </c>
      <c r="I47" s="59">
        <v>2.0374289999999999</v>
      </c>
      <c r="J47" s="57">
        <v>10.293644208841394</v>
      </c>
      <c r="K47" s="55">
        <v>0</v>
      </c>
      <c r="L47" s="55">
        <v>0</v>
      </c>
      <c r="M47" s="60">
        <v>339.50583724775748</v>
      </c>
      <c r="N47" s="85">
        <v>-1.8388858187540727E-2</v>
      </c>
      <c r="R47" s="80"/>
    </row>
    <row r="48" spans="1:18" x14ac:dyDescent="0.25">
      <c r="A48" s="11" t="s">
        <v>99</v>
      </c>
      <c r="B48" s="11" t="s">
        <v>100</v>
      </c>
      <c r="C48" s="84">
        <v>11.073932672752932</v>
      </c>
      <c r="D48" s="59">
        <v>3.4891231696829998</v>
      </c>
      <c r="E48" s="57">
        <v>5.2405708935991369</v>
      </c>
      <c r="F48" s="62">
        <v>0</v>
      </c>
      <c r="G48" s="65">
        <v>0.12458063724155481</v>
      </c>
      <c r="H48" s="59">
        <v>0</v>
      </c>
      <c r="I48" s="59">
        <v>0</v>
      </c>
      <c r="J48" s="57">
        <v>2.0729727904284458</v>
      </c>
      <c r="K48" s="55">
        <v>0</v>
      </c>
      <c r="L48" s="55">
        <v>0</v>
      </c>
      <c r="M48" s="60">
        <v>10.927247490952137</v>
      </c>
      <c r="N48" s="85">
        <v>-1.3245988226179931E-2</v>
      </c>
      <c r="R48" s="80"/>
    </row>
    <row r="49" spans="1:18" x14ac:dyDescent="0.25">
      <c r="A49" s="11" t="s">
        <v>101</v>
      </c>
      <c r="B49" s="11" t="s">
        <v>102</v>
      </c>
      <c r="C49" s="84">
        <v>201.73547190075851</v>
      </c>
      <c r="D49" s="59">
        <v>46.784148315875996</v>
      </c>
      <c r="E49" s="57">
        <v>137.38781652034135</v>
      </c>
      <c r="F49" s="62">
        <v>5.4403960954291524</v>
      </c>
      <c r="G49" s="65">
        <v>0</v>
      </c>
      <c r="H49" s="59">
        <v>0</v>
      </c>
      <c r="I49" s="59">
        <v>1.195775</v>
      </c>
      <c r="J49" s="57">
        <v>6.0978088051204358</v>
      </c>
      <c r="K49" s="55">
        <v>0</v>
      </c>
      <c r="L49" s="55">
        <v>2.0519355201912406</v>
      </c>
      <c r="M49" s="60">
        <v>198.95788025695816</v>
      </c>
      <c r="N49" s="85">
        <v>-1.3768484132362969E-2</v>
      </c>
      <c r="R49" s="80"/>
    </row>
    <row r="50" spans="1:18" x14ac:dyDescent="0.25">
      <c r="A50" s="11" t="s">
        <v>103</v>
      </c>
      <c r="B50" s="11" t="s">
        <v>104</v>
      </c>
      <c r="C50" s="84">
        <v>11.253335897348769</v>
      </c>
      <c r="D50" s="59">
        <v>1.630695589481</v>
      </c>
      <c r="E50" s="57">
        <v>7.4919783021705131</v>
      </c>
      <c r="F50" s="62">
        <v>0</v>
      </c>
      <c r="G50" s="65">
        <v>6.8698588791438073E-2</v>
      </c>
      <c r="H50" s="59">
        <v>0</v>
      </c>
      <c r="I50" s="59">
        <v>0</v>
      </c>
      <c r="J50" s="57">
        <v>1.9168521570352137</v>
      </c>
      <c r="K50" s="55">
        <v>0</v>
      </c>
      <c r="L50" s="55">
        <v>0.11422801235481159</v>
      </c>
      <c r="M50" s="60">
        <v>11.222452649832977</v>
      </c>
      <c r="N50" s="85">
        <v>-2.7443637866588536E-3</v>
      </c>
      <c r="R50" s="80"/>
    </row>
    <row r="51" spans="1:18" x14ac:dyDescent="0.25">
      <c r="A51" s="11" t="s">
        <v>105</v>
      </c>
      <c r="B51" s="11" t="s">
        <v>106</v>
      </c>
      <c r="C51" s="84">
        <v>8.9162224311282188</v>
      </c>
      <c r="D51" s="59">
        <v>2.8731012820550004</v>
      </c>
      <c r="E51" s="57">
        <v>4.0523096041122963</v>
      </c>
      <c r="F51" s="62">
        <v>0</v>
      </c>
      <c r="G51" s="65">
        <v>0.1865995030247109</v>
      </c>
      <c r="H51" s="59">
        <v>0</v>
      </c>
      <c r="I51" s="59">
        <v>0</v>
      </c>
      <c r="J51" s="57">
        <v>1.0263573380083386</v>
      </c>
      <c r="K51" s="55">
        <v>0</v>
      </c>
      <c r="L51" s="55">
        <v>0</v>
      </c>
      <c r="M51" s="60">
        <v>8.1383677272003467</v>
      </c>
      <c r="N51" s="85">
        <v>-8.7240387948626555E-2</v>
      </c>
      <c r="R51" s="80"/>
    </row>
    <row r="52" spans="1:18" x14ac:dyDescent="0.25">
      <c r="A52" s="11" t="s">
        <v>107</v>
      </c>
      <c r="B52" s="11" t="s">
        <v>108</v>
      </c>
      <c r="C52" s="84">
        <v>10.233958035353441</v>
      </c>
      <c r="D52" s="59">
        <v>3.5081957554679999</v>
      </c>
      <c r="E52" s="57">
        <v>5.4919888317467089</v>
      </c>
      <c r="F52" s="62">
        <v>0</v>
      </c>
      <c r="G52" s="65">
        <v>5.7872728567008092E-2</v>
      </c>
      <c r="H52" s="59">
        <v>0</v>
      </c>
      <c r="I52" s="59">
        <v>0</v>
      </c>
      <c r="J52" s="57">
        <v>0.46519827626190957</v>
      </c>
      <c r="K52" s="55">
        <v>0</v>
      </c>
      <c r="L52" s="55">
        <v>5.5089227647334522E-3</v>
      </c>
      <c r="M52" s="60">
        <v>9.5287645148083584</v>
      </c>
      <c r="N52" s="85">
        <v>-6.8907212449863003E-2</v>
      </c>
      <c r="R52" s="80"/>
    </row>
    <row r="53" spans="1:18" x14ac:dyDescent="0.25">
      <c r="A53" s="11" t="s">
        <v>109</v>
      </c>
      <c r="B53" s="11" t="s">
        <v>110</v>
      </c>
      <c r="C53" s="84">
        <v>317.97395312848312</v>
      </c>
      <c r="D53" s="59">
        <v>49.640197993748998</v>
      </c>
      <c r="E53" s="57">
        <v>250.22096616103823</v>
      </c>
      <c r="F53" s="62">
        <v>9.9084814855278722</v>
      </c>
      <c r="G53" s="65">
        <v>0</v>
      </c>
      <c r="H53" s="59">
        <v>0</v>
      </c>
      <c r="I53" s="59">
        <v>1.6787859999999999</v>
      </c>
      <c r="J53" s="57">
        <v>3.2221830916513623</v>
      </c>
      <c r="K53" s="55">
        <v>0</v>
      </c>
      <c r="L53" s="55">
        <v>4.5865464785620347</v>
      </c>
      <c r="M53" s="60">
        <v>319.25716121052847</v>
      </c>
      <c r="N53" s="85">
        <v>4.0355760886076255E-3</v>
      </c>
      <c r="R53" s="80"/>
    </row>
    <row r="54" spans="1:18" x14ac:dyDescent="0.25">
      <c r="A54" s="11" t="s">
        <v>111</v>
      </c>
      <c r="B54" s="11" t="s">
        <v>112</v>
      </c>
      <c r="C54" s="84">
        <v>26.630026830770788</v>
      </c>
      <c r="D54" s="59">
        <v>8.0417506990530008</v>
      </c>
      <c r="E54" s="57">
        <v>18.138182789283402</v>
      </c>
      <c r="F54" s="62">
        <v>0</v>
      </c>
      <c r="G54" s="65">
        <v>0</v>
      </c>
      <c r="H54" s="59">
        <v>0</v>
      </c>
      <c r="I54" s="59">
        <v>0</v>
      </c>
      <c r="J54" s="57">
        <v>0</v>
      </c>
      <c r="K54" s="55">
        <v>0</v>
      </c>
      <c r="L54" s="55">
        <v>0.11167940667793995</v>
      </c>
      <c r="M54" s="60">
        <v>26.291612895014342</v>
      </c>
      <c r="N54" s="85">
        <v>-1.2707983281692044E-2</v>
      </c>
      <c r="R54" s="80"/>
    </row>
    <row r="55" spans="1:18" x14ac:dyDescent="0.25">
      <c r="A55" s="11" t="s">
        <v>113</v>
      </c>
      <c r="B55" s="11" t="s">
        <v>114</v>
      </c>
      <c r="C55" s="84">
        <v>14.705500420711122</v>
      </c>
      <c r="D55" s="59">
        <v>6.7599501639589992</v>
      </c>
      <c r="E55" s="57">
        <v>6.3670982060264691</v>
      </c>
      <c r="F55" s="62">
        <v>0</v>
      </c>
      <c r="G55" s="65">
        <v>0</v>
      </c>
      <c r="H55" s="59">
        <v>0</v>
      </c>
      <c r="I55" s="59">
        <v>0</v>
      </c>
      <c r="J55" s="57">
        <v>0.94562276409769752</v>
      </c>
      <c r="K55" s="55">
        <v>0</v>
      </c>
      <c r="L55" s="55">
        <v>0</v>
      </c>
      <c r="M55" s="60">
        <v>14.072671134083167</v>
      </c>
      <c r="N55" s="85">
        <v>-4.3033509130820338E-2</v>
      </c>
      <c r="R55" s="80"/>
    </row>
    <row r="56" spans="1:18" x14ac:dyDescent="0.25">
      <c r="A56" s="11" t="s">
        <v>115</v>
      </c>
      <c r="B56" s="12" t="s">
        <v>810</v>
      </c>
      <c r="C56" s="84">
        <v>128.22365273323621</v>
      </c>
      <c r="D56" s="59">
        <v>48.93899015945</v>
      </c>
      <c r="E56" s="57">
        <v>70.668027646938896</v>
      </c>
      <c r="F56" s="62">
        <v>2.7992977843239752</v>
      </c>
      <c r="G56" s="65">
        <v>0</v>
      </c>
      <c r="H56" s="59">
        <v>0.27007100000000001</v>
      </c>
      <c r="I56" s="59">
        <v>0.82035999999999998</v>
      </c>
      <c r="J56" s="57">
        <v>2.2666565900940876</v>
      </c>
      <c r="K56" s="55">
        <v>0</v>
      </c>
      <c r="L56" s="55">
        <v>2.9993442982588714E-2</v>
      </c>
      <c r="M56" s="60">
        <v>125.79339662378953</v>
      </c>
      <c r="N56" s="85">
        <v>-1.8953259072276761E-2</v>
      </c>
      <c r="R56" s="80"/>
    </row>
    <row r="57" spans="1:18" x14ac:dyDescent="0.25">
      <c r="A57" s="11" t="s">
        <v>117</v>
      </c>
      <c r="B57" s="11" t="s">
        <v>118</v>
      </c>
      <c r="C57" s="84">
        <v>145.18331055324958</v>
      </c>
      <c r="D57" s="59">
        <v>56.927463032094998</v>
      </c>
      <c r="E57" s="57">
        <v>78.155821369825816</v>
      </c>
      <c r="F57" s="62">
        <v>3.0952165925831197</v>
      </c>
      <c r="G57" s="65">
        <v>0</v>
      </c>
      <c r="H57" s="59">
        <v>0.31167099999999998</v>
      </c>
      <c r="I57" s="59">
        <v>0.92473000000000005</v>
      </c>
      <c r="J57" s="57">
        <v>2.804768924268179</v>
      </c>
      <c r="K57" s="55">
        <v>0</v>
      </c>
      <c r="L57" s="55">
        <v>0</v>
      </c>
      <c r="M57" s="60">
        <v>142.21967091877212</v>
      </c>
      <c r="N57" s="85">
        <v>-2.0413087586885349E-2</v>
      </c>
      <c r="R57" s="80"/>
    </row>
    <row r="58" spans="1:18" x14ac:dyDescent="0.25">
      <c r="A58" s="11" t="s">
        <v>119</v>
      </c>
      <c r="B58" s="11" t="s">
        <v>120</v>
      </c>
      <c r="C58" s="84">
        <v>19.636731344944788</v>
      </c>
      <c r="D58" s="59">
        <v>5.0928533595059999</v>
      </c>
      <c r="E58" s="57">
        <v>7.7409701733953424</v>
      </c>
      <c r="F58" s="62">
        <v>0</v>
      </c>
      <c r="G58" s="65">
        <v>0.12036365089038886</v>
      </c>
      <c r="H58" s="59">
        <v>0</v>
      </c>
      <c r="I58" s="59">
        <v>0</v>
      </c>
      <c r="J58" s="57">
        <v>5.9726853981664041</v>
      </c>
      <c r="K58" s="55">
        <v>0</v>
      </c>
      <c r="L58" s="55">
        <v>1.1870663688360692E-3</v>
      </c>
      <c r="M58" s="60">
        <v>18.928059648326972</v>
      </c>
      <c r="N58" s="85">
        <v>-3.6089086527135002E-2</v>
      </c>
      <c r="R58" s="80"/>
    </row>
    <row r="59" spans="1:18" x14ac:dyDescent="0.25">
      <c r="A59" s="11" t="s">
        <v>121</v>
      </c>
      <c r="B59" s="11" t="s">
        <v>122</v>
      </c>
      <c r="C59" s="84">
        <v>355.14465507335245</v>
      </c>
      <c r="D59" s="59">
        <v>76.380190331918996</v>
      </c>
      <c r="E59" s="57">
        <v>258.0567610361129</v>
      </c>
      <c r="F59" s="62">
        <v>10.316475835468173</v>
      </c>
      <c r="G59" s="65">
        <v>0</v>
      </c>
      <c r="H59" s="59">
        <v>0</v>
      </c>
      <c r="I59" s="59">
        <v>2.334441</v>
      </c>
      <c r="J59" s="57">
        <v>4.2759124617052571</v>
      </c>
      <c r="K59" s="55">
        <v>0</v>
      </c>
      <c r="L59" s="55">
        <v>3.1702522606515178</v>
      </c>
      <c r="M59" s="60">
        <v>354.53403292585688</v>
      </c>
      <c r="N59" s="85">
        <v>-1.7193617833540437E-3</v>
      </c>
      <c r="R59" s="80"/>
    </row>
    <row r="60" spans="1:18" x14ac:dyDescent="0.25">
      <c r="A60" s="11" t="s">
        <v>123</v>
      </c>
      <c r="B60" s="11" t="s">
        <v>124</v>
      </c>
      <c r="C60" s="84">
        <v>28.510766250035331</v>
      </c>
      <c r="D60" s="59">
        <v>9.5143068950469996</v>
      </c>
      <c r="E60" s="57">
        <v>18.48415332546794</v>
      </c>
      <c r="F60" s="62">
        <v>0</v>
      </c>
      <c r="G60" s="65">
        <v>0</v>
      </c>
      <c r="H60" s="59">
        <v>0</v>
      </c>
      <c r="I60" s="59">
        <v>0</v>
      </c>
      <c r="J60" s="57">
        <v>0</v>
      </c>
      <c r="K60" s="55">
        <v>0</v>
      </c>
      <c r="L60" s="55">
        <v>7.7007299459252943E-2</v>
      </c>
      <c r="M60" s="60">
        <v>28.075467519974193</v>
      </c>
      <c r="N60" s="85">
        <v>-1.5267872011703605E-2</v>
      </c>
      <c r="R60" s="80"/>
    </row>
    <row r="61" spans="1:18" x14ac:dyDescent="0.25">
      <c r="A61" s="11" t="s">
        <v>125</v>
      </c>
      <c r="B61" s="11" t="s">
        <v>126</v>
      </c>
      <c r="C61" s="84">
        <v>243.33497861127216</v>
      </c>
      <c r="D61" s="59">
        <v>126.55084554755399</v>
      </c>
      <c r="E61" s="57">
        <v>97.6243378259488</v>
      </c>
      <c r="F61" s="62">
        <v>3.8661665021919309</v>
      </c>
      <c r="G61" s="65">
        <v>0</v>
      </c>
      <c r="H61" s="59">
        <v>0.77835399999999999</v>
      </c>
      <c r="I61" s="59">
        <v>1.291507</v>
      </c>
      <c r="J61" s="57">
        <v>7.8064090322793103</v>
      </c>
      <c r="K61" s="55">
        <v>0</v>
      </c>
      <c r="L61" s="55">
        <v>0</v>
      </c>
      <c r="M61" s="60">
        <v>237.91761990797403</v>
      </c>
      <c r="N61" s="85">
        <v>-2.2262967429571109E-2</v>
      </c>
      <c r="R61" s="80"/>
    </row>
    <row r="62" spans="1:18" x14ac:dyDescent="0.25">
      <c r="A62" s="11" t="s">
        <v>127</v>
      </c>
      <c r="B62" s="11" t="s">
        <v>128</v>
      </c>
      <c r="C62" s="84">
        <v>11.164728803780658</v>
      </c>
      <c r="D62" s="59">
        <v>3.620268710081</v>
      </c>
      <c r="E62" s="57">
        <v>5.7406517615451289</v>
      </c>
      <c r="F62" s="62">
        <v>0</v>
      </c>
      <c r="G62" s="65">
        <v>2.4795792453610025E-2</v>
      </c>
      <c r="H62" s="59">
        <v>0</v>
      </c>
      <c r="I62" s="59">
        <v>0</v>
      </c>
      <c r="J62" s="57">
        <v>0.98161320099962734</v>
      </c>
      <c r="K62" s="55">
        <v>0</v>
      </c>
      <c r="L62" s="55">
        <v>0</v>
      </c>
      <c r="M62" s="60">
        <v>10.367329465079365</v>
      </c>
      <c r="N62" s="85">
        <v>-7.1421290450984692E-2</v>
      </c>
      <c r="R62" s="80"/>
    </row>
    <row r="63" spans="1:18" x14ac:dyDescent="0.25">
      <c r="A63" s="11" t="s">
        <v>129</v>
      </c>
      <c r="B63" s="11" t="s">
        <v>130</v>
      </c>
      <c r="C63" s="84">
        <v>18.935920680278326</v>
      </c>
      <c r="D63" s="59">
        <v>5.3755159807370001</v>
      </c>
      <c r="E63" s="57">
        <v>9.5649119715151958</v>
      </c>
      <c r="F63" s="62">
        <v>0</v>
      </c>
      <c r="G63" s="65">
        <v>0.11165881989894302</v>
      </c>
      <c r="H63" s="59">
        <v>0</v>
      </c>
      <c r="I63" s="59">
        <v>0</v>
      </c>
      <c r="J63" s="57">
        <v>2.4208908313477928</v>
      </c>
      <c r="K63" s="55">
        <v>0</v>
      </c>
      <c r="L63" s="55">
        <v>2.1067280544106493E-2</v>
      </c>
      <c r="M63" s="60">
        <v>17.494044884043038</v>
      </c>
      <c r="N63" s="85">
        <v>-7.6145006127797843E-2</v>
      </c>
      <c r="R63" s="80"/>
    </row>
    <row r="64" spans="1:18" x14ac:dyDescent="0.25">
      <c r="A64" s="11" t="s">
        <v>131</v>
      </c>
      <c r="B64" s="11" t="s">
        <v>132</v>
      </c>
      <c r="C64" s="84">
        <v>13.355181114398807</v>
      </c>
      <c r="D64" s="59">
        <v>4.0002705613579996</v>
      </c>
      <c r="E64" s="57">
        <v>6.5562723814447299</v>
      </c>
      <c r="F64" s="62">
        <v>0</v>
      </c>
      <c r="G64" s="65">
        <v>3.4420234433069526E-2</v>
      </c>
      <c r="H64" s="59">
        <v>0</v>
      </c>
      <c r="I64" s="59">
        <v>0</v>
      </c>
      <c r="J64" s="57">
        <v>2.0126958419683412</v>
      </c>
      <c r="K64" s="55">
        <v>0.14743681478628476</v>
      </c>
      <c r="L64" s="55">
        <v>4.9921305604689672E-3</v>
      </c>
      <c r="M64" s="60">
        <v>12.756087964550893</v>
      </c>
      <c r="N64" s="85">
        <v>-4.4858481866786884E-2</v>
      </c>
      <c r="R64" s="80"/>
    </row>
    <row r="65" spans="1:18" x14ac:dyDescent="0.25">
      <c r="A65" s="11" t="s">
        <v>133</v>
      </c>
      <c r="B65" s="11" t="s">
        <v>134</v>
      </c>
      <c r="C65" s="84">
        <v>11.345389779003513</v>
      </c>
      <c r="D65" s="59">
        <v>2.4004377878100001</v>
      </c>
      <c r="E65" s="57">
        <v>7.3751912306400822</v>
      </c>
      <c r="F65" s="62">
        <v>0</v>
      </c>
      <c r="G65" s="65">
        <v>6.8585689208005372E-3</v>
      </c>
      <c r="H65" s="59">
        <v>0</v>
      </c>
      <c r="I65" s="59">
        <v>0</v>
      </c>
      <c r="J65" s="57">
        <v>0.98033621215534583</v>
      </c>
      <c r="K65" s="55">
        <v>0</v>
      </c>
      <c r="L65" s="55">
        <v>8.6320795610724865E-2</v>
      </c>
      <c r="M65" s="60">
        <v>10.849144595136952</v>
      </c>
      <c r="N65" s="85">
        <v>-4.3739809167680027E-2</v>
      </c>
      <c r="R65" s="80"/>
    </row>
    <row r="66" spans="1:18" x14ac:dyDescent="0.25">
      <c r="A66" s="11" t="s">
        <v>135</v>
      </c>
      <c r="B66" s="11" t="s">
        <v>136</v>
      </c>
      <c r="C66" s="84">
        <v>194.04116473767513</v>
      </c>
      <c r="D66" s="59">
        <v>40.644517547141</v>
      </c>
      <c r="E66" s="57">
        <v>133.11756786411144</v>
      </c>
      <c r="F66" s="62">
        <v>5.2731325848947312</v>
      </c>
      <c r="G66" s="65">
        <v>0</v>
      </c>
      <c r="H66" s="59">
        <v>0</v>
      </c>
      <c r="I66" s="59">
        <v>0.869842</v>
      </c>
      <c r="J66" s="57">
        <v>10.927402555857425</v>
      </c>
      <c r="K66" s="55">
        <v>0</v>
      </c>
      <c r="L66" s="55">
        <v>2.2258117890870848</v>
      </c>
      <c r="M66" s="60">
        <v>193.05827434109167</v>
      </c>
      <c r="N66" s="85">
        <v>-5.0653705254358255E-3</v>
      </c>
      <c r="R66" s="80"/>
    </row>
    <row r="67" spans="1:18" x14ac:dyDescent="0.25">
      <c r="A67" s="11" t="s">
        <v>137</v>
      </c>
      <c r="B67" s="11" t="s">
        <v>138</v>
      </c>
      <c r="C67" s="84">
        <v>17.41819742287101</v>
      </c>
      <c r="D67" s="59">
        <v>5.273537452986</v>
      </c>
      <c r="E67" s="57">
        <v>7.0489083387174967</v>
      </c>
      <c r="F67" s="62">
        <v>0</v>
      </c>
      <c r="G67" s="65">
        <v>0.27324206552052382</v>
      </c>
      <c r="H67" s="59">
        <v>0</v>
      </c>
      <c r="I67" s="59">
        <v>0</v>
      </c>
      <c r="J67" s="57">
        <v>4.0135313062831077</v>
      </c>
      <c r="K67" s="55">
        <v>0</v>
      </c>
      <c r="L67" s="55">
        <v>0</v>
      </c>
      <c r="M67" s="60">
        <v>16.609219163507127</v>
      </c>
      <c r="N67" s="85">
        <v>-4.6444430484043772E-2</v>
      </c>
      <c r="R67" s="80"/>
    </row>
    <row r="68" spans="1:18" x14ac:dyDescent="0.25">
      <c r="A68" s="11" t="s">
        <v>139</v>
      </c>
      <c r="B68" s="11" t="s">
        <v>140</v>
      </c>
      <c r="C68" s="84">
        <v>18.138614658970695</v>
      </c>
      <c r="D68" s="59">
        <v>3.4324953616379998</v>
      </c>
      <c r="E68" s="57">
        <v>11.621077468121372</v>
      </c>
      <c r="F68" s="62">
        <v>0</v>
      </c>
      <c r="G68" s="65">
        <v>0.18516143704340987</v>
      </c>
      <c r="H68" s="59">
        <v>0</v>
      </c>
      <c r="I68" s="59">
        <v>0</v>
      </c>
      <c r="J68" s="57">
        <v>2.7211166284859121</v>
      </c>
      <c r="K68" s="55">
        <v>0</v>
      </c>
      <c r="L68" s="55">
        <v>0.13735655554624146</v>
      </c>
      <c r="M68" s="60">
        <v>18.097207450834933</v>
      </c>
      <c r="N68" s="85">
        <v>-2.282820872170846E-3</v>
      </c>
      <c r="R68" s="80"/>
    </row>
    <row r="69" spans="1:18" x14ac:dyDescent="0.25">
      <c r="A69" s="11" t="s">
        <v>141</v>
      </c>
      <c r="B69" s="11" t="s">
        <v>142</v>
      </c>
      <c r="C69" s="84">
        <v>13.866766961378962</v>
      </c>
      <c r="D69" s="59">
        <v>3.1975591378849999</v>
      </c>
      <c r="E69" s="57">
        <v>7.9962753428481603</v>
      </c>
      <c r="F69" s="62">
        <v>0</v>
      </c>
      <c r="G69" s="65">
        <v>0.10023506168179486</v>
      </c>
      <c r="H69" s="59">
        <v>0</v>
      </c>
      <c r="I69" s="59">
        <v>0</v>
      </c>
      <c r="J69" s="57">
        <v>1.7780282576765649</v>
      </c>
      <c r="K69" s="55">
        <v>0</v>
      </c>
      <c r="L69" s="55">
        <v>7.4196926980642799E-2</v>
      </c>
      <c r="M69" s="60">
        <v>13.146294727072164</v>
      </c>
      <c r="N69" s="85">
        <v>-5.1956756489340498E-2</v>
      </c>
      <c r="R69" s="80"/>
    </row>
    <row r="70" spans="1:18" x14ac:dyDescent="0.25">
      <c r="A70" s="11" t="s">
        <v>143</v>
      </c>
      <c r="B70" s="11" t="s">
        <v>144</v>
      </c>
      <c r="C70" s="84">
        <v>15.424231835353858</v>
      </c>
      <c r="D70" s="59">
        <v>4.6717250627199993</v>
      </c>
      <c r="E70" s="57">
        <v>6.5062279403987739</v>
      </c>
      <c r="F70" s="62">
        <v>0</v>
      </c>
      <c r="G70" s="65">
        <v>0.13067203849495043</v>
      </c>
      <c r="H70" s="59">
        <v>0</v>
      </c>
      <c r="I70" s="59">
        <v>0</v>
      </c>
      <c r="J70" s="57">
        <v>4.4763006185219503</v>
      </c>
      <c r="K70" s="55">
        <v>0</v>
      </c>
      <c r="L70" s="55">
        <v>0</v>
      </c>
      <c r="M70" s="60">
        <v>15.784925660135675</v>
      </c>
      <c r="N70" s="85">
        <v>2.3384880921918698E-2</v>
      </c>
      <c r="R70" s="80"/>
    </row>
    <row r="71" spans="1:18" x14ac:dyDescent="0.25">
      <c r="A71" s="11" t="s">
        <v>145</v>
      </c>
      <c r="B71" s="11" t="s">
        <v>146</v>
      </c>
      <c r="C71" s="84">
        <v>256.96739199986519</v>
      </c>
      <c r="D71" s="59">
        <v>53.138654799591002</v>
      </c>
      <c r="E71" s="57">
        <v>181.67553970470993</v>
      </c>
      <c r="F71" s="62">
        <v>7.2037999048871697</v>
      </c>
      <c r="G71" s="65">
        <v>0</v>
      </c>
      <c r="H71" s="59">
        <v>0</v>
      </c>
      <c r="I71" s="59">
        <v>1.45712</v>
      </c>
      <c r="J71" s="57">
        <v>8.3516527286068527</v>
      </c>
      <c r="K71" s="55">
        <v>0</v>
      </c>
      <c r="L71" s="55">
        <v>2.974166328651676</v>
      </c>
      <c r="M71" s="60">
        <v>254.80093346644665</v>
      </c>
      <c r="N71" s="85">
        <v>-8.430869444398888E-3</v>
      </c>
      <c r="R71" s="80"/>
    </row>
    <row r="72" spans="1:18" x14ac:dyDescent="0.25">
      <c r="A72" s="11" t="s">
        <v>147</v>
      </c>
      <c r="B72" s="11" t="s">
        <v>148</v>
      </c>
      <c r="C72" s="84">
        <v>41.638768197714143</v>
      </c>
      <c r="D72" s="59">
        <v>14.339190628809</v>
      </c>
      <c r="E72" s="57">
        <v>26.448535480383757</v>
      </c>
      <c r="F72" s="62">
        <v>0</v>
      </c>
      <c r="G72" s="65">
        <v>0</v>
      </c>
      <c r="H72" s="59">
        <v>0</v>
      </c>
      <c r="I72" s="59">
        <v>0</v>
      </c>
      <c r="J72" s="57">
        <v>0</v>
      </c>
      <c r="K72" s="55">
        <v>0</v>
      </c>
      <c r="L72" s="55">
        <v>7.8866506387901159E-2</v>
      </c>
      <c r="M72" s="60">
        <v>40.866592615580664</v>
      </c>
      <c r="N72" s="85">
        <v>-1.8544630774545066E-2</v>
      </c>
      <c r="R72" s="80"/>
    </row>
    <row r="73" spans="1:18" x14ac:dyDescent="0.25">
      <c r="A73" s="11" t="s">
        <v>149</v>
      </c>
      <c r="B73" s="11" t="s">
        <v>150</v>
      </c>
      <c r="C73" s="84">
        <v>242.48917701575735</v>
      </c>
      <c r="D73" s="59">
        <v>68.686543205432002</v>
      </c>
      <c r="E73" s="57">
        <v>155.17960785487867</v>
      </c>
      <c r="F73" s="62">
        <v>6.1448744868103864</v>
      </c>
      <c r="G73" s="65">
        <v>0</v>
      </c>
      <c r="H73" s="59">
        <v>0</v>
      </c>
      <c r="I73" s="59">
        <v>1.4737750000000001</v>
      </c>
      <c r="J73" s="57">
        <v>8.6169619785640297</v>
      </c>
      <c r="K73" s="55">
        <v>0</v>
      </c>
      <c r="L73" s="55">
        <v>1.4363462644546749</v>
      </c>
      <c r="M73" s="60">
        <v>241.53810879013974</v>
      </c>
      <c r="N73" s="85">
        <v>-3.9221058742584707E-3</v>
      </c>
      <c r="R73" s="80"/>
    </row>
    <row r="74" spans="1:18" x14ac:dyDescent="0.25">
      <c r="A74" s="11" t="s">
        <v>151</v>
      </c>
      <c r="B74" s="11" t="s">
        <v>152</v>
      </c>
      <c r="C74" s="84">
        <v>10.070271511265918</v>
      </c>
      <c r="D74" s="59">
        <v>4.3898870658939995</v>
      </c>
      <c r="E74" s="57">
        <v>4.3194455278682291</v>
      </c>
      <c r="F74" s="62">
        <v>0</v>
      </c>
      <c r="G74" s="65">
        <v>0.11881329767990921</v>
      </c>
      <c r="H74" s="59">
        <v>0</v>
      </c>
      <c r="I74" s="59">
        <v>0</v>
      </c>
      <c r="J74" s="57">
        <v>0.68423010410115337</v>
      </c>
      <c r="K74" s="55">
        <v>0</v>
      </c>
      <c r="L74" s="55">
        <v>0</v>
      </c>
      <c r="M74" s="60">
        <v>9.5123759955432909</v>
      </c>
      <c r="N74" s="85">
        <v>-5.5400245673465E-2</v>
      </c>
      <c r="R74" s="80"/>
    </row>
    <row r="75" spans="1:18" x14ac:dyDescent="0.25">
      <c r="A75" s="11" t="s">
        <v>153</v>
      </c>
      <c r="B75" s="11" t="s">
        <v>154</v>
      </c>
      <c r="C75" s="84">
        <v>14.312801445841226</v>
      </c>
      <c r="D75" s="59">
        <v>2.2925761928799999</v>
      </c>
      <c r="E75" s="57">
        <v>7.6076763627874779</v>
      </c>
      <c r="F75" s="62">
        <v>0</v>
      </c>
      <c r="G75" s="65">
        <v>0.2238844928004485</v>
      </c>
      <c r="H75" s="59">
        <v>0</v>
      </c>
      <c r="I75" s="59">
        <v>0</v>
      </c>
      <c r="J75" s="57">
        <v>3.0797464402874892</v>
      </c>
      <c r="K75" s="55">
        <v>0.1517220627408529</v>
      </c>
      <c r="L75" s="55">
        <v>9.2996090757095293E-2</v>
      </c>
      <c r="M75" s="60">
        <v>13.448601642253365</v>
      </c>
      <c r="N75" s="85">
        <v>-6.0379500607057268E-2</v>
      </c>
      <c r="R75" s="80"/>
    </row>
    <row r="76" spans="1:18" x14ac:dyDescent="0.25">
      <c r="A76" s="11" t="s">
        <v>155</v>
      </c>
      <c r="B76" s="11" t="s">
        <v>156</v>
      </c>
      <c r="C76" s="84">
        <v>10.389722688977111</v>
      </c>
      <c r="D76" s="59">
        <v>1.394454875636</v>
      </c>
      <c r="E76" s="57">
        <v>7.6190722358416298</v>
      </c>
      <c r="F76" s="62">
        <v>0</v>
      </c>
      <c r="G76" s="65">
        <v>0.1463118273932886</v>
      </c>
      <c r="H76" s="59">
        <v>0</v>
      </c>
      <c r="I76" s="59">
        <v>0</v>
      </c>
      <c r="J76" s="57">
        <v>1.1295952273727825</v>
      </c>
      <c r="K76" s="55">
        <v>0</v>
      </c>
      <c r="L76" s="55">
        <v>0.10014964988970781</v>
      </c>
      <c r="M76" s="60">
        <v>10.38958381613341</v>
      </c>
      <c r="N76" s="85">
        <v>-1.3366366731655074E-5</v>
      </c>
      <c r="R76" s="80"/>
    </row>
    <row r="77" spans="1:18" x14ac:dyDescent="0.25">
      <c r="A77" s="11" t="s">
        <v>157</v>
      </c>
      <c r="B77" s="11" t="s">
        <v>158</v>
      </c>
      <c r="C77" s="84">
        <v>14.791778715287624</v>
      </c>
      <c r="D77" s="59">
        <v>3.4539935253379999</v>
      </c>
      <c r="E77" s="57">
        <v>6.520193733064005</v>
      </c>
      <c r="F77" s="62">
        <v>0</v>
      </c>
      <c r="G77" s="65">
        <v>5.2310518460408358E-2</v>
      </c>
      <c r="H77" s="59">
        <v>0</v>
      </c>
      <c r="I77" s="59">
        <v>0</v>
      </c>
      <c r="J77" s="57">
        <v>4.006650184688044</v>
      </c>
      <c r="K77" s="55">
        <v>0</v>
      </c>
      <c r="L77" s="55">
        <v>2.6917893370390779E-2</v>
      </c>
      <c r="M77" s="60">
        <v>14.060065854920847</v>
      </c>
      <c r="N77" s="85">
        <v>-4.9467536964336534E-2</v>
      </c>
      <c r="R77" s="80"/>
    </row>
    <row r="78" spans="1:18" x14ac:dyDescent="0.25">
      <c r="A78" s="11" t="s">
        <v>159</v>
      </c>
      <c r="B78" s="11" t="s">
        <v>160</v>
      </c>
      <c r="C78" s="84">
        <v>5.8292091616726021</v>
      </c>
      <c r="D78" s="59">
        <v>0.93802042172199995</v>
      </c>
      <c r="E78" s="57">
        <v>3.802490030725644</v>
      </c>
      <c r="F78" s="62">
        <v>0</v>
      </c>
      <c r="G78" s="65">
        <v>4.9913990090808318E-2</v>
      </c>
      <c r="H78" s="59">
        <v>0</v>
      </c>
      <c r="I78" s="59">
        <v>0</v>
      </c>
      <c r="J78" s="57">
        <v>0.66157071412821833</v>
      </c>
      <c r="K78" s="55">
        <v>0</v>
      </c>
      <c r="L78" s="55">
        <v>5.3807049499171429E-2</v>
      </c>
      <c r="M78" s="60">
        <v>5.5058022061658427</v>
      </c>
      <c r="N78" s="85">
        <v>-5.5480417074957503E-2</v>
      </c>
      <c r="R78" s="80"/>
    </row>
    <row r="79" spans="1:18" x14ac:dyDescent="0.25">
      <c r="A79" s="11" t="s">
        <v>161</v>
      </c>
      <c r="B79" s="11" t="s">
        <v>162</v>
      </c>
      <c r="C79" s="84">
        <v>33.356327078530775</v>
      </c>
      <c r="D79" s="59">
        <v>24.404548210713997</v>
      </c>
      <c r="E79" s="57">
        <v>6.1372247331231673</v>
      </c>
      <c r="F79" s="62">
        <v>0.12033773986515868</v>
      </c>
      <c r="G79" s="65">
        <v>0</v>
      </c>
      <c r="H79" s="59">
        <v>0</v>
      </c>
      <c r="I79" s="59">
        <v>4.9008999999999997E-2</v>
      </c>
      <c r="J79" s="57">
        <v>1.4984764906092405</v>
      </c>
      <c r="K79" s="55">
        <v>0</v>
      </c>
      <c r="L79" s="55">
        <v>0</v>
      </c>
      <c r="M79" s="60">
        <v>32.209596174311571</v>
      </c>
      <c r="N79" s="85">
        <v>-3.4378212610742677E-2</v>
      </c>
      <c r="R79" s="80"/>
    </row>
    <row r="80" spans="1:18" x14ac:dyDescent="0.25">
      <c r="A80" s="11" t="s">
        <v>163</v>
      </c>
      <c r="B80" s="11" t="s">
        <v>164</v>
      </c>
      <c r="C80" s="84">
        <v>26.810468366948001</v>
      </c>
      <c r="D80" s="59">
        <v>15.190678552626999</v>
      </c>
      <c r="E80" s="57">
        <v>10.975781598728132</v>
      </c>
      <c r="F80" s="62">
        <v>0</v>
      </c>
      <c r="G80" s="65">
        <v>0</v>
      </c>
      <c r="H80" s="59">
        <v>0</v>
      </c>
      <c r="I80" s="59">
        <v>0</v>
      </c>
      <c r="J80" s="57">
        <v>0</v>
      </c>
      <c r="K80" s="55">
        <v>0</v>
      </c>
      <c r="L80" s="55">
        <v>0</v>
      </c>
      <c r="M80" s="60">
        <v>26.166460151355132</v>
      </c>
      <c r="N80" s="85">
        <v>-2.4020774526520537E-2</v>
      </c>
      <c r="R80" s="80"/>
    </row>
    <row r="81" spans="1:18" x14ac:dyDescent="0.25">
      <c r="A81" s="11" t="s">
        <v>165</v>
      </c>
      <c r="B81" s="11" t="s">
        <v>166</v>
      </c>
      <c r="C81" s="84">
        <v>22.349799957383468</v>
      </c>
      <c r="D81" s="59">
        <v>4.9608752150919999</v>
      </c>
      <c r="E81" s="57">
        <v>11.143524650029308</v>
      </c>
      <c r="F81" s="62">
        <v>0</v>
      </c>
      <c r="G81" s="65">
        <v>9.3233356953011395E-2</v>
      </c>
      <c r="H81" s="59">
        <v>0</v>
      </c>
      <c r="I81" s="59">
        <v>0</v>
      </c>
      <c r="J81" s="57">
        <v>4.7927614861851602</v>
      </c>
      <c r="K81" s="55">
        <v>0</v>
      </c>
      <c r="L81" s="55">
        <v>8.7736442908394677E-2</v>
      </c>
      <c r="M81" s="60">
        <v>21.078131151167874</v>
      </c>
      <c r="N81" s="85">
        <v>-5.689844243082301E-2</v>
      </c>
      <c r="R81" s="80"/>
    </row>
    <row r="82" spans="1:18" x14ac:dyDescent="0.25">
      <c r="A82" s="11" t="s">
        <v>167</v>
      </c>
      <c r="B82" s="11" t="s">
        <v>168</v>
      </c>
      <c r="C82" s="84">
        <v>8.1306605403317498</v>
      </c>
      <c r="D82" s="59">
        <v>3.0343533914789997</v>
      </c>
      <c r="E82" s="57">
        <v>4.0341249097650893</v>
      </c>
      <c r="F82" s="62">
        <v>0</v>
      </c>
      <c r="G82" s="65">
        <v>2.2492740993688774E-2</v>
      </c>
      <c r="H82" s="59">
        <v>0</v>
      </c>
      <c r="I82" s="59">
        <v>0</v>
      </c>
      <c r="J82" s="57">
        <v>0.66998657068330858</v>
      </c>
      <c r="K82" s="55">
        <v>3.8827211353431403E-2</v>
      </c>
      <c r="L82" s="55">
        <v>0</v>
      </c>
      <c r="M82" s="60">
        <v>7.7997848242745169</v>
      </c>
      <c r="N82" s="85">
        <v>-4.069481371358942E-2</v>
      </c>
      <c r="R82" s="80"/>
    </row>
    <row r="83" spans="1:18" x14ac:dyDescent="0.25">
      <c r="A83" s="11" t="s">
        <v>169</v>
      </c>
      <c r="B83" s="11" t="s">
        <v>170</v>
      </c>
      <c r="C83" s="84">
        <v>9.3294905520924054</v>
      </c>
      <c r="D83" s="59">
        <v>2.616756600829</v>
      </c>
      <c r="E83" s="57">
        <v>3.3865573324934695</v>
      </c>
      <c r="F83" s="62">
        <v>0</v>
      </c>
      <c r="G83" s="65">
        <v>2.6080320273176454E-2</v>
      </c>
      <c r="H83" s="59">
        <v>0</v>
      </c>
      <c r="I83" s="59">
        <v>0</v>
      </c>
      <c r="J83" s="57">
        <v>2.4886174618948891</v>
      </c>
      <c r="K83" s="55">
        <v>0</v>
      </c>
      <c r="L83" s="55">
        <v>0</v>
      </c>
      <c r="M83" s="60">
        <v>8.5180117154905339</v>
      </c>
      <c r="N83" s="85">
        <v>-8.6979973029703547E-2</v>
      </c>
      <c r="R83" s="80"/>
    </row>
    <row r="84" spans="1:18" x14ac:dyDescent="0.25">
      <c r="A84" s="11" t="s">
        <v>171</v>
      </c>
      <c r="B84" s="12" t="s">
        <v>813</v>
      </c>
      <c r="C84" s="84">
        <v>437.22682989195192</v>
      </c>
      <c r="D84" s="59">
        <v>147.69667626139301</v>
      </c>
      <c r="E84" s="57">
        <v>249.50879858402175</v>
      </c>
      <c r="F84" s="62">
        <v>9.8823638319422304</v>
      </c>
      <c r="G84" s="65">
        <v>0</v>
      </c>
      <c r="H84" s="59">
        <v>0.60776699999999995</v>
      </c>
      <c r="I84" s="59">
        <v>2.805866</v>
      </c>
      <c r="J84" s="57">
        <v>17.317843065812905</v>
      </c>
      <c r="K84" s="55">
        <v>3.1641671584279059</v>
      </c>
      <c r="L84" s="55">
        <v>0</v>
      </c>
      <c r="M84" s="60">
        <v>430.98348190159783</v>
      </c>
      <c r="N84" s="85">
        <v>-1.4279425605919381E-2</v>
      </c>
      <c r="R84" s="80"/>
    </row>
    <row r="85" spans="1:18" x14ac:dyDescent="0.25">
      <c r="A85" s="11" t="s">
        <v>173</v>
      </c>
      <c r="B85" s="11" t="s">
        <v>174</v>
      </c>
      <c r="C85" s="84">
        <v>11.327700424430258</v>
      </c>
      <c r="D85" s="59">
        <v>2.140460372962</v>
      </c>
      <c r="E85" s="57">
        <v>5.0523221280744819</v>
      </c>
      <c r="F85" s="62">
        <v>0</v>
      </c>
      <c r="G85" s="65">
        <v>9.6870658821979427E-2</v>
      </c>
      <c r="H85" s="59">
        <v>0</v>
      </c>
      <c r="I85" s="59">
        <v>0</v>
      </c>
      <c r="J85" s="57">
        <v>3.1601773256008201</v>
      </c>
      <c r="K85" s="55">
        <v>0.48343429482166761</v>
      </c>
      <c r="L85" s="55">
        <v>4.2785414121571406E-2</v>
      </c>
      <c r="M85" s="60">
        <v>10.97605019440252</v>
      </c>
      <c r="N85" s="85">
        <v>-3.1043390701729751E-2</v>
      </c>
      <c r="R85" s="80"/>
    </row>
    <row r="86" spans="1:18" x14ac:dyDescent="0.25">
      <c r="A86" s="11" t="s">
        <v>175</v>
      </c>
      <c r="B86" s="12" t="s">
        <v>814</v>
      </c>
      <c r="C86" s="84">
        <v>242.02495750880578</v>
      </c>
      <c r="D86" s="59">
        <v>110.16112038749</v>
      </c>
      <c r="E86" s="57">
        <v>114.22349920350734</v>
      </c>
      <c r="F86" s="62">
        <v>4.5245006154209824</v>
      </c>
      <c r="G86" s="65">
        <v>0</v>
      </c>
      <c r="H86" s="59">
        <v>1.045061</v>
      </c>
      <c r="I86" s="59">
        <v>1.557993</v>
      </c>
      <c r="J86" s="57">
        <v>7.7980854301359201</v>
      </c>
      <c r="K86" s="55">
        <v>0</v>
      </c>
      <c r="L86" s="55">
        <v>0</v>
      </c>
      <c r="M86" s="60">
        <v>239.31025963655426</v>
      </c>
      <c r="N86" s="85">
        <v>-1.1216603032159397E-2</v>
      </c>
      <c r="R86" s="80"/>
    </row>
    <row r="87" spans="1:18" x14ac:dyDescent="0.25">
      <c r="A87" s="11" t="s">
        <v>177</v>
      </c>
      <c r="B87" s="11" t="s">
        <v>178</v>
      </c>
      <c r="C87" s="84">
        <v>6.8770167791182493</v>
      </c>
      <c r="D87" s="59">
        <v>1.7399678524509998</v>
      </c>
      <c r="E87" s="57">
        <v>3.513827159561453</v>
      </c>
      <c r="F87" s="62">
        <v>0</v>
      </c>
      <c r="G87" s="65">
        <v>8.5443367277145923E-2</v>
      </c>
      <c r="H87" s="59">
        <v>0</v>
      </c>
      <c r="I87" s="59">
        <v>0</v>
      </c>
      <c r="J87" s="57">
        <v>0.81999007643730881</v>
      </c>
      <c r="K87" s="55">
        <v>0.22462248479354638</v>
      </c>
      <c r="L87" s="55">
        <v>2.1133946974309464E-2</v>
      </c>
      <c r="M87" s="60">
        <v>6.4049848874947637</v>
      </c>
      <c r="N87" s="85">
        <v>-6.8639048992404542E-2</v>
      </c>
      <c r="R87" s="80"/>
    </row>
    <row r="88" spans="1:18" x14ac:dyDescent="0.25">
      <c r="A88" s="11" t="s">
        <v>179</v>
      </c>
      <c r="B88" s="11" t="s">
        <v>180</v>
      </c>
      <c r="C88" s="84">
        <v>13.313556144917756</v>
      </c>
      <c r="D88" s="59">
        <v>4.4384026342069998</v>
      </c>
      <c r="E88" s="57">
        <v>6.5468746208897857</v>
      </c>
      <c r="F88" s="62">
        <v>0</v>
      </c>
      <c r="G88" s="65">
        <v>4.1189388717086745E-2</v>
      </c>
      <c r="H88" s="59">
        <v>0</v>
      </c>
      <c r="I88" s="59">
        <v>0</v>
      </c>
      <c r="J88" s="57">
        <v>1.4295287218978368</v>
      </c>
      <c r="K88" s="55">
        <v>0</v>
      </c>
      <c r="L88" s="55">
        <v>0</v>
      </c>
      <c r="M88" s="60">
        <v>12.45599536571171</v>
      </c>
      <c r="N88" s="85">
        <v>-6.4412600951354926E-2</v>
      </c>
      <c r="R88" s="80"/>
    </row>
    <row r="89" spans="1:18" x14ac:dyDescent="0.25">
      <c r="A89" s="11" t="s">
        <v>181</v>
      </c>
      <c r="B89" s="11" t="s">
        <v>182</v>
      </c>
      <c r="C89" s="84">
        <v>270.3770463957614</v>
      </c>
      <c r="D89" s="59">
        <v>101.724625539375</v>
      </c>
      <c r="E89" s="57">
        <v>147.93388052432715</v>
      </c>
      <c r="F89" s="62">
        <v>5.8588402469373939</v>
      </c>
      <c r="G89" s="65">
        <v>0</v>
      </c>
      <c r="H89" s="59">
        <v>0</v>
      </c>
      <c r="I89" s="59">
        <v>1.4076010000000001</v>
      </c>
      <c r="J89" s="57">
        <v>8.6835817594089004</v>
      </c>
      <c r="K89" s="55">
        <v>0</v>
      </c>
      <c r="L89" s="55">
        <v>0.41784208675196749</v>
      </c>
      <c r="M89" s="60">
        <v>266.02637115680045</v>
      </c>
      <c r="N89" s="85">
        <v>-1.6091141230208918E-2</v>
      </c>
      <c r="R89" s="80"/>
    </row>
    <row r="90" spans="1:18" x14ac:dyDescent="0.25">
      <c r="A90" s="11" t="s">
        <v>183</v>
      </c>
      <c r="B90" s="11" t="s">
        <v>184</v>
      </c>
      <c r="C90" s="84">
        <v>351.28538310786706</v>
      </c>
      <c r="D90" s="59">
        <v>123.54555967406999</v>
      </c>
      <c r="E90" s="57">
        <v>205.28665875856959</v>
      </c>
      <c r="F90" s="62">
        <v>8.130127411765784</v>
      </c>
      <c r="G90" s="65">
        <v>0</v>
      </c>
      <c r="H90" s="59">
        <v>1.080581</v>
      </c>
      <c r="I90" s="59">
        <v>2.5184250000000001</v>
      </c>
      <c r="J90" s="57">
        <v>1.8646322683001328</v>
      </c>
      <c r="K90" s="55">
        <v>4.659354211917563</v>
      </c>
      <c r="L90" s="55">
        <v>0.89328416002127509</v>
      </c>
      <c r="M90" s="60">
        <v>347.97862248464429</v>
      </c>
      <c r="N90" s="85">
        <v>-9.4133168706521022E-3</v>
      </c>
      <c r="R90" s="80"/>
    </row>
    <row r="91" spans="1:18" x14ac:dyDescent="0.25">
      <c r="A91" s="11" t="s">
        <v>185</v>
      </c>
      <c r="B91" s="11" t="s">
        <v>186</v>
      </c>
      <c r="C91" s="84">
        <v>17.573188100724341</v>
      </c>
      <c r="D91" s="59">
        <v>2.9221541896610002</v>
      </c>
      <c r="E91" s="57">
        <v>10.472771592361619</v>
      </c>
      <c r="F91" s="62">
        <v>0</v>
      </c>
      <c r="G91" s="65">
        <v>0.15308601347927586</v>
      </c>
      <c r="H91" s="59">
        <v>0</v>
      </c>
      <c r="I91" s="59">
        <v>0</v>
      </c>
      <c r="J91" s="57">
        <v>3.1060500080794933</v>
      </c>
      <c r="K91" s="55">
        <v>0</v>
      </c>
      <c r="L91" s="55">
        <v>0.12526983681997042</v>
      </c>
      <c r="M91" s="60">
        <v>16.779331640401359</v>
      </c>
      <c r="N91" s="85">
        <v>-4.5174299379988986E-2</v>
      </c>
      <c r="R91" s="80"/>
    </row>
    <row r="92" spans="1:18" x14ac:dyDescent="0.25">
      <c r="A92" s="11" t="s">
        <v>187</v>
      </c>
      <c r="B92" s="11" t="s">
        <v>188</v>
      </c>
      <c r="C92" s="84">
        <v>78.645705236463868</v>
      </c>
      <c r="D92" s="59">
        <v>30.486304695569999</v>
      </c>
      <c r="E92" s="57">
        <v>42.657973162536329</v>
      </c>
      <c r="F92" s="62">
        <v>1.6893439709710554</v>
      </c>
      <c r="G92" s="65">
        <v>0</v>
      </c>
      <c r="H92" s="59">
        <v>0.16068299999999999</v>
      </c>
      <c r="I92" s="59">
        <v>0.50341100000000005</v>
      </c>
      <c r="J92" s="57">
        <v>2.2801716130673979</v>
      </c>
      <c r="K92" s="55">
        <v>0</v>
      </c>
      <c r="L92" s="55">
        <v>0</v>
      </c>
      <c r="M92" s="60">
        <v>77.777887442144788</v>
      </c>
      <c r="N92" s="85">
        <v>-1.103452237741164E-2</v>
      </c>
      <c r="R92" s="80"/>
    </row>
    <row r="93" spans="1:18" x14ac:dyDescent="0.25">
      <c r="A93" s="11" t="s">
        <v>189</v>
      </c>
      <c r="B93" s="11" t="s">
        <v>190</v>
      </c>
      <c r="C93" s="84">
        <v>12.932406667144585</v>
      </c>
      <c r="D93" s="59">
        <v>3.2207799428719999</v>
      </c>
      <c r="E93" s="57">
        <v>5.8505963872147646</v>
      </c>
      <c r="F93" s="62">
        <v>0</v>
      </c>
      <c r="G93" s="65">
        <v>6.1337635903947224E-2</v>
      </c>
      <c r="H93" s="59">
        <v>0</v>
      </c>
      <c r="I93" s="59">
        <v>0</v>
      </c>
      <c r="J93" s="57">
        <v>3.67645600377696</v>
      </c>
      <c r="K93" s="55">
        <v>0</v>
      </c>
      <c r="L93" s="55">
        <v>1.9672624021859715E-2</v>
      </c>
      <c r="M93" s="60">
        <v>12.828842593789531</v>
      </c>
      <c r="N93" s="85">
        <v>-8.0081052212937001E-3</v>
      </c>
      <c r="R93" s="80"/>
    </row>
    <row r="94" spans="1:18" x14ac:dyDescent="0.25">
      <c r="A94" s="11" t="s">
        <v>191</v>
      </c>
      <c r="B94" s="11" t="s">
        <v>192</v>
      </c>
      <c r="C94" s="84">
        <v>8.9545033476224827</v>
      </c>
      <c r="D94" s="59">
        <v>2.4120717655270001</v>
      </c>
      <c r="E94" s="57">
        <v>4.3214022843877897</v>
      </c>
      <c r="F94" s="62">
        <v>0</v>
      </c>
      <c r="G94" s="65">
        <v>0.1264838257220452</v>
      </c>
      <c r="H94" s="59">
        <v>0</v>
      </c>
      <c r="I94" s="59">
        <v>0</v>
      </c>
      <c r="J94" s="57">
        <v>2.1601026938318784</v>
      </c>
      <c r="K94" s="55">
        <v>0.14899788861208385</v>
      </c>
      <c r="L94" s="55">
        <v>3.0354512465423961E-3</v>
      </c>
      <c r="M94" s="60">
        <v>9.172093909327339</v>
      </c>
      <c r="N94" s="85">
        <v>2.429956785516519E-2</v>
      </c>
      <c r="R94" s="80"/>
    </row>
    <row r="95" spans="1:18" x14ac:dyDescent="0.25">
      <c r="A95" s="11" t="s">
        <v>193</v>
      </c>
      <c r="B95" s="11" t="s">
        <v>194</v>
      </c>
      <c r="C95" s="84">
        <v>172.75639507146295</v>
      </c>
      <c r="D95" s="59">
        <v>79.106696634757995</v>
      </c>
      <c r="E95" s="57">
        <v>82.076141302277748</v>
      </c>
      <c r="F95" s="62">
        <v>3.2503491691256166</v>
      </c>
      <c r="G95" s="65">
        <v>0</v>
      </c>
      <c r="H95" s="59">
        <v>0.83186099999999996</v>
      </c>
      <c r="I95" s="59">
        <v>1.1537010000000001</v>
      </c>
      <c r="J95" s="57">
        <v>3.0783591470973506</v>
      </c>
      <c r="K95" s="55">
        <v>0</v>
      </c>
      <c r="L95" s="55">
        <v>0</v>
      </c>
      <c r="M95" s="60">
        <v>169.49710825325874</v>
      </c>
      <c r="N95" s="85">
        <v>-1.8866374335120596E-2</v>
      </c>
      <c r="R95" s="80"/>
    </row>
    <row r="96" spans="1:18" x14ac:dyDescent="0.25">
      <c r="A96" s="11" t="s">
        <v>195</v>
      </c>
      <c r="B96" s="11" t="s">
        <v>196</v>
      </c>
      <c r="C96" s="84">
        <v>451.97442218850773</v>
      </c>
      <c r="D96" s="59">
        <v>149.46620684843001</v>
      </c>
      <c r="E96" s="57">
        <v>280.54395845100811</v>
      </c>
      <c r="F96" s="62">
        <v>11.110115936302066</v>
      </c>
      <c r="G96" s="65">
        <v>0</v>
      </c>
      <c r="H96" s="59">
        <v>1.9454469999999999</v>
      </c>
      <c r="I96" s="59">
        <v>3.6435140000000001</v>
      </c>
      <c r="J96" s="57">
        <v>2.751509827626089</v>
      </c>
      <c r="K96" s="55">
        <v>0</v>
      </c>
      <c r="L96" s="55">
        <v>1.1244737422070519</v>
      </c>
      <c r="M96" s="60">
        <v>450.58522580557332</v>
      </c>
      <c r="N96" s="85">
        <v>-3.0736172551707238E-3</v>
      </c>
      <c r="R96" s="80"/>
    </row>
    <row r="97" spans="1:18" x14ac:dyDescent="0.25">
      <c r="A97" s="11" t="s">
        <v>197</v>
      </c>
      <c r="B97" s="11" t="s">
        <v>198</v>
      </c>
      <c r="C97" s="84">
        <v>9.2172257463581726</v>
      </c>
      <c r="D97" s="59">
        <v>1.8159715154199998</v>
      </c>
      <c r="E97" s="57">
        <v>5.6147727853759131</v>
      </c>
      <c r="F97" s="62">
        <v>0</v>
      </c>
      <c r="G97" s="65">
        <v>3.2263900232587905E-2</v>
      </c>
      <c r="H97" s="59">
        <v>0</v>
      </c>
      <c r="I97" s="59">
        <v>0</v>
      </c>
      <c r="J97" s="57">
        <v>0.7851247008184562</v>
      </c>
      <c r="K97" s="55">
        <v>0.3219336685535385</v>
      </c>
      <c r="L97" s="55">
        <v>7.6941060170973408E-2</v>
      </c>
      <c r="M97" s="60">
        <v>8.6470076305714692</v>
      </c>
      <c r="N97" s="85">
        <v>-6.1864397322806478E-2</v>
      </c>
      <c r="R97" s="80"/>
    </row>
    <row r="98" spans="1:18" x14ac:dyDescent="0.25">
      <c r="A98" s="11" t="s">
        <v>199</v>
      </c>
      <c r="B98" s="11" t="s">
        <v>200</v>
      </c>
      <c r="C98" s="84">
        <v>37.080178690376286</v>
      </c>
      <c r="D98" s="59">
        <v>13.993671358274</v>
      </c>
      <c r="E98" s="57">
        <v>22.291989818942913</v>
      </c>
      <c r="F98" s="62">
        <v>0</v>
      </c>
      <c r="G98" s="65">
        <v>0</v>
      </c>
      <c r="H98" s="59">
        <v>0</v>
      </c>
      <c r="I98" s="59">
        <v>0</v>
      </c>
      <c r="J98" s="57">
        <v>0</v>
      </c>
      <c r="K98" s="55">
        <v>0</v>
      </c>
      <c r="L98" s="55">
        <v>3.6456807964569363E-2</v>
      </c>
      <c r="M98" s="60">
        <v>36.322117985181478</v>
      </c>
      <c r="N98" s="85">
        <v>-2.0443825568498497E-2</v>
      </c>
      <c r="R98" s="80"/>
    </row>
    <row r="99" spans="1:18" x14ac:dyDescent="0.25">
      <c r="A99" s="11" t="s">
        <v>201</v>
      </c>
      <c r="B99" s="11" t="s">
        <v>202</v>
      </c>
      <c r="C99" s="84">
        <v>502.99691034545845</v>
      </c>
      <c r="D99" s="59">
        <v>128.307331438002</v>
      </c>
      <c r="E99" s="57">
        <v>341.59155937086558</v>
      </c>
      <c r="F99" s="62">
        <v>13.527659350936473</v>
      </c>
      <c r="G99" s="65">
        <v>0</v>
      </c>
      <c r="H99" s="59">
        <v>0.21052299999999999</v>
      </c>
      <c r="I99" s="59">
        <v>3.5915089999999998</v>
      </c>
      <c r="J99" s="57">
        <v>4.8958043700519571</v>
      </c>
      <c r="K99" s="55">
        <v>5.9826577304437674</v>
      </c>
      <c r="L99" s="55">
        <v>2.8105457533520788</v>
      </c>
      <c r="M99" s="60">
        <v>500.91759001365182</v>
      </c>
      <c r="N99" s="85">
        <v>-4.1338630298515151E-3</v>
      </c>
      <c r="R99" s="80"/>
    </row>
    <row r="100" spans="1:18" x14ac:dyDescent="0.25">
      <c r="A100" s="11" t="s">
        <v>203</v>
      </c>
      <c r="B100" s="11" t="s">
        <v>204</v>
      </c>
      <c r="C100" s="84">
        <v>73.768858024589875</v>
      </c>
      <c r="D100" s="59">
        <v>23.883224665958998</v>
      </c>
      <c r="E100" s="57">
        <v>48.077560045691719</v>
      </c>
      <c r="F100" s="62">
        <v>0</v>
      </c>
      <c r="G100" s="65">
        <v>0</v>
      </c>
      <c r="H100" s="59">
        <v>0</v>
      </c>
      <c r="I100" s="59">
        <v>0</v>
      </c>
      <c r="J100" s="57">
        <v>0</v>
      </c>
      <c r="K100" s="55">
        <v>0.34002467633648492</v>
      </c>
      <c r="L100" s="55">
        <v>0.18800716665411099</v>
      </c>
      <c r="M100" s="60">
        <v>72.488816554641318</v>
      </c>
      <c r="N100" s="85">
        <v>-1.7352057551465312E-2</v>
      </c>
      <c r="R100" s="80"/>
    </row>
    <row r="101" spans="1:18" x14ac:dyDescent="0.25">
      <c r="A101" s="11" t="s">
        <v>205</v>
      </c>
      <c r="B101" s="11" t="s">
        <v>206</v>
      </c>
      <c r="C101" s="84">
        <v>214.85120774423905</v>
      </c>
      <c r="D101" s="59">
        <v>107.46643651688001</v>
      </c>
      <c r="E101" s="57">
        <v>94.337619535445967</v>
      </c>
      <c r="F101" s="62">
        <v>3.7367113289144633</v>
      </c>
      <c r="G101" s="65">
        <v>0</v>
      </c>
      <c r="H101" s="59">
        <v>1.333364</v>
      </c>
      <c r="I101" s="59">
        <v>1.516626</v>
      </c>
      <c r="J101" s="57">
        <v>5.1192846683332807</v>
      </c>
      <c r="K101" s="55">
        <v>0</v>
      </c>
      <c r="L101" s="55">
        <v>0</v>
      </c>
      <c r="M101" s="60">
        <v>213.51004204957368</v>
      </c>
      <c r="N101" s="85">
        <v>-6.2423000026227459E-3</v>
      </c>
      <c r="R101" s="80"/>
    </row>
    <row r="102" spans="1:18" x14ac:dyDescent="0.25">
      <c r="A102" s="11" t="s">
        <v>207</v>
      </c>
      <c r="B102" s="11" t="s">
        <v>208</v>
      </c>
      <c r="C102" s="84">
        <v>267.63769461589817</v>
      </c>
      <c r="D102" s="59">
        <v>43.584292466393997</v>
      </c>
      <c r="E102" s="57">
        <v>206.57431917293894</v>
      </c>
      <c r="F102" s="62">
        <v>8.1797709943703421</v>
      </c>
      <c r="G102" s="65">
        <v>0</v>
      </c>
      <c r="H102" s="59">
        <v>0</v>
      </c>
      <c r="I102" s="59">
        <v>1.943835</v>
      </c>
      <c r="J102" s="57">
        <v>1.6788710836650194</v>
      </c>
      <c r="K102" s="55">
        <v>1.2201239215191941</v>
      </c>
      <c r="L102" s="55">
        <v>2.9472783815881396</v>
      </c>
      <c r="M102" s="60">
        <v>266.12849102047562</v>
      </c>
      <c r="N102" s="85">
        <v>-5.6389799560502508E-3</v>
      </c>
      <c r="R102" s="80"/>
    </row>
    <row r="103" spans="1:18" x14ac:dyDescent="0.25">
      <c r="A103" s="12" t="s">
        <v>209</v>
      </c>
      <c r="B103" s="11" t="s">
        <v>210</v>
      </c>
      <c r="C103" s="84">
        <v>54.168038837784259</v>
      </c>
      <c r="D103" s="59">
        <v>15.466900167770998</v>
      </c>
      <c r="E103" s="57">
        <v>37.682867438502036</v>
      </c>
      <c r="F103" s="62">
        <v>0</v>
      </c>
      <c r="G103" s="65">
        <v>0</v>
      </c>
      <c r="H103" s="59">
        <v>0</v>
      </c>
      <c r="I103" s="59">
        <v>0</v>
      </c>
      <c r="J103" s="57">
        <v>0</v>
      </c>
      <c r="K103" s="55">
        <v>3.9427468167692069E-2</v>
      </c>
      <c r="L103" s="55">
        <v>0.20994331772441277</v>
      </c>
      <c r="M103" s="60">
        <v>53.399138392165135</v>
      </c>
      <c r="N103" s="85">
        <v>-1.4194725563569545E-2</v>
      </c>
      <c r="R103" s="80"/>
    </row>
    <row r="104" spans="1:18" x14ac:dyDescent="0.25">
      <c r="A104" s="11" t="s">
        <v>211</v>
      </c>
      <c r="B104" s="11" t="s">
        <v>212</v>
      </c>
      <c r="C104" s="84">
        <v>13.306614926296847</v>
      </c>
      <c r="D104" s="59">
        <v>4.4868233201049996</v>
      </c>
      <c r="E104" s="57">
        <v>6.406381990207616</v>
      </c>
      <c r="F104" s="62">
        <v>0</v>
      </c>
      <c r="G104" s="65">
        <v>0.11703489291822662</v>
      </c>
      <c r="H104" s="59">
        <v>0</v>
      </c>
      <c r="I104" s="59">
        <v>0</v>
      </c>
      <c r="J104" s="57">
        <v>1.873660563565275</v>
      </c>
      <c r="K104" s="55">
        <v>0</v>
      </c>
      <c r="L104" s="55">
        <v>0</v>
      </c>
      <c r="M104" s="60">
        <v>12.883900766796117</v>
      </c>
      <c r="N104" s="85">
        <v>-3.1767219675482773E-2</v>
      </c>
      <c r="R104" s="80"/>
    </row>
    <row r="105" spans="1:18" x14ac:dyDescent="0.25">
      <c r="A105" s="11" t="s">
        <v>213</v>
      </c>
      <c r="B105" s="12" t="s">
        <v>815</v>
      </c>
      <c r="C105" s="84">
        <v>216.63866991313165</v>
      </c>
      <c r="D105" s="59">
        <v>97.514740100343005</v>
      </c>
      <c r="E105" s="57">
        <v>105.47115450644186</v>
      </c>
      <c r="F105" s="62">
        <v>4.1769016071703584</v>
      </c>
      <c r="G105" s="65">
        <v>0</v>
      </c>
      <c r="H105" s="59">
        <v>1.245234</v>
      </c>
      <c r="I105" s="59">
        <v>1.5685979999999999</v>
      </c>
      <c r="J105" s="57">
        <v>4.4746310457815106</v>
      </c>
      <c r="K105" s="55">
        <v>0</v>
      </c>
      <c r="L105" s="55">
        <v>0</v>
      </c>
      <c r="M105" s="60">
        <v>214.45125925973676</v>
      </c>
      <c r="N105" s="85">
        <v>-1.0097046174960387E-2</v>
      </c>
      <c r="R105" s="80"/>
    </row>
    <row r="106" spans="1:18" x14ac:dyDescent="0.25">
      <c r="A106" s="11" t="s">
        <v>215</v>
      </c>
      <c r="B106" s="11" t="s">
        <v>216</v>
      </c>
      <c r="C106" s="84">
        <v>389.89460447152629</v>
      </c>
      <c r="D106" s="59">
        <v>174.88246562658901</v>
      </c>
      <c r="E106" s="57">
        <v>188.57820433439184</v>
      </c>
      <c r="F106" s="62">
        <v>7.4683074554608764</v>
      </c>
      <c r="G106" s="65">
        <v>0</v>
      </c>
      <c r="H106" s="59">
        <v>2.3780890000000001</v>
      </c>
      <c r="I106" s="59">
        <v>2.8349869999999999</v>
      </c>
      <c r="J106" s="57">
        <v>9.1716971773174176</v>
      </c>
      <c r="K106" s="55">
        <v>0</v>
      </c>
      <c r="L106" s="55">
        <v>0</v>
      </c>
      <c r="M106" s="60">
        <v>385.31375059375921</v>
      </c>
      <c r="N106" s="85">
        <v>-1.1748954269259758E-2</v>
      </c>
      <c r="R106" s="80"/>
    </row>
    <row r="107" spans="1:18" x14ac:dyDescent="0.25">
      <c r="A107" s="11" t="s">
        <v>217</v>
      </c>
      <c r="B107" s="11" t="s">
        <v>218</v>
      </c>
      <c r="C107" s="84">
        <v>28.19915543074066</v>
      </c>
      <c r="D107" s="59">
        <v>11.18122868207</v>
      </c>
      <c r="E107" s="57">
        <v>16.438901161592497</v>
      </c>
      <c r="F107" s="62">
        <v>0</v>
      </c>
      <c r="G107" s="65">
        <v>0</v>
      </c>
      <c r="H107" s="59">
        <v>0</v>
      </c>
      <c r="I107" s="59">
        <v>0</v>
      </c>
      <c r="J107" s="57">
        <v>0</v>
      </c>
      <c r="K107" s="55">
        <v>0</v>
      </c>
      <c r="L107" s="55">
        <v>7.6771992256646406E-3</v>
      </c>
      <c r="M107" s="60">
        <v>27.627807042888165</v>
      </c>
      <c r="N107" s="85">
        <v>-2.0261187937198045E-2</v>
      </c>
      <c r="R107" s="80"/>
    </row>
    <row r="108" spans="1:18" x14ac:dyDescent="0.25">
      <c r="A108" s="11" t="s">
        <v>219</v>
      </c>
      <c r="B108" s="11" t="s">
        <v>220</v>
      </c>
      <c r="C108" s="84">
        <v>244.65267396075797</v>
      </c>
      <c r="D108" s="59">
        <v>107.01321958273</v>
      </c>
      <c r="E108" s="57">
        <v>121.89478997859314</v>
      </c>
      <c r="F108" s="62">
        <v>2.3900939211488961</v>
      </c>
      <c r="G108" s="65">
        <v>0</v>
      </c>
      <c r="H108" s="59">
        <v>0.45613799999999999</v>
      </c>
      <c r="I108" s="59">
        <v>1.4239029999999999</v>
      </c>
      <c r="J108" s="57">
        <v>7.3876217285448496</v>
      </c>
      <c r="K108" s="55">
        <v>0</v>
      </c>
      <c r="L108" s="55">
        <v>0</v>
      </c>
      <c r="M108" s="60">
        <v>240.56576621101686</v>
      </c>
      <c r="N108" s="85">
        <v>-1.670493799874281E-2</v>
      </c>
      <c r="R108" s="80"/>
    </row>
    <row r="109" spans="1:18" x14ac:dyDescent="0.25">
      <c r="A109" s="11" t="s">
        <v>221</v>
      </c>
      <c r="B109" s="11" t="s">
        <v>222</v>
      </c>
      <c r="C109" s="84">
        <v>9.6692086229822092</v>
      </c>
      <c r="D109" s="59">
        <v>2.9630108925630001</v>
      </c>
      <c r="E109" s="57">
        <v>4.2079998447462907</v>
      </c>
      <c r="F109" s="62">
        <v>0</v>
      </c>
      <c r="G109" s="65">
        <v>6.261085635735171E-2</v>
      </c>
      <c r="H109" s="59">
        <v>0</v>
      </c>
      <c r="I109" s="59">
        <v>0</v>
      </c>
      <c r="J109" s="57">
        <v>1.3363013917007416</v>
      </c>
      <c r="K109" s="55">
        <v>0.12968360016479324</v>
      </c>
      <c r="L109" s="55">
        <v>0</v>
      </c>
      <c r="M109" s="60">
        <v>8.6996065855321767</v>
      </c>
      <c r="N109" s="85">
        <v>-0.10027729003027598</v>
      </c>
      <c r="R109" s="80"/>
    </row>
    <row r="110" spans="1:18" x14ac:dyDescent="0.25">
      <c r="A110" s="11" t="s">
        <v>223</v>
      </c>
      <c r="B110" s="11" t="s">
        <v>224</v>
      </c>
      <c r="C110" s="84">
        <v>15.462279923299207</v>
      </c>
      <c r="D110" s="59">
        <v>3.0242855504620003</v>
      </c>
      <c r="E110" s="57">
        <v>7.297914867529455</v>
      </c>
      <c r="F110" s="62">
        <v>0</v>
      </c>
      <c r="G110" s="65">
        <v>0.29261306624710121</v>
      </c>
      <c r="H110" s="59">
        <v>0</v>
      </c>
      <c r="I110" s="59">
        <v>0</v>
      </c>
      <c r="J110" s="57">
        <v>4.5902147737351182</v>
      </c>
      <c r="K110" s="55">
        <v>0.18103031718476817</v>
      </c>
      <c r="L110" s="55">
        <v>6.2132322936503476E-2</v>
      </c>
      <c r="M110" s="60">
        <v>15.448190898094946</v>
      </c>
      <c r="N110" s="85">
        <v>-9.1118678966808269E-4</v>
      </c>
      <c r="R110" s="80"/>
    </row>
    <row r="111" spans="1:18" x14ac:dyDescent="0.25">
      <c r="A111" s="11" t="s">
        <v>225</v>
      </c>
      <c r="B111" s="11" t="s">
        <v>226</v>
      </c>
      <c r="C111" s="84">
        <v>10.464639347543473</v>
      </c>
      <c r="D111" s="59">
        <v>1.2898913596879999</v>
      </c>
      <c r="E111" s="57">
        <v>7.8223922058580682</v>
      </c>
      <c r="F111" s="62">
        <v>0</v>
      </c>
      <c r="G111" s="65">
        <v>6.7868130771937971E-2</v>
      </c>
      <c r="H111" s="59">
        <v>0</v>
      </c>
      <c r="I111" s="59">
        <v>0</v>
      </c>
      <c r="J111" s="57">
        <v>0.88491796875770101</v>
      </c>
      <c r="K111" s="55">
        <v>0</v>
      </c>
      <c r="L111" s="55">
        <v>8.036325315906015E-2</v>
      </c>
      <c r="M111" s="60">
        <v>10.145432918234768</v>
      </c>
      <c r="N111" s="85">
        <v>-3.0503337832052245E-2</v>
      </c>
      <c r="R111" s="80"/>
    </row>
    <row r="112" spans="1:18" x14ac:dyDescent="0.25">
      <c r="A112" s="11" t="s">
        <v>227</v>
      </c>
      <c r="B112" s="11" t="s">
        <v>228</v>
      </c>
      <c r="C112" s="84">
        <v>12.452385813937099</v>
      </c>
      <c r="D112" s="59">
        <v>1.9327522453599999</v>
      </c>
      <c r="E112" s="57">
        <v>6.8001462260918855</v>
      </c>
      <c r="F112" s="62">
        <v>0</v>
      </c>
      <c r="G112" s="65">
        <v>0.11440850500977218</v>
      </c>
      <c r="H112" s="59">
        <v>0</v>
      </c>
      <c r="I112" s="59">
        <v>0</v>
      </c>
      <c r="J112" s="57">
        <v>2.848417750781659</v>
      </c>
      <c r="K112" s="55">
        <v>0</v>
      </c>
      <c r="L112" s="55">
        <v>9.6092663983594104E-2</v>
      </c>
      <c r="M112" s="60">
        <v>11.791817391226909</v>
      </c>
      <c r="N112" s="85">
        <v>-5.3047539048369445E-2</v>
      </c>
      <c r="R112" s="80"/>
    </row>
    <row r="113" spans="1:18" x14ac:dyDescent="0.25">
      <c r="A113" s="11" t="s">
        <v>229</v>
      </c>
      <c r="B113" s="11" t="s">
        <v>230</v>
      </c>
      <c r="C113" s="84">
        <v>16.292476915777559</v>
      </c>
      <c r="D113" s="59">
        <v>2.8915360890150001</v>
      </c>
      <c r="E113" s="57">
        <v>9.2267687209000968</v>
      </c>
      <c r="F113" s="62">
        <v>0</v>
      </c>
      <c r="G113" s="65">
        <v>0.10906987678955735</v>
      </c>
      <c r="H113" s="59">
        <v>0</v>
      </c>
      <c r="I113" s="59">
        <v>0</v>
      </c>
      <c r="J113" s="57">
        <v>3.5652027716715735</v>
      </c>
      <c r="K113" s="55">
        <v>0</v>
      </c>
      <c r="L113" s="55">
        <v>0.11988678754793851</v>
      </c>
      <c r="M113" s="60">
        <v>15.912464245924168</v>
      </c>
      <c r="N113" s="85">
        <v>-2.3324425857273345E-2</v>
      </c>
      <c r="R113" s="80"/>
    </row>
    <row r="114" spans="1:18" x14ac:dyDescent="0.25">
      <c r="A114" s="11" t="s">
        <v>231</v>
      </c>
      <c r="B114" s="12" t="s">
        <v>232</v>
      </c>
      <c r="C114" s="84">
        <v>17.293941789004073</v>
      </c>
      <c r="D114" s="59">
        <v>7.9568742108659993</v>
      </c>
      <c r="E114" s="57">
        <v>5.4538620914953038</v>
      </c>
      <c r="F114" s="62">
        <v>0</v>
      </c>
      <c r="G114" s="65">
        <v>0.21561021657735141</v>
      </c>
      <c r="H114" s="59">
        <v>0</v>
      </c>
      <c r="I114" s="59">
        <v>0</v>
      </c>
      <c r="J114" s="57">
        <v>1.9408583238259447</v>
      </c>
      <c r="K114" s="55">
        <v>0.53311940078648212</v>
      </c>
      <c r="L114" s="55">
        <v>0</v>
      </c>
      <c r="M114" s="60">
        <v>16.100324243551082</v>
      </c>
      <c r="N114" s="85">
        <v>-6.9019403442882141E-2</v>
      </c>
      <c r="R114" s="80"/>
    </row>
    <row r="115" spans="1:18" x14ac:dyDescent="0.25">
      <c r="A115" s="11" t="s">
        <v>233</v>
      </c>
      <c r="B115" s="11" t="s">
        <v>234</v>
      </c>
      <c r="C115" s="84">
        <v>9.9089002687572432</v>
      </c>
      <c r="D115" s="59">
        <v>2.955922755484</v>
      </c>
      <c r="E115" s="57">
        <v>3.9573142585479721</v>
      </c>
      <c r="F115" s="62">
        <v>0</v>
      </c>
      <c r="G115" s="65">
        <v>0.15394664918197373</v>
      </c>
      <c r="H115" s="59">
        <v>0</v>
      </c>
      <c r="I115" s="59">
        <v>0</v>
      </c>
      <c r="J115" s="57">
        <v>2.2587961354733568</v>
      </c>
      <c r="K115" s="55">
        <v>2.7041870942349666E-2</v>
      </c>
      <c r="L115" s="55">
        <v>0</v>
      </c>
      <c r="M115" s="60">
        <v>9.3530216696296531</v>
      </c>
      <c r="N115" s="85">
        <v>-5.6098919562272212E-2</v>
      </c>
      <c r="R115" s="80"/>
    </row>
    <row r="116" spans="1:18" x14ac:dyDescent="0.25">
      <c r="A116" s="11" t="s">
        <v>235</v>
      </c>
      <c r="B116" s="11" t="s">
        <v>236</v>
      </c>
      <c r="C116" s="84">
        <v>230.2956907117514</v>
      </c>
      <c r="D116" s="59">
        <v>69.879582194726993</v>
      </c>
      <c r="E116" s="57">
        <v>142.71101326323426</v>
      </c>
      <c r="F116" s="62">
        <v>5.6429564317047891</v>
      </c>
      <c r="G116" s="65">
        <v>0</v>
      </c>
      <c r="H116" s="59">
        <v>1.923E-3</v>
      </c>
      <c r="I116" s="59">
        <v>1.452429</v>
      </c>
      <c r="J116" s="57">
        <v>4.7334967788410163</v>
      </c>
      <c r="K116" s="55">
        <v>1.4970331490798616</v>
      </c>
      <c r="L116" s="55">
        <v>0.75963635921988393</v>
      </c>
      <c r="M116" s="60">
        <v>226.67807017680681</v>
      </c>
      <c r="N116" s="85">
        <v>-1.5708589786304648E-2</v>
      </c>
      <c r="R116" s="80"/>
    </row>
    <row r="117" spans="1:18" x14ac:dyDescent="0.25">
      <c r="A117" s="11" t="s">
        <v>237</v>
      </c>
      <c r="B117" s="11" t="s">
        <v>238</v>
      </c>
      <c r="C117" s="84">
        <v>12.961478593720436</v>
      </c>
      <c r="D117" s="59">
        <v>3.8004952571929995</v>
      </c>
      <c r="E117" s="57">
        <v>6.5687065184133644</v>
      </c>
      <c r="F117" s="62">
        <v>0</v>
      </c>
      <c r="G117" s="65">
        <v>5.0108054535395088E-2</v>
      </c>
      <c r="H117" s="59">
        <v>0</v>
      </c>
      <c r="I117" s="59">
        <v>0</v>
      </c>
      <c r="J117" s="57">
        <v>2.090909022047259</v>
      </c>
      <c r="K117" s="55">
        <v>0</v>
      </c>
      <c r="L117" s="55">
        <v>1.4798952481160418E-2</v>
      </c>
      <c r="M117" s="60">
        <v>12.525017804670178</v>
      </c>
      <c r="N117" s="85">
        <v>-3.367368822116594E-2</v>
      </c>
      <c r="R117" s="80"/>
    </row>
    <row r="118" spans="1:18" x14ac:dyDescent="0.25">
      <c r="A118" s="11" t="s">
        <v>239</v>
      </c>
      <c r="B118" s="11" t="s">
        <v>240</v>
      </c>
      <c r="C118" s="84">
        <v>362.01850813731966</v>
      </c>
      <c r="D118" s="59">
        <v>96.82697165175901</v>
      </c>
      <c r="E118" s="57">
        <v>246.80490981755824</v>
      </c>
      <c r="F118" s="62">
        <v>9.7630640755151514</v>
      </c>
      <c r="G118" s="65">
        <v>0</v>
      </c>
      <c r="H118" s="59">
        <v>0.285939</v>
      </c>
      <c r="I118" s="59">
        <v>2.5972040000000001</v>
      </c>
      <c r="J118" s="57">
        <v>2.2495573823564214</v>
      </c>
      <c r="K118" s="55">
        <v>0</v>
      </c>
      <c r="L118" s="55">
        <v>2.6962593247409545</v>
      </c>
      <c r="M118" s="60">
        <v>361.22390525192975</v>
      </c>
      <c r="N118" s="85">
        <v>-2.1949233741621311E-3</v>
      </c>
      <c r="R118" s="80"/>
    </row>
    <row r="119" spans="1:18" x14ac:dyDescent="0.25">
      <c r="A119" s="11" t="s">
        <v>241</v>
      </c>
      <c r="B119" s="11" t="s">
        <v>242</v>
      </c>
      <c r="C119" s="84">
        <v>37.677693986303282</v>
      </c>
      <c r="D119" s="59">
        <v>11.77404093847</v>
      </c>
      <c r="E119" s="57">
        <v>25.251575208627266</v>
      </c>
      <c r="F119" s="62">
        <v>0</v>
      </c>
      <c r="G119" s="65">
        <v>0</v>
      </c>
      <c r="H119" s="59">
        <v>0</v>
      </c>
      <c r="I119" s="59">
        <v>0</v>
      </c>
      <c r="J119" s="57">
        <v>0</v>
      </c>
      <c r="K119" s="55">
        <v>0</v>
      </c>
      <c r="L119" s="55">
        <v>0.12190369775778688</v>
      </c>
      <c r="M119" s="60">
        <v>37.147519844855054</v>
      </c>
      <c r="N119" s="85">
        <v>-1.407130016080492E-2</v>
      </c>
      <c r="R119" s="80"/>
    </row>
    <row r="120" spans="1:18" x14ac:dyDescent="0.25">
      <c r="A120" s="11" t="s">
        <v>243</v>
      </c>
      <c r="B120" s="11" t="s">
        <v>244</v>
      </c>
      <c r="C120" s="84">
        <v>13.976964563136304</v>
      </c>
      <c r="D120" s="59">
        <v>4.3547051544200004</v>
      </c>
      <c r="E120" s="57">
        <v>7.9226903767464503</v>
      </c>
      <c r="F120" s="62">
        <v>0</v>
      </c>
      <c r="G120" s="65">
        <v>1.4609444834547937E-2</v>
      </c>
      <c r="H120" s="59">
        <v>0</v>
      </c>
      <c r="I120" s="59">
        <v>0</v>
      </c>
      <c r="J120" s="57">
        <v>0.85215563449939147</v>
      </c>
      <c r="K120" s="55">
        <v>0</v>
      </c>
      <c r="L120" s="55">
        <v>3.0490216345042301E-2</v>
      </c>
      <c r="M120" s="60">
        <v>13.174650826845433</v>
      </c>
      <c r="N120" s="85">
        <v>-5.7402573546400958E-2</v>
      </c>
      <c r="R120" s="80"/>
    </row>
    <row r="121" spans="1:18" x14ac:dyDescent="0.25">
      <c r="A121" s="11" t="s">
        <v>245</v>
      </c>
      <c r="B121" s="11" t="s">
        <v>246</v>
      </c>
      <c r="C121" s="84">
        <v>11.90260711126324</v>
      </c>
      <c r="D121" s="59">
        <v>3.0163622434700001</v>
      </c>
      <c r="E121" s="57">
        <v>5.8294945841710328</v>
      </c>
      <c r="F121" s="62">
        <v>0</v>
      </c>
      <c r="G121" s="65">
        <v>0.10539291595319389</v>
      </c>
      <c r="H121" s="59">
        <v>0</v>
      </c>
      <c r="I121" s="59">
        <v>0</v>
      </c>
      <c r="J121" s="57">
        <v>1.9480783115883931</v>
      </c>
      <c r="K121" s="55">
        <v>0</v>
      </c>
      <c r="L121" s="55">
        <v>2.8468914090508848E-2</v>
      </c>
      <c r="M121" s="60">
        <v>10.92779696927313</v>
      </c>
      <c r="N121" s="85">
        <v>-8.1898875841046909E-2</v>
      </c>
      <c r="R121" s="80"/>
    </row>
    <row r="122" spans="1:18" x14ac:dyDescent="0.25">
      <c r="A122" s="11" t="s">
        <v>247</v>
      </c>
      <c r="B122" s="11" t="s">
        <v>248</v>
      </c>
      <c r="C122" s="84">
        <v>7.6798555377098081</v>
      </c>
      <c r="D122" s="59">
        <v>1.926098509165</v>
      </c>
      <c r="E122" s="57">
        <v>3.8373846010710153</v>
      </c>
      <c r="F122" s="62">
        <v>0</v>
      </c>
      <c r="G122" s="65">
        <v>2.5333055337608802E-2</v>
      </c>
      <c r="H122" s="59">
        <v>0</v>
      </c>
      <c r="I122" s="59">
        <v>0</v>
      </c>
      <c r="J122" s="57">
        <v>0.95542151662235897</v>
      </c>
      <c r="K122" s="55">
        <v>0.54378396474539514</v>
      </c>
      <c r="L122" s="55">
        <v>1.8207958905959047E-2</v>
      </c>
      <c r="M122" s="60">
        <v>7.3062296058473368</v>
      </c>
      <c r="N122" s="85">
        <v>-4.8650124996216973E-2</v>
      </c>
      <c r="R122" s="80"/>
    </row>
    <row r="123" spans="1:18" x14ac:dyDescent="0.25">
      <c r="A123" s="11" t="s">
        <v>249</v>
      </c>
      <c r="B123" s="11" t="s">
        <v>250</v>
      </c>
      <c r="C123" s="84">
        <v>18.980950591789188</v>
      </c>
      <c r="D123" s="59">
        <v>2.174357706726</v>
      </c>
      <c r="E123" s="57">
        <v>13.376178183012906</v>
      </c>
      <c r="F123" s="62">
        <v>0</v>
      </c>
      <c r="G123" s="65">
        <v>5.4482870310651223E-2</v>
      </c>
      <c r="H123" s="59">
        <v>0</v>
      </c>
      <c r="I123" s="59">
        <v>0</v>
      </c>
      <c r="J123" s="57">
        <v>1.8940986753044093</v>
      </c>
      <c r="K123" s="55">
        <v>0</v>
      </c>
      <c r="L123" s="55">
        <v>0.19030466603396054</v>
      </c>
      <c r="M123" s="60">
        <v>17.689422101387926</v>
      </c>
      <c r="N123" s="85">
        <v>-6.8043404051636586E-2</v>
      </c>
      <c r="R123" s="80"/>
    </row>
    <row r="124" spans="1:18" x14ac:dyDescent="0.25">
      <c r="A124" s="11" t="s">
        <v>251</v>
      </c>
      <c r="B124" s="11" t="s">
        <v>252</v>
      </c>
      <c r="C124" s="84">
        <v>227.46215152850661</v>
      </c>
      <c r="D124" s="59">
        <v>103.30929744289401</v>
      </c>
      <c r="E124" s="57">
        <v>110.66561041190901</v>
      </c>
      <c r="F124" s="62">
        <v>4.3826117849092183</v>
      </c>
      <c r="G124" s="65">
        <v>0</v>
      </c>
      <c r="H124" s="59">
        <v>0.44287700000000002</v>
      </c>
      <c r="I124" s="59">
        <v>1.304438</v>
      </c>
      <c r="J124" s="57">
        <v>3.7971979029562597</v>
      </c>
      <c r="K124" s="55">
        <v>0</v>
      </c>
      <c r="L124" s="55">
        <v>0</v>
      </c>
      <c r="M124" s="60">
        <v>223.90203254266851</v>
      </c>
      <c r="N124" s="85">
        <v>-1.5651478551111531E-2</v>
      </c>
      <c r="R124" s="80"/>
    </row>
    <row r="125" spans="1:18" x14ac:dyDescent="0.25">
      <c r="A125" s="11" t="s">
        <v>253</v>
      </c>
      <c r="B125" s="11" t="s">
        <v>254</v>
      </c>
      <c r="C125" s="84">
        <v>15.093913433389375</v>
      </c>
      <c r="D125" s="59">
        <v>3.8538992359249997</v>
      </c>
      <c r="E125" s="57">
        <v>8.0384313300742019</v>
      </c>
      <c r="F125" s="62">
        <v>0</v>
      </c>
      <c r="G125" s="65">
        <v>0.10724943273976124</v>
      </c>
      <c r="H125" s="59">
        <v>0</v>
      </c>
      <c r="I125" s="59">
        <v>0</v>
      </c>
      <c r="J125" s="57">
        <v>1.9815706728377469</v>
      </c>
      <c r="K125" s="55">
        <v>0</v>
      </c>
      <c r="L125" s="55">
        <v>5.3354875415694086E-2</v>
      </c>
      <c r="M125" s="60">
        <v>14.034505546992406</v>
      </c>
      <c r="N125" s="85">
        <v>-7.018775422770368E-2</v>
      </c>
      <c r="R125" s="80"/>
    </row>
    <row r="126" spans="1:18" x14ac:dyDescent="0.25">
      <c r="A126" s="11" t="s">
        <v>255</v>
      </c>
      <c r="B126" s="11" t="s">
        <v>256</v>
      </c>
      <c r="C126" s="84">
        <v>9.7574056346315139</v>
      </c>
      <c r="D126" s="59">
        <v>1.3258309192469999</v>
      </c>
      <c r="E126" s="57">
        <v>5.9752910630141853</v>
      </c>
      <c r="F126" s="62">
        <v>0</v>
      </c>
      <c r="G126" s="65">
        <v>9.0609186366913036E-2</v>
      </c>
      <c r="H126" s="59">
        <v>0</v>
      </c>
      <c r="I126" s="59">
        <v>0</v>
      </c>
      <c r="J126" s="57">
        <v>1.5575084049691377</v>
      </c>
      <c r="K126" s="55">
        <v>0</v>
      </c>
      <c r="L126" s="55">
        <v>8.2624455089251703E-2</v>
      </c>
      <c r="M126" s="60">
        <v>9.0318640286864884</v>
      </c>
      <c r="N126" s="85">
        <v>-7.4358044864906894E-2</v>
      </c>
      <c r="R126" s="80"/>
    </row>
    <row r="127" spans="1:18" x14ac:dyDescent="0.25">
      <c r="A127" s="11" t="s">
        <v>257</v>
      </c>
      <c r="B127" s="11" t="s">
        <v>258</v>
      </c>
      <c r="C127" s="84">
        <v>11.766972356349441</v>
      </c>
      <c r="D127" s="59">
        <v>4.0763118117769999</v>
      </c>
      <c r="E127" s="57">
        <v>5.637034501032204</v>
      </c>
      <c r="F127" s="62">
        <v>0</v>
      </c>
      <c r="G127" s="65">
        <v>0.10767820791077426</v>
      </c>
      <c r="H127" s="59">
        <v>0</v>
      </c>
      <c r="I127" s="59">
        <v>0</v>
      </c>
      <c r="J127" s="57">
        <v>1.2741123363809415</v>
      </c>
      <c r="K127" s="55">
        <v>0</v>
      </c>
      <c r="L127" s="55">
        <v>0</v>
      </c>
      <c r="M127" s="60">
        <v>11.09513685710092</v>
      </c>
      <c r="N127" s="85">
        <v>-5.7095018064353645E-2</v>
      </c>
      <c r="R127" s="80"/>
    </row>
    <row r="128" spans="1:18" x14ac:dyDescent="0.25">
      <c r="A128" s="11" t="s">
        <v>259</v>
      </c>
      <c r="B128" s="11" t="s">
        <v>260</v>
      </c>
      <c r="C128" s="84">
        <v>864.5982504146142</v>
      </c>
      <c r="D128" s="59">
        <v>238.830556266618</v>
      </c>
      <c r="E128" s="57">
        <v>581.32622684576677</v>
      </c>
      <c r="F128" s="62">
        <v>23.046089205457449</v>
      </c>
      <c r="G128" s="65">
        <v>0</v>
      </c>
      <c r="H128" s="59">
        <v>0</v>
      </c>
      <c r="I128" s="59">
        <v>5.945945</v>
      </c>
      <c r="J128" s="57">
        <v>6.7898917569939687</v>
      </c>
      <c r="K128" s="55">
        <v>0</v>
      </c>
      <c r="L128" s="55">
        <v>6.9721414776987283</v>
      </c>
      <c r="M128" s="60">
        <v>862.91085055253495</v>
      </c>
      <c r="N128" s="85">
        <v>-1.9516577338319402E-3</v>
      </c>
      <c r="R128" s="80"/>
    </row>
    <row r="129" spans="1:18" x14ac:dyDescent="0.25">
      <c r="A129" s="11" t="s">
        <v>261</v>
      </c>
      <c r="B129" s="11" t="s">
        <v>262</v>
      </c>
      <c r="C129" s="84">
        <v>70.662391841129946</v>
      </c>
      <c r="D129" s="59">
        <v>26.460091498738002</v>
      </c>
      <c r="E129" s="57">
        <v>42.85137196062378</v>
      </c>
      <c r="F129" s="62">
        <v>0</v>
      </c>
      <c r="G129" s="65">
        <v>0</v>
      </c>
      <c r="H129" s="59">
        <v>0</v>
      </c>
      <c r="I129" s="59">
        <v>0</v>
      </c>
      <c r="J129" s="57">
        <v>0</v>
      </c>
      <c r="K129" s="55">
        <v>0</v>
      </c>
      <c r="L129" s="55">
        <v>0.10905576984628944</v>
      </c>
      <c r="M129" s="60">
        <v>69.420519229208082</v>
      </c>
      <c r="N129" s="85">
        <v>-1.7574732181638599E-2</v>
      </c>
      <c r="R129" s="80"/>
    </row>
    <row r="130" spans="1:18" x14ac:dyDescent="0.25">
      <c r="A130" s="11" t="s">
        <v>263</v>
      </c>
      <c r="B130" s="11" t="s">
        <v>264</v>
      </c>
      <c r="C130" s="84">
        <v>15.005156222962293</v>
      </c>
      <c r="D130" s="59">
        <v>5.1765561514040002</v>
      </c>
      <c r="E130" s="57">
        <v>5.0557111906283803</v>
      </c>
      <c r="F130" s="62">
        <v>0</v>
      </c>
      <c r="G130" s="65">
        <v>0.16350225090705417</v>
      </c>
      <c r="H130" s="59">
        <v>0</v>
      </c>
      <c r="I130" s="59">
        <v>0</v>
      </c>
      <c r="J130" s="57">
        <v>3.6064997125374814</v>
      </c>
      <c r="K130" s="55">
        <v>0</v>
      </c>
      <c r="L130" s="55">
        <v>0</v>
      </c>
      <c r="M130" s="60">
        <v>14.002269305476917</v>
      </c>
      <c r="N130" s="85">
        <v>-6.6836153025229106E-2</v>
      </c>
      <c r="R130" s="80"/>
    </row>
    <row r="131" spans="1:18" x14ac:dyDescent="0.25">
      <c r="A131" s="11" t="s">
        <v>265</v>
      </c>
      <c r="B131" s="11" t="s">
        <v>266</v>
      </c>
      <c r="C131" s="84">
        <v>10.834684708535942</v>
      </c>
      <c r="D131" s="59">
        <v>2.0893425978660001</v>
      </c>
      <c r="E131" s="57">
        <v>6.2161415398987216</v>
      </c>
      <c r="F131" s="62">
        <v>0</v>
      </c>
      <c r="G131" s="65">
        <v>0.18471872003159992</v>
      </c>
      <c r="H131" s="59">
        <v>0</v>
      </c>
      <c r="I131" s="59">
        <v>0</v>
      </c>
      <c r="J131" s="57">
        <v>1.5785806208144013</v>
      </c>
      <c r="K131" s="55">
        <v>0</v>
      </c>
      <c r="L131" s="55">
        <v>7.3631189757116591E-2</v>
      </c>
      <c r="M131" s="60">
        <v>10.142414668367842</v>
      </c>
      <c r="N131" s="85">
        <v>-6.3893879590488326E-2</v>
      </c>
      <c r="R131" s="80"/>
    </row>
    <row r="132" spans="1:18" x14ac:dyDescent="0.25">
      <c r="A132" s="11" t="s">
        <v>267</v>
      </c>
      <c r="B132" s="11" t="s">
        <v>268</v>
      </c>
      <c r="C132" s="84">
        <v>14.135120633973553</v>
      </c>
      <c r="D132" s="59">
        <v>4.3820226460490002</v>
      </c>
      <c r="E132" s="57">
        <v>7.2564507177754409</v>
      </c>
      <c r="F132" s="62">
        <v>0</v>
      </c>
      <c r="G132" s="65">
        <v>0</v>
      </c>
      <c r="H132" s="59">
        <v>0</v>
      </c>
      <c r="I132" s="59">
        <v>0</v>
      </c>
      <c r="J132" s="57">
        <v>1.6574734728866962</v>
      </c>
      <c r="K132" s="55">
        <v>0</v>
      </c>
      <c r="L132" s="55">
        <v>1.5782171673010945E-3</v>
      </c>
      <c r="M132" s="60">
        <v>13.297525053878438</v>
      </c>
      <c r="N132" s="85">
        <v>-5.925634465983734E-2</v>
      </c>
      <c r="R132" s="80"/>
    </row>
    <row r="133" spans="1:18" x14ac:dyDescent="0.25">
      <c r="A133" s="11" t="s">
        <v>269</v>
      </c>
      <c r="B133" s="11" t="s">
        <v>270</v>
      </c>
      <c r="C133" s="84">
        <v>7.8727770026562105</v>
      </c>
      <c r="D133" s="59">
        <v>2.5326976113070003</v>
      </c>
      <c r="E133" s="57">
        <v>2.4672220114021863</v>
      </c>
      <c r="F133" s="62">
        <v>0</v>
      </c>
      <c r="G133" s="65">
        <v>3.9625903215404178E-2</v>
      </c>
      <c r="H133" s="59">
        <v>0</v>
      </c>
      <c r="I133" s="59">
        <v>0</v>
      </c>
      <c r="J133" s="57">
        <v>1.2821257969190702</v>
      </c>
      <c r="K133" s="55">
        <v>1.7529533799768845E-2</v>
      </c>
      <c r="L133" s="55">
        <v>0</v>
      </c>
      <c r="M133" s="60">
        <v>6.339200856643429</v>
      </c>
      <c r="N133" s="85">
        <v>-0.1947948157931268</v>
      </c>
      <c r="R133" s="80"/>
    </row>
    <row r="134" spans="1:18" x14ac:dyDescent="0.25">
      <c r="A134" s="11" t="s">
        <v>271</v>
      </c>
      <c r="B134" s="11" t="s">
        <v>272</v>
      </c>
      <c r="C134" s="84">
        <v>10.408400460678731</v>
      </c>
      <c r="D134" s="59">
        <v>3.1421663102819997</v>
      </c>
      <c r="E134" s="57">
        <v>4.7678004819659341</v>
      </c>
      <c r="F134" s="62">
        <v>0</v>
      </c>
      <c r="G134" s="65">
        <v>4.7714604089841441E-2</v>
      </c>
      <c r="H134" s="59">
        <v>0</v>
      </c>
      <c r="I134" s="59">
        <v>0</v>
      </c>
      <c r="J134" s="57">
        <v>1.9296694961804008</v>
      </c>
      <c r="K134" s="55">
        <v>0.10049891113769824</v>
      </c>
      <c r="L134" s="55">
        <v>0</v>
      </c>
      <c r="M134" s="60">
        <v>9.9878498036558732</v>
      </c>
      <c r="N134" s="85">
        <v>-4.0404926637059253E-2</v>
      </c>
      <c r="R134" s="80"/>
    </row>
    <row r="135" spans="1:18" x14ac:dyDescent="0.25">
      <c r="A135" s="11" t="s">
        <v>273</v>
      </c>
      <c r="B135" s="11" t="s">
        <v>274</v>
      </c>
      <c r="C135" s="84">
        <v>10.034550329535085</v>
      </c>
      <c r="D135" s="59">
        <v>2.160963449649</v>
      </c>
      <c r="E135" s="57">
        <v>5.6450456658957178</v>
      </c>
      <c r="F135" s="62">
        <v>0</v>
      </c>
      <c r="G135" s="65">
        <v>7.2253555327376748E-2</v>
      </c>
      <c r="H135" s="59">
        <v>0</v>
      </c>
      <c r="I135" s="59">
        <v>0</v>
      </c>
      <c r="J135" s="57">
        <v>1.6656553690454448</v>
      </c>
      <c r="K135" s="55">
        <v>0</v>
      </c>
      <c r="L135" s="55">
        <v>5.5574936864309962E-2</v>
      </c>
      <c r="M135" s="60">
        <v>9.599492976781848</v>
      </c>
      <c r="N135" s="85">
        <v>-4.3355939077082059E-2</v>
      </c>
      <c r="R135" s="80"/>
    </row>
    <row r="136" spans="1:18" x14ac:dyDescent="0.25">
      <c r="A136" s="11" t="s">
        <v>275</v>
      </c>
      <c r="B136" s="11" t="s">
        <v>276</v>
      </c>
      <c r="C136" s="84">
        <v>171.23484170635993</v>
      </c>
      <c r="D136" s="59">
        <v>82.385887028795992</v>
      </c>
      <c r="E136" s="57">
        <v>79.25997153989131</v>
      </c>
      <c r="F136" s="62">
        <v>3.1388789411303399</v>
      </c>
      <c r="G136" s="65">
        <v>0</v>
      </c>
      <c r="H136" s="59">
        <v>0.75942299999999996</v>
      </c>
      <c r="I136" s="59">
        <v>1.1383479999999999</v>
      </c>
      <c r="J136" s="57">
        <v>2.6126154175871896</v>
      </c>
      <c r="K136" s="55">
        <v>0</v>
      </c>
      <c r="L136" s="55">
        <v>0</v>
      </c>
      <c r="M136" s="60">
        <v>169.29512392740483</v>
      </c>
      <c r="N136" s="85">
        <v>-1.1327821835940386E-2</v>
      </c>
      <c r="R136" s="80"/>
    </row>
    <row r="137" spans="1:18" x14ac:dyDescent="0.25">
      <c r="A137" s="11" t="s">
        <v>277</v>
      </c>
      <c r="B137" s="11" t="s">
        <v>278</v>
      </c>
      <c r="C137" s="84">
        <v>12.164470176610543</v>
      </c>
      <c r="D137" s="59">
        <v>3.6535305482760001</v>
      </c>
      <c r="E137" s="57">
        <v>5.728891142948819</v>
      </c>
      <c r="F137" s="62">
        <v>0</v>
      </c>
      <c r="G137" s="65">
        <v>7.1132574035207688E-2</v>
      </c>
      <c r="H137" s="59">
        <v>0</v>
      </c>
      <c r="I137" s="59">
        <v>0</v>
      </c>
      <c r="J137" s="57">
        <v>1.6667549178314316</v>
      </c>
      <c r="K137" s="55">
        <v>0</v>
      </c>
      <c r="L137" s="55">
        <v>0</v>
      </c>
      <c r="M137" s="60">
        <v>11.120309183091457</v>
      </c>
      <c r="N137" s="85">
        <v>-8.5836947960690066E-2</v>
      </c>
      <c r="R137" s="80"/>
    </row>
    <row r="138" spans="1:18" x14ac:dyDescent="0.25">
      <c r="A138" s="11" t="s">
        <v>279</v>
      </c>
      <c r="B138" s="11" t="s">
        <v>280</v>
      </c>
      <c r="C138" s="84">
        <v>15.807368837396085</v>
      </c>
      <c r="D138" s="59">
        <v>4.5522175229409996</v>
      </c>
      <c r="E138" s="57">
        <v>6.9223328142561735</v>
      </c>
      <c r="F138" s="62">
        <v>0</v>
      </c>
      <c r="G138" s="65">
        <v>9.99774596496565E-2</v>
      </c>
      <c r="H138" s="59">
        <v>0</v>
      </c>
      <c r="I138" s="59">
        <v>0</v>
      </c>
      <c r="J138" s="57">
        <v>2.6960476223895458</v>
      </c>
      <c r="K138" s="55">
        <v>0</v>
      </c>
      <c r="L138" s="55">
        <v>1.0030405766278691E-2</v>
      </c>
      <c r="M138" s="60">
        <v>14.280605825002654</v>
      </c>
      <c r="N138" s="85">
        <v>-9.6585524643513762E-2</v>
      </c>
      <c r="R138" s="80"/>
    </row>
    <row r="139" spans="1:18" x14ac:dyDescent="0.25">
      <c r="A139" s="11" t="s">
        <v>281</v>
      </c>
      <c r="B139" s="11" t="s">
        <v>282</v>
      </c>
      <c r="C139" s="84">
        <v>372.07233039344339</v>
      </c>
      <c r="D139" s="59">
        <v>101.96915092716401</v>
      </c>
      <c r="E139" s="57">
        <v>250.42943736857711</v>
      </c>
      <c r="F139" s="62">
        <v>9.9175403468708989</v>
      </c>
      <c r="G139" s="65">
        <v>0</v>
      </c>
      <c r="H139" s="59">
        <v>0</v>
      </c>
      <c r="I139" s="59">
        <v>2.5412889999999999</v>
      </c>
      <c r="J139" s="57">
        <v>4.0408445100601291</v>
      </c>
      <c r="K139" s="55">
        <v>0</v>
      </c>
      <c r="L139" s="55">
        <v>2.4820855624818439</v>
      </c>
      <c r="M139" s="60">
        <v>371.38034771515402</v>
      </c>
      <c r="N139" s="85">
        <v>-1.8598068756084311E-3</v>
      </c>
      <c r="R139" s="80"/>
    </row>
    <row r="140" spans="1:18" x14ac:dyDescent="0.25">
      <c r="A140" s="11" t="s">
        <v>283</v>
      </c>
      <c r="B140" s="11" t="s">
        <v>284</v>
      </c>
      <c r="C140" s="84">
        <v>9.8751612308813606</v>
      </c>
      <c r="D140" s="59">
        <v>2.9509700151890002</v>
      </c>
      <c r="E140" s="57">
        <v>5.5778652200036927</v>
      </c>
      <c r="F140" s="62">
        <v>0</v>
      </c>
      <c r="G140" s="65">
        <v>4.7754082302300369E-2</v>
      </c>
      <c r="H140" s="59">
        <v>0</v>
      </c>
      <c r="I140" s="59">
        <v>0</v>
      </c>
      <c r="J140" s="57">
        <v>0.77949666327002565</v>
      </c>
      <c r="K140" s="55">
        <v>0</v>
      </c>
      <c r="L140" s="55">
        <v>2.4168379685292462E-2</v>
      </c>
      <c r="M140" s="60">
        <v>9.3802543604503104</v>
      </c>
      <c r="N140" s="85">
        <v>-5.011633317777027E-2</v>
      </c>
      <c r="R140" s="80"/>
    </row>
    <row r="141" spans="1:18" x14ac:dyDescent="0.25">
      <c r="A141" s="11" t="s">
        <v>285</v>
      </c>
      <c r="B141" s="11" t="s">
        <v>286</v>
      </c>
      <c r="C141" s="84">
        <v>11.84865587613438</v>
      </c>
      <c r="D141" s="59">
        <v>3.3588946138670002</v>
      </c>
      <c r="E141" s="57">
        <v>6.2139618413933393</v>
      </c>
      <c r="F141" s="62">
        <v>0</v>
      </c>
      <c r="G141" s="65">
        <v>8.5753036313721984E-2</v>
      </c>
      <c r="H141" s="59">
        <v>0</v>
      </c>
      <c r="I141" s="59">
        <v>0</v>
      </c>
      <c r="J141" s="57">
        <v>1.4321730161155974</v>
      </c>
      <c r="K141" s="55">
        <v>0</v>
      </c>
      <c r="L141" s="55">
        <v>1.1206637494663755E-2</v>
      </c>
      <c r="M141" s="60">
        <v>11.101989145184319</v>
      </c>
      <c r="N141" s="85">
        <v>-6.3016998616189077E-2</v>
      </c>
      <c r="R141" s="80"/>
    </row>
    <row r="142" spans="1:18" x14ac:dyDescent="0.25">
      <c r="A142" s="11" t="s">
        <v>287</v>
      </c>
      <c r="B142" s="11" t="s">
        <v>288</v>
      </c>
      <c r="C142" s="84">
        <v>12.553954806190909</v>
      </c>
      <c r="D142" s="59">
        <v>6.5933607393949991</v>
      </c>
      <c r="E142" s="57">
        <v>4.0659142566950894</v>
      </c>
      <c r="F142" s="62">
        <v>0</v>
      </c>
      <c r="G142" s="65">
        <v>5.6342222166859031E-2</v>
      </c>
      <c r="H142" s="59">
        <v>0</v>
      </c>
      <c r="I142" s="59">
        <v>0</v>
      </c>
      <c r="J142" s="57">
        <v>1.0721100817358373</v>
      </c>
      <c r="K142" s="55">
        <v>0</v>
      </c>
      <c r="L142" s="55">
        <v>0</v>
      </c>
      <c r="M142" s="60">
        <v>11.787727299992786</v>
      </c>
      <c r="N142" s="85">
        <v>-6.103475104277592E-2</v>
      </c>
      <c r="R142" s="80"/>
    </row>
    <row r="143" spans="1:18" x14ac:dyDescent="0.25">
      <c r="A143" s="66" t="s">
        <v>289</v>
      </c>
      <c r="B143" s="66" t="s">
        <v>817</v>
      </c>
      <c r="C143" s="84">
        <v>1930.8993213826084</v>
      </c>
      <c r="D143" s="59">
        <v>1157.153451880934</v>
      </c>
      <c r="E143" s="57">
        <v>813.46373371586856</v>
      </c>
      <c r="F143" s="62">
        <v>0</v>
      </c>
      <c r="G143" s="65">
        <v>0</v>
      </c>
      <c r="H143" s="59">
        <v>0</v>
      </c>
      <c r="I143" s="59">
        <v>0</v>
      </c>
      <c r="J143" s="57">
        <v>0</v>
      </c>
      <c r="K143" s="55">
        <v>0</v>
      </c>
      <c r="L143" s="55">
        <v>0</v>
      </c>
      <c r="M143" s="60">
        <v>1970.6171855968025</v>
      </c>
      <c r="N143" s="85">
        <v>2.0569619438135397E-2</v>
      </c>
      <c r="R143" s="80"/>
    </row>
    <row r="144" spans="1:18" x14ac:dyDescent="0.25">
      <c r="A144" s="11" t="s">
        <v>291</v>
      </c>
      <c r="B144" s="11" t="s">
        <v>292</v>
      </c>
      <c r="C144" s="84">
        <v>97.953613245789995</v>
      </c>
      <c r="D144" s="59">
        <v>52.453925487511</v>
      </c>
      <c r="E144" s="57">
        <v>43.148107084118095</v>
      </c>
      <c r="F144" s="62">
        <v>0</v>
      </c>
      <c r="G144" s="65">
        <v>0</v>
      </c>
      <c r="H144" s="59">
        <v>0</v>
      </c>
      <c r="I144" s="59">
        <v>0</v>
      </c>
      <c r="J144" s="57">
        <v>0</v>
      </c>
      <c r="K144" s="55">
        <v>0</v>
      </c>
      <c r="L144" s="55">
        <v>0</v>
      </c>
      <c r="M144" s="60">
        <v>95.60203257162911</v>
      </c>
      <c r="N144" s="85">
        <v>-2.4007084539701302E-2</v>
      </c>
      <c r="R144" s="80"/>
    </row>
    <row r="145" spans="1:18" x14ac:dyDescent="0.25">
      <c r="A145" s="11" t="s">
        <v>293</v>
      </c>
      <c r="B145" s="11" t="s">
        <v>294</v>
      </c>
      <c r="C145" s="84">
        <v>218.81514194650856</v>
      </c>
      <c r="D145" s="59">
        <v>119.360049506235</v>
      </c>
      <c r="E145" s="57">
        <v>78.736295502142994</v>
      </c>
      <c r="F145" s="62">
        <v>3.1179144960756897</v>
      </c>
      <c r="G145" s="65">
        <v>0</v>
      </c>
      <c r="H145" s="59">
        <v>1.4409160000000001</v>
      </c>
      <c r="I145" s="59">
        <v>1.3362210000000001</v>
      </c>
      <c r="J145" s="57">
        <v>13.906494511069761</v>
      </c>
      <c r="K145" s="55">
        <v>0</v>
      </c>
      <c r="L145" s="55">
        <v>0</v>
      </c>
      <c r="M145" s="60">
        <v>217.89789101552341</v>
      </c>
      <c r="N145" s="85">
        <v>-4.1918988001725145E-3</v>
      </c>
      <c r="R145" s="80"/>
    </row>
    <row r="146" spans="1:18" x14ac:dyDescent="0.25">
      <c r="A146" s="11" t="s">
        <v>295</v>
      </c>
      <c r="B146" s="11" t="s">
        <v>296</v>
      </c>
      <c r="C146" s="84">
        <v>14.955608954928074</v>
      </c>
      <c r="D146" s="59">
        <v>3.0542655027349999</v>
      </c>
      <c r="E146" s="57">
        <v>8.8864307388802359</v>
      </c>
      <c r="F146" s="62">
        <v>0</v>
      </c>
      <c r="G146" s="65">
        <v>0.21752686417880859</v>
      </c>
      <c r="H146" s="59">
        <v>0</v>
      </c>
      <c r="I146" s="59">
        <v>0</v>
      </c>
      <c r="J146" s="57">
        <v>2.0632743860353706</v>
      </c>
      <c r="K146" s="55">
        <v>0</v>
      </c>
      <c r="L146" s="55">
        <v>0.10178871594593335</v>
      </c>
      <c r="M146" s="60">
        <v>14.323286207775347</v>
      </c>
      <c r="N146" s="85">
        <v>-4.2279973290179448E-2</v>
      </c>
      <c r="R146" s="80"/>
    </row>
    <row r="147" spans="1:18" x14ac:dyDescent="0.25">
      <c r="A147" s="11" t="s">
        <v>297</v>
      </c>
      <c r="B147" s="11" t="s">
        <v>298</v>
      </c>
      <c r="C147" s="84">
        <v>256.88505974553755</v>
      </c>
      <c r="D147" s="59">
        <v>158.59757196753199</v>
      </c>
      <c r="E147" s="57">
        <v>70.774726771308337</v>
      </c>
      <c r="F147" s="62">
        <v>2.8310610355217904</v>
      </c>
      <c r="G147" s="65">
        <v>0</v>
      </c>
      <c r="H147" s="59">
        <v>1.6905600000000001</v>
      </c>
      <c r="I147" s="59">
        <v>1.411281</v>
      </c>
      <c r="J147" s="57">
        <v>15.987329567894935</v>
      </c>
      <c r="K147" s="55">
        <v>0</v>
      </c>
      <c r="L147" s="55">
        <v>0</v>
      </c>
      <c r="M147" s="60">
        <v>251.29253034225707</v>
      </c>
      <c r="N147" s="85">
        <v>-2.1770551424128239E-2</v>
      </c>
      <c r="R147" s="80"/>
    </row>
    <row r="148" spans="1:18" x14ac:dyDescent="0.25">
      <c r="A148" s="11" t="s">
        <v>299</v>
      </c>
      <c r="B148" s="12" t="s">
        <v>818</v>
      </c>
      <c r="C148" s="84">
        <v>99.261975520549214</v>
      </c>
      <c r="D148" s="59">
        <v>50.506603774879004</v>
      </c>
      <c r="E148" s="57">
        <v>41.993264644187704</v>
      </c>
      <c r="F148" s="62">
        <v>1.6637514364416823</v>
      </c>
      <c r="G148" s="65">
        <v>0</v>
      </c>
      <c r="H148" s="59">
        <v>0.54819499999999999</v>
      </c>
      <c r="I148" s="59">
        <v>0.641988</v>
      </c>
      <c r="J148" s="57">
        <v>2.4140886368276417</v>
      </c>
      <c r="K148" s="55">
        <v>0</v>
      </c>
      <c r="L148" s="55">
        <v>0</v>
      </c>
      <c r="M148" s="60">
        <v>97.767891492336048</v>
      </c>
      <c r="N148" s="85">
        <v>-1.5051927189418678E-2</v>
      </c>
      <c r="R148" s="80"/>
    </row>
    <row r="149" spans="1:18" x14ac:dyDescent="0.25">
      <c r="A149" s="11" t="s">
        <v>301</v>
      </c>
      <c r="B149" s="11" t="s">
        <v>302</v>
      </c>
      <c r="C149" s="84">
        <v>8.7033557620563133</v>
      </c>
      <c r="D149" s="59">
        <v>2.5712031263330002</v>
      </c>
      <c r="E149" s="57">
        <v>3.3193196345798173</v>
      </c>
      <c r="F149" s="62">
        <v>0</v>
      </c>
      <c r="G149" s="65">
        <v>0.22765867385593805</v>
      </c>
      <c r="H149" s="59">
        <v>0</v>
      </c>
      <c r="I149" s="59">
        <v>0</v>
      </c>
      <c r="J149" s="57">
        <v>1.538417943721053</v>
      </c>
      <c r="K149" s="55">
        <v>0.5046272791358638</v>
      </c>
      <c r="L149" s="55">
        <v>0</v>
      </c>
      <c r="M149" s="60">
        <v>8.1612266576256722</v>
      </c>
      <c r="N149" s="85">
        <v>-6.2289663809233287E-2</v>
      </c>
      <c r="R149" s="80"/>
    </row>
    <row r="150" spans="1:18" x14ac:dyDescent="0.25">
      <c r="A150" s="11" t="s">
        <v>303</v>
      </c>
      <c r="B150" s="11" t="s">
        <v>304</v>
      </c>
      <c r="C150" s="84">
        <v>157.04029839410197</v>
      </c>
      <c r="D150" s="59">
        <v>87.264033253109005</v>
      </c>
      <c r="E150" s="57">
        <v>56.576296044203275</v>
      </c>
      <c r="F150" s="62">
        <v>1.1093391381216346</v>
      </c>
      <c r="G150" s="65">
        <v>0</v>
      </c>
      <c r="H150" s="59">
        <v>0.83121800000000001</v>
      </c>
      <c r="I150" s="59">
        <v>0.922485</v>
      </c>
      <c r="J150" s="57">
        <v>7.8312565296373435</v>
      </c>
      <c r="K150" s="55">
        <v>0</v>
      </c>
      <c r="L150" s="55">
        <v>0</v>
      </c>
      <c r="M150" s="60">
        <v>154.53462796507125</v>
      </c>
      <c r="N150" s="85">
        <v>-1.5955588817989801E-2</v>
      </c>
      <c r="R150" s="80"/>
    </row>
    <row r="151" spans="1:18" x14ac:dyDescent="0.25">
      <c r="A151" s="11" t="s">
        <v>305</v>
      </c>
      <c r="B151" s="11" t="s">
        <v>306</v>
      </c>
      <c r="C151" s="84">
        <v>740.71150122744973</v>
      </c>
      <c r="D151" s="59">
        <v>156.16071268423198</v>
      </c>
      <c r="E151" s="57">
        <v>540.78218072328582</v>
      </c>
      <c r="F151" s="62">
        <v>21.412197691868304</v>
      </c>
      <c r="G151" s="65">
        <v>0</v>
      </c>
      <c r="H151" s="59">
        <v>0</v>
      </c>
      <c r="I151" s="59">
        <v>4.7757420000000002</v>
      </c>
      <c r="J151" s="57">
        <v>6.4714434777506913</v>
      </c>
      <c r="K151" s="55">
        <v>0</v>
      </c>
      <c r="L151" s="55">
        <v>9.3378278959587622</v>
      </c>
      <c r="M151" s="60">
        <v>738.94010447309552</v>
      </c>
      <c r="N151" s="85">
        <v>-2.3914800180890837E-3</v>
      </c>
      <c r="R151" s="80"/>
    </row>
    <row r="152" spans="1:18" x14ac:dyDescent="0.25">
      <c r="A152" s="11" t="s">
        <v>307</v>
      </c>
      <c r="B152" s="11" t="s">
        <v>308</v>
      </c>
      <c r="C152" s="84">
        <v>63.989029820470968</v>
      </c>
      <c r="D152" s="59">
        <v>23.238109515571999</v>
      </c>
      <c r="E152" s="57">
        <v>39.440147758489168</v>
      </c>
      <c r="F152" s="62">
        <v>0</v>
      </c>
      <c r="G152" s="65">
        <v>0</v>
      </c>
      <c r="H152" s="59">
        <v>0</v>
      </c>
      <c r="I152" s="59">
        <v>0</v>
      </c>
      <c r="J152" s="57">
        <v>0</v>
      </c>
      <c r="K152" s="55">
        <v>0</v>
      </c>
      <c r="L152" s="55">
        <v>0.12563134794444453</v>
      </c>
      <c r="M152" s="60">
        <v>62.803888622005609</v>
      </c>
      <c r="N152" s="85">
        <v>-1.852100589414182E-2</v>
      </c>
      <c r="R152" s="80"/>
    </row>
    <row r="153" spans="1:18" x14ac:dyDescent="0.25">
      <c r="A153" s="11" t="s">
        <v>309</v>
      </c>
      <c r="B153" s="11" t="s">
        <v>310</v>
      </c>
      <c r="C153" s="84">
        <v>10.853779746784134</v>
      </c>
      <c r="D153" s="59">
        <v>1.953720030258</v>
      </c>
      <c r="E153" s="57">
        <v>5.4515397153982255</v>
      </c>
      <c r="F153" s="62">
        <v>0</v>
      </c>
      <c r="G153" s="65">
        <v>5.9627714323017542E-2</v>
      </c>
      <c r="H153" s="59">
        <v>0</v>
      </c>
      <c r="I153" s="59">
        <v>0</v>
      </c>
      <c r="J153" s="57">
        <v>2.6855812113779236</v>
      </c>
      <c r="K153" s="55">
        <v>0.10777238498419231</v>
      </c>
      <c r="L153" s="55">
        <v>6.4275059636512144E-2</v>
      </c>
      <c r="M153" s="60">
        <v>10.322516115977871</v>
      </c>
      <c r="N153" s="85">
        <v>-4.8947338457247698E-2</v>
      </c>
      <c r="R153" s="80"/>
    </row>
    <row r="154" spans="1:18" x14ac:dyDescent="0.25">
      <c r="A154" s="11" t="s">
        <v>311</v>
      </c>
      <c r="B154" s="11" t="s">
        <v>312</v>
      </c>
      <c r="C154" s="84">
        <v>220.10859667919277</v>
      </c>
      <c r="D154" s="59">
        <v>115.156659697495</v>
      </c>
      <c r="E154" s="57">
        <v>90.975781693380185</v>
      </c>
      <c r="F154" s="62">
        <v>3.6393132309157701</v>
      </c>
      <c r="G154" s="65">
        <v>0</v>
      </c>
      <c r="H154" s="59">
        <v>0.39134400000000003</v>
      </c>
      <c r="I154" s="59">
        <v>1.1533329999999999</v>
      </c>
      <c r="J154" s="57">
        <v>5.7235640352880548</v>
      </c>
      <c r="K154" s="55">
        <v>0</v>
      </c>
      <c r="L154" s="55">
        <v>0</v>
      </c>
      <c r="M154" s="60">
        <v>217.03999565707903</v>
      </c>
      <c r="N154" s="85">
        <v>-1.3941304739615468E-2</v>
      </c>
      <c r="R154" s="80"/>
    </row>
    <row r="155" spans="1:18" x14ac:dyDescent="0.25">
      <c r="A155" s="11" t="s">
        <v>313</v>
      </c>
      <c r="B155" s="11" t="s">
        <v>314</v>
      </c>
      <c r="C155" s="84">
        <v>11.897502700788996</v>
      </c>
      <c r="D155" s="59">
        <v>3.5145005605650002</v>
      </c>
      <c r="E155" s="57">
        <v>6.7463273026128796</v>
      </c>
      <c r="F155" s="62">
        <v>0</v>
      </c>
      <c r="G155" s="65">
        <v>0</v>
      </c>
      <c r="H155" s="59">
        <v>0</v>
      </c>
      <c r="I155" s="59">
        <v>0</v>
      </c>
      <c r="J155" s="57">
        <v>0.89651579584493368</v>
      </c>
      <c r="K155" s="55">
        <v>0</v>
      </c>
      <c r="L155" s="55">
        <v>2.5267693298146283E-2</v>
      </c>
      <c r="M155" s="60">
        <v>11.18261135232096</v>
      </c>
      <c r="N155" s="85">
        <v>-6.0087513022428443E-2</v>
      </c>
      <c r="R155" s="80"/>
    </row>
    <row r="156" spans="1:18" x14ac:dyDescent="0.25">
      <c r="A156" s="11" t="s">
        <v>315</v>
      </c>
      <c r="B156" s="11" t="s">
        <v>316</v>
      </c>
      <c r="C156" s="84">
        <v>20.534256679407122</v>
      </c>
      <c r="D156" s="59">
        <v>3.8944704538599999</v>
      </c>
      <c r="E156" s="57">
        <v>13.916997643212595</v>
      </c>
      <c r="F156" s="62">
        <v>0</v>
      </c>
      <c r="G156" s="65">
        <v>3.176904272068147E-2</v>
      </c>
      <c r="H156" s="59">
        <v>0</v>
      </c>
      <c r="I156" s="59">
        <v>0</v>
      </c>
      <c r="J156" s="57">
        <v>1.2275931762277892</v>
      </c>
      <c r="K156" s="55">
        <v>0.19294070498043267</v>
      </c>
      <c r="L156" s="55">
        <v>0.1931023048563478</v>
      </c>
      <c r="M156" s="60">
        <v>19.456873325857845</v>
      </c>
      <c r="N156" s="85">
        <v>-5.2467609145537532E-2</v>
      </c>
      <c r="R156" s="80"/>
    </row>
    <row r="157" spans="1:18" x14ac:dyDescent="0.25">
      <c r="A157" s="11" t="s">
        <v>317</v>
      </c>
      <c r="B157" s="11" t="s">
        <v>318</v>
      </c>
      <c r="C157" s="84">
        <v>169.46321319690111</v>
      </c>
      <c r="D157" s="59">
        <v>50.070859788871999</v>
      </c>
      <c r="E157" s="57">
        <v>107.58714871337766</v>
      </c>
      <c r="F157" s="62">
        <v>4.2600405028442587</v>
      </c>
      <c r="G157" s="65">
        <v>0</v>
      </c>
      <c r="H157" s="59">
        <v>0</v>
      </c>
      <c r="I157" s="59">
        <v>0.97416199999999997</v>
      </c>
      <c r="J157" s="57">
        <v>4.0690033736729072</v>
      </c>
      <c r="K157" s="55">
        <v>0</v>
      </c>
      <c r="L157" s="55">
        <v>0.69922400291556419</v>
      </c>
      <c r="M157" s="60">
        <v>167.66043838168238</v>
      </c>
      <c r="N157" s="85">
        <v>-1.0638148428851414E-2</v>
      </c>
      <c r="R157" s="80"/>
    </row>
    <row r="158" spans="1:18" x14ac:dyDescent="0.25">
      <c r="A158" s="11" t="s">
        <v>319</v>
      </c>
      <c r="B158" s="11" t="s">
        <v>320</v>
      </c>
      <c r="C158" s="84">
        <v>10.050967076560504</v>
      </c>
      <c r="D158" s="59">
        <v>1.3727991750819999</v>
      </c>
      <c r="E158" s="57">
        <v>6.1486179874337967</v>
      </c>
      <c r="F158" s="62">
        <v>0</v>
      </c>
      <c r="G158" s="65">
        <v>0.15045792756980059</v>
      </c>
      <c r="H158" s="59">
        <v>0</v>
      </c>
      <c r="I158" s="59">
        <v>0</v>
      </c>
      <c r="J158" s="57">
        <v>2.2765373612662625</v>
      </c>
      <c r="K158" s="55">
        <v>0</v>
      </c>
      <c r="L158" s="55">
        <v>0.1081462621893845</v>
      </c>
      <c r="M158" s="60">
        <v>10.056558713541245</v>
      </c>
      <c r="N158" s="85">
        <v>5.5632825559452865E-4</v>
      </c>
      <c r="R158" s="80"/>
    </row>
    <row r="159" spans="1:18" x14ac:dyDescent="0.25">
      <c r="A159" s="11" t="s">
        <v>321</v>
      </c>
      <c r="B159" s="11" t="s">
        <v>322</v>
      </c>
      <c r="C159" s="84">
        <v>80.914018970690663</v>
      </c>
      <c r="D159" s="59">
        <v>40.392310435205999</v>
      </c>
      <c r="E159" s="57">
        <v>35.111984889175218</v>
      </c>
      <c r="F159" s="62">
        <v>1.3911285727209226</v>
      </c>
      <c r="G159" s="65">
        <v>0</v>
      </c>
      <c r="H159" s="59">
        <v>0.39430399999999999</v>
      </c>
      <c r="I159" s="59">
        <v>0.503363</v>
      </c>
      <c r="J159" s="57">
        <v>1.9591628174106768</v>
      </c>
      <c r="K159" s="55">
        <v>0</v>
      </c>
      <c r="L159" s="55">
        <v>0</v>
      </c>
      <c r="M159" s="60">
        <v>79.752253714512804</v>
      </c>
      <c r="N159" s="85">
        <v>-1.4358021897276942E-2</v>
      </c>
      <c r="R159" s="80"/>
    </row>
    <row r="160" spans="1:18" x14ac:dyDescent="0.25">
      <c r="A160" s="11" t="s">
        <v>323</v>
      </c>
      <c r="B160" s="11" t="s">
        <v>324</v>
      </c>
      <c r="C160" s="84">
        <v>13.786546714457824</v>
      </c>
      <c r="D160" s="59">
        <v>5.6049058766739996</v>
      </c>
      <c r="E160" s="57">
        <v>6.2880835327038573</v>
      </c>
      <c r="F160" s="62">
        <v>0</v>
      </c>
      <c r="G160" s="65">
        <v>7.3098286164188517E-3</v>
      </c>
      <c r="H160" s="59">
        <v>0</v>
      </c>
      <c r="I160" s="59">
        <v>0</v>
      </c>
      <c r="J160" s="57">
        <v>1.0176334303438315</v>
      </c>
      <c r="K160" s="55">
        <v>0</v>
      </c>
      <c r="L160" s="55">
        <v>5.4665048523905076E-3</v>
      </c>
      <c r="M160" s="60">
        <v>12.923399173190498</v>
      </c>
      <c r="N160" s="85">
        <v>-6.2607958261378896E-2</v>
      </c>
      <c r="R160" s="80"/>
    </row>
    <row r="161" spans="1:18" x14ac:dyDescent="0.25">
      <c r="A161" s="11" t="s">
        <v>325</v>
      </c>
      <c r="B161" s="11" t="s">
        <v>326</v>
      </c>
      <c r="C161" s="84">
        <v>14.066356584287799</v>
      </c>
      <c r="D161" s="59">
        <v>3.8975060461450002</v>
      </c>
      <c r="E161" s="57">
        <v>7.8677122004201898</v>
      </c>
      <c r="F161" s="62">
        <v>0</v>
      </c>
      <c r="G161" s="65">
        <v>4.5789317103112501E-2</v>
      </c>
      <c r="H161" s="59">
        <v>0</v>
      </c>
      <c r="I161" s="59">
        <v>0</v>
      </c>
      <c r="J161" s="57">
        <v>2.0224386915054278</v>
      </c>
      <c r="K161" s="55">
        <v>0</v>
      </c>
      <c r="L161" s="55">
        <v>4.8461938120506295E-2</v>
      </c>
      <c r="M161" s="60">
        <v>13.881908193294239</v>
      </c>
      <c r="N161" s="85">
        <v>-1.3112733911465797E-2</v>
      </c>
      <c r="R161" s="80"/>
    </row>
    <row r="162" spans="1:18" x14ac:dyDescent="0.25">
      <c r="A162" s="11" t="s">
        <v>327</v>
      </c>
      <c r="B162" s="11" t="s">
        <v>328</v>
      </c>
      <c r="C162" s="84">
        <v>169.2711824928929</v>
      </c>
      <c r="D162" s="59">
        <v>44.555836617499999</v>
      </c>
      <c r="E162" s="57">
        <v>111.08758205716479</v>
      </c>
      <c r="F162" s="62">
        <v>4.3992995648732185</v>
      </c>
      <c r="G162" s="65">
        <v>0</v>
      </c>
      <c r="H162" s="59">
        <v>0</v>
      </c>
      <c r="I162" s="59">
        <v>1.0101770000000001</v>
      </c>
      <c r="J162" s="57">
        <v>7.0177219232945749</v>
      </c>
      <c r="K162" s="55">
        <v>0</v>
      </c>
      <c r="L162" s="55">
        <v>1.3600277896656987</v>
      </c>
      <c r="M162" s="60">
        <v>169.43064495249828</v>
      </c>
      <c r="N162" s="85">
        <v>9.4205320277758648E-4</v>
      </c>
      <c r="R162" s="80"/>
    </row>
    <row r="163" spans="1:18" x14ac:dyDescent="0.25">
      <c r="A163" s="11" t="s">
        <v>329</v>
      </c>
      <c r="B163" s="11" t="s">
        <v>330</v>
      </c>
      <c r="C163" s="84">
        <v>30.742318928257742</v>
      </c>
      <c r="D163" s="59">
        <v>8.4245643689329999</v>
      </c>
      <c r="E163" s="57">
        <v>21.683446113003633</v>
      </c>
      <c r="F163" s="62">
        <v>0</v>
      </c>
      <c r="G163" s="65">
        <v>0</v>
      </c>
      <c r="H163" s="59">
        <v>0</v>
      </c>
      <c r="I163" s="59">
        <v>0</v>
      </c>
      <c r="J163" s="57">
        <v>0</v>
      </c>
      <c r="K163" s="55">
        <v>8.7569352086293573E-2</v>
      </c>
      <c r="L163" s="55">
        <v>0.14234703297569593</v>
      </c>
      <c r="M163" s="60">
        <v>30.337926866998622</v>
      </c>
      <c r="N163" s="85">
        <v>-1.3154247153665782E-2</v>
      </c>
      <c r="R163" s="80"/>
    </row>
    <row r="164" spans="1:18" x14ac:dyDescent="0.25">
      <c r="A164" s="11" t="s">
        <v>331</v>
      </c>
      <c r="B164" s="11" t="s">
        <v>332</v>
      </c>
      <c r="C164" s="84">
        <v>146.20999095545878</v>
      </c>
      <c r="D164" s="59">
        <v>40.574723520482003</v>
      </c>
      <c r="E164" s="57">
        <v>89.812956938676408</v>
      </c>
      <c r="F164" s="62">
        <v>3.5584445804732887</v>
      </c>
      <c r="G164" s="65">
        <v>0</v>
      </c>
      <c r="H164" s="59">
        <v>0</v>
      </c>
      <c r="I164" s="59">
        <v>0.884548</v>
      </c>
      <c r="J164" s="57">
        <v>3.658870718235391</v>
      </c>
      <c r="K164" s="55">
        <v>4.0931261261405574</v>
      </c>
      <c r="L164" s="55">
        <v>0.57632585138982739</v>
      </c>
      <c r="M164" s="60">
        <v>143.1589957353975</v>
      </c>
      <c r="N164" s="85">
        <v>-2.0867214340986675E-2</v>
      </c>
      <c r="R164" s="80"/>
    </row>
    <row r="165" spans="1:18" x14ac:dyDescent="0.25">
      <c r="A165" s="11" t="s">
        <v>333</v>
      </c>
      <c r="B165" s="11" t="s">
        <v>334</v>
      </c>
      <c r="C165" s="84">
        <v>717.11322742671689</v>
      </c>
      <c r="D165" s="59">
        <v>160.39283735864299</v>
      </c>
      <c r="E165" s="57">
        <v>515.96261917044944</v>
      </c>
      <c r="F165" s="62">
        <v>20.432376493426084</v>
      </c>
      <c r="G165" s="65">
        <v>0</v>
      </c>
      <c r="H165" s="59">
        <v>0</v>
      </c>
      <c r="I165" s="59">
        <v>4.1528890000000001</v>
      </c>
      <c r="J165" s="57">
        <v>5.647952927753499</v>
      </c>
      <c r="K165" s="55">
        <v>0</v>
      </c>
      <c r="L165" s="55">
        <v>7.8493942366214835</v>
      </c>
      <c r="M165" s="60">
        <v>714.43806918689347</v>
      </c>
      <c r="N165" s="85">
        <v>-3.730454463129809E-3</v>
      </c>
      <c r="R165" s="80"/>
    </row>
    <row r="166" spans="1:18" x14ac:dyDescent="0.25">
      <c r="A166" s="11" t="s">
        <v>335</v>
      </c>
      <c r="B166" s="11" t="s">
        <v>336</v>
      </c>
      <c r="C166" s="84">
        <v>12.55385387336403</v>
      </c>
      <c r="D166" s="59">
        <v>3.1558259142039997</v>
      </c>
      <c r="E166" s="57">
        <v>6.5572547108179506</v>
      </c>
      <c r="F166" s="62">
        <v>0</v>
      </c>
      <c r="G166" s="65">
        <v>0.14534985144426196</v>
      </c>
      <c r="H166" s="59">
        <v>0</v>
      </c>
      <c r="I166" s="59">
        <v>0</v>
      </c>
      <c r="J166" s="57">
        <v>2.0239565707049878</v>
      </c>
      <c r="K166" s="55">
        <v>0</v>
      </c>
      <c r="L166" s="55">
        <v>3.9574402928855876E-2</v>
      </c>
      <c r="M166" s="60">
        <v>11.921961450100056</v>
      </c>
      <c r="N166" s="85">
        <v>-5.0334537078265899E-2</v>
      </c>
      <c r="R166" s="80"/>
    </row>
    <row r="167" spans="1:18" x14ac:dyDescent="0.25">
      <c r="A167" s="11" t="s">
        <v>337</v>
      </c>
      <c r="B167" s="11" t="s">
        <v>338</v>
      </c>
      <c r="C167" s="84">
        <v>9.3713866705653288</v>
      </c>
      <c r="D167" s="59">
        <v>2.7912287940340006</v>
      </c>
      <c r="E167" s="57">
        <v>5.4430878597877586</v>
      </c>
      <c r="F167" s="62">
        <v>0</v>
      </c>
      <c r="G167" s="65">
        <v>4.3398276480943569E-2</v>
      </c>
      <c r="H167" s="59">
        <v>0</v>
      </c>
      <c r="I167" s="59">
        <v>0</v>
      </c>
      <c r="J167" s="57">
        <v>0.73044661396102351</v>
      </c>
      <c r="K167" s="55">
        <v>0</v>
      </c>
      <c r="L167" s="55">
        <v>3.1087926950065358E-2</v>
      </c>
      <c r="M167" s="60">
        <v>9.0392494712137914</v>
      </c>
      <c r="N167" s="85">
        <v>-3.5441627907079117E-2</v>
      </c>
      <c r="R167" s="80"/>
    </row>
    <row r="168" spans="1:18" x14ac:dyDescent="0.25">
      <c r="A168" s="11" t="s">
        <v>339</v>
      </c>
      <c r="B168" s="11" t="s">
        <v>340</v>
      </c>
      <c r="C168" s="84">
        <v>188.93138998202065</v>
      </c>
      <c r="D168" s="59">
        <v>63.611207187686006</v>
      </c>
      <c r="E168" s="57">
        <v>112.06268381107637</v>
      </c>
      <c r="F168" s="62">
        <v>2.1973075257073789</v>
      </c>
      <c r="G168" s="65">
        <v>0</v>
      </c>
      <c r="H168" s="59">
        <v>0</v>
      </c>
      <c r="I168" s="59">
        <v>1.04576</v>
      </c>
      <c r="J168" s="57">
        <v>7.2117860188369844</v>
      </c>
      <c r="K168" s="55">
        <v>0</v>
      </c>
      <c r="L168" s="55">
        <v>0.5148210861884942</v>
      </c>
      <c r="M168" s="60">
        <v>186.64356562949521</v>
      </c>
      <c r="N168" s="85">
        <v>-1.2109286618508183E-2</v>
      </c>
      <c r="R168" s="80"/>
    </row>
    <row r="169" spans="1:18" x14ac:dyDescent="0.25">
      <c r="A169" s="11" t="s">
        <v>341</v>
      </c>
      <c r="B169" s="11" t="s">
        <v>342</v>
      </c>
      <c r="C169" s="84">
        <v>10.813491069582847</v>
      </c>
      <c r="D169" s="59">
        <v>3.1808417539040001</v>
      </c>
      <c r="E169" s="57">
        <v>4.3274617317087491</v>
      </c>
      <c r="F169" s="62">
        <v>0</v>
      </c>
      <c r="G169" s="65">
        <v>0.20303808415502381</v>
      </c>
      <c r="H169" s="59">
        <v>0</v>
      </c>
      <c r="I169" s="59">
        <v>0</v>
      </c>
      <c r="J169" s="57">
        <v>2.7996336767563821</v>
      </c>
      <c r="K169" s="55">
        <v>0</v>
      </c>
      <c r="L169" s="55">
        <v>0</v>
      </c>
      <c r="M169" s="60">
        <v>10.510975246524156</v>
      </c>
      <c r="N169" s="85">
        <v>-2.7975777767980461E-2</v>
      </c>
      <c r="R169" s="80"/>
    </row>
    <row r="170" spans="1:18" x14ac:dyDescent="0.25">
      <c r="A170" s="11" t="s">
        <v>343</v>
      </c>
      <c r="B170" s="11" t="s">
        <v>344</v>
      </c>
      <c r="C170" s="84">
        <v>15.499203500111145</v>
      </c>
      <c r="D170" s="59">
        <v>2.0656644704909999</v>
      </c>
      <c r="E170" s="57">
        <v>8.6199314855026561</v>
      </c>
      <c r="F170" s="62">
        <v>0</v>
      </c>
      <c r="G170" s="65">
        <v>0.12913701433511648</v>
      </c>
      <c r="H170" s="59">
        <v>0</v>
      </c>
      <c r="I170" s="59">
        <v>0</v>
      </c>
      <c r="J170" s="57">
        <v>4.8204102557736546</v>
      </c>
      <c r="K170" s="55">
        <v>8.1791047542527674E-3</v>
      </c>
      <c r="L170" s="55">
        <v>0.13398668623738277</v>
      </c>
      <c r="M170" s="60">
        <v>15.777309017094062</v>
      </c>
      <c r="N170" s="85">
        <v>1.794321346777095E-2</v>
      </c>
      <c r="R170" s="80"/>
    </row>
    <row r="171" spans="1:18" x14ac:dyDescent="0.25">
      <c r="A171" s="11" t="s">
        <v>345</v>
      </c>
      <c r="B171" s="11" t="s">
        <v>346</v>
      </c>
      <c r="C171" s="84">
        <v>170.9182094275574</v>
      </c>
      <c r="D171" s="59">
        <v>67.807943785009996</v>
      </c>
      <c r="E171" s="57">
        <v>90.427991540081322</v>
      </c>
      <c r="F171" s="62">
        <v>1.7730978733349294</v>
      </c>
      <c r="G171" s="65">
        <v>0</v>
      </c>
      <c r="H171" s="59">
        <v>0.114232</v>
      </c>
      <c r="I171" s="59">
        <v>1.0038069999999999</v>
      </c>
      <c r="J171" s="57">
        <v>6.081433815194031</v>
      </c>
      <c r="K171" s="55">
        <v>0</v>
      </c>
      <c r="L171" s="55">
        <v>0</v>
      </c>
      <c r="M171" s="60">
        <v>167.20850601362028</v>
      </c>
      <c r="N171" s="85">
        <v>-2.1704553460756063E-2</v>
      </c>
      <c r="R171" s="80"/>
    </row>
    <row r="172" spans="1:18" x14ac:dyDescent="0.25">
      <c r="A172" s="11" t="s">
        <v>347</v>
      </c>
      <c r="B172" s="11" t="s">
        <v>348</v>
      </c>
      <c r="C172" s="84">
        <v>42.914314251259007</v>
      </c>
      <c r="D172" s="59">
        <v>20.959723687846001</v>
      </c>
      <c r="E172" s="57">
        <v>21.000368255612983</v>
      </c>
      <c r="F172" s="62">
        <v>0</v>
      </c>
      <c r="G172" s="65">
        <v>0</v>
      </c>
      <c r="H172" s="59">
        <v>0</v>
      </c>
      <c r="I172" s="59">
        <v>0</v>
      </c>
      <c r="J172" s="57">
        <v>0</v>
      </c>
      <c r="K172" s="55">
        <v>0</v>
      </c>
      <c r="L172" s="55">
        <v>0</v>
      </c>
      <c r="M172" s="60">
        <v>41.960091943458984</v>
      </c>
      <c r="N172" s="85">
        <v>-2.223552500951425E-2</v>
      </c>
      <c r="R172" s="80"/>
    </row>
    <row r="173" spans="1:18" x14ac:dyDescent="0.25">
      <c r="A173" s="11" t="s">
        <v>349</v>
      </c>
      <c r="B173" s="11" t="s">
        <v>350</v>
      </c>
      <c r="C173" s="84">
        <v>19.224498215147392</v>
      </c>
      <c r="D173" s="59">
        <v>5.4623083346449999</v>
      </c>
      <c r="E173" s="57">
        <v>8.2041603793872824</v>
      </c>
      <c r="F173" s="62">
        <v>0</v>
      </c>
      <c r="G173" s="65">
        <v>0.14110491999917868</v>
      </c>
      <c r="H173" s="59">
        <v>0</v>
      </c>
      <c r="I173" s="59">
        <v>0</v>
      </c>
      <c r="J173" s="57">
        <v>3.6558954282776082</v>
      </c>
      <c r="K173" s="55">
        <v>3.418251176827318E-2</v>
      </c>
      <c r="L173" s="55">
        <v>0</v>
      </c>
      <c r="M173" s="60">
        <v>17.497651574077345</v>
      </c>
      <c r="N173" s="85">
        <v>-8.9825316725792498E-2</v>
      </c>
      <c r="R173" s="80"/>
    </row>
    <row r="174" spans="1:18" x14ac:dyDescent="0.25">
      <c r="A174" s="11" t="s">
        <v>351</v>
      </c>
      <c r="B174" s="11" t="s">
        <v>352</v>
      </c>
      <c r="C174" s="84">
        <v>11.529247641932105</v>
      </c>
      <c r="D174" s="59">
        <v>5.8436879332549996</v>
      </c>
      <c r="E174" s="57">
        <v>4.5504547821902648</v>
      </c>
      <c r="F174" s="62">
        <v>0</v>
      </c>
      <c r="G174" s="65">
        <v>7.539889283314E-3</v>
      </c>
      <c r="H174" s="59">
        <v>0</v>
      </c>
      <c r="I174" s="59">
        <v>0</v>
      </c>
      <c r="J174" s="57">
        <v>0.55479437506535534</v>
      </c>
      <c r="K174" s="55">
        <v>0</v>
      </c>
      <c r="L174" s="55">
        <v>0</v>
      </c>
      <c r="M174" s="60">
        <v>10.956476979793933</v>
      </c>
      <c r="N174" s="85">
        <v>-4.9679795241364552E-2</v>
      </c>
      <c r="R174" s="80"/>
    </row>
    <row r="175" spans="1:18" x14ac:dyDescent="0.25">
      <c r="A175" s="11" t="s">
        <v>353</v>
      </c>
      <c r="B175" s="11" t="s">
        <v>354</v>
      </c>
      <c r="C175" s="84">
        <v>20.405166121301619</v>
      </c>
      <c r="D175" s="59">
        <v>4.5093541269130002</v>
      </c>
      <c r="E175" s="57">
        <v>12.974216860399611</v>
      </c>
      <c r="F175" s="62">
        <v>0</v>
      </c>
      <c r="G175" s="65">
        <v>0</v>
      </c>
      <c r="H175" s="59">
        <v>0</v>
      </c>
      <c r="I175" s="59">
        <v>0</v>
      </c>
      <c r="J175" s="57">
        <v>1.6283764686220819</v>
      </c>
      <c r="K175" s="55">
        <v>0</v>
      </c>
      <c r="L175" s="55">
        <v>0.1193714876725489</v>
      </c>
      <c r="M175" s="60">
        <v>19.231318943607242</v>
      </c>
      <c r="N175" s="85">
        <v>-5.7526960119621835E-2</v>
      </c>
      <c r="R175" s="80"/>
    </row>
    <row r="176" spans="1:18" x14ac:dyDescent="0.25">
      <c r="A176" s="11" t="s">
        <v>355</v>
      </c>
      <c r="B176" s="11" t="s">
        <v>356</v>
      </c>
      <c r="C176" s="84">
        <v>124.23991764076361</v>
      </c>
      <c r="D176" s="59">
        <v>43.321237253768004</v>
      </c>
      <c r="E176" s="57">
        <v>73.027394625137504</v>
      </c>
      <c r="F176" s="62">
        <v>2.8918858758708237</v>
      </c>
      <c r="G176" s="65">
        <v>0</v>
      </c>
      <c r="H176" s="59">
        <v>5.731E-2</v>
      </c>
      <c r="I176" s="59">
        <v>0.76983999999999997</v>
      </c>
      <c r="J176" s="57">
        <v>3.0298198023521272</v>
      </c>
      <c r="K176" s="55">
        <v>0</v>
      </c>
      <c r="L176" s="55">
        <v>0</v>
      </c>
      <c r="M176" s="60">
        <v>123.09748755712846</v>
      </c>
      <c r="N176" s="85">
        <v>-9.1953544829163018E-3</v>
      </c>
      <c r="R176" s="80"/>
    </row>
    <row r="177" spans="1:18" x14ac:dyDescent="0.25">
      <c r="A177" s="11" t="s">
        <v>357</v>
      </c>
      <c r="B177" s="11" t="s">
        <v>358</v>
      </c>
      <c r="C177" s="84">
        <v>4.8117370042222225</v>
      </c>
      <c r="D177" s="59">
        <v>3.286043107872</v>
      </c>
      <c r="E177" s="57">
        <v>1.4742042529505435</v>
      </c>
      <c r="F177" s="62">
        <v>5.8380221363464838E-2</v>
      </c>
      <c r="G177" s="65">
        <v>0</v>
      </c>
      <c r="H177" s="59">
        <v>0</v>
      </c>
      <c r="I177" s="59">
        <v>1.2716999999999999E-2</v>
      </c>
      <c r="J177" s="57">
        <v>3.5174181111111119E-2</v>
      </c>
      <c r="K177" s="55">
        <v>0</v>
      </c>
      <c r="L177" s="55">
        <v>0</v>
      </c>
      <c r="M177" s="60">
        <v>4.8665187632971199</v>
      </c>
      <c r="N177" s="85">
        <v>1.1385027699316739E-2</v>
      </c>
      <c r="R177" s="80"/>
    </row>
    <row r="178" spans="1:18" x14ac:dyDescent="0.25">
      <c r="A178" s="11" t="s">
        <v>359</v>
      </c>
      <c r="B178" s="11" t="s">
        <v>360</v>
      </c>
      <c r="C178" s="84">
        <v>223.22806100772118</v>
      </c>
      <c r="D178" s="59">
        <v>120.43428252387201</v>
      </c>
      <c r="E178" s="57">
        <v>79.23576224989047</v>
      </c>
      <c r="F178" s="62">
        <v>3.1377127933533489</v>
      </c>
      <c r="G178" s="65">
        <v>0</v>
      </c>
      <c r="H178" s="59">
        <v>1.2687539999999999</v>
      </c>
      <c r="I178" s="59">
        <v>1.2916350000000001</v>
      </c>
      <c r="J178" s="57">
        <v>12.165869999499288</v>
      </c>
      <c r="K178" s="55">
        <v>0</v>
      </c>
      <c r="L178" s="55">
        <v>0</v>
      </c>
      <c r="M178" s="60">
        <v>217.53401656661512</v>
      </c>
      <c r="N178" s="85">
        <v>-2.5507744928667853E-2</v>
      </c>
      <c r="R178" s="80"/>
    </row>
    <row r="179" spans="1:18" x14ac:dyDescent="0.25">
      <c r="A179" s="11" t="s">
        <v>361</v>
      </c>
      <c r="B179" s="11" t="s">
        <v>362</v>
      </c>
      <c r="C179" s="84">
        <v>157.70472298326266</v>
      </c>
      <c r="D179" s="59">
        <v>71.553519844985999</v>
      </c>
      <c r="E179" s="57">
        <v>76.870104748677591</v>
      </c>
      <c r="F179" s="62">
        <v>1.5072569558564275</v>
      </c>
      <c r="G179" s="65">
        <v>0</v>
      </c>
      <c r="H179" s="59">
        <v>0.19839100000000001</v>
      </c>
      <c r="I179" s="59">
        <v>0.87067899999999998</v>
      </c>
      <c r="J179" s="57">
        <v>2.8983124949391357</v>
      </c>
      <c r="K179" s="55">
        <v>0</v>
      </c>
      <c r="L179" s="55">
        <v>0</v>
      </c>
      <c r="M179" s="60">
        <v>153.89826404445918</v>
      </c>
      <c r="N179" s="85">
        <v>-2.4136619796779682E-2</v>
      </c>
      <c r="R179" s="80"/>
    </row>
    <row r="180" spans="1:18" x14ac:dyDescent="0.25">
      <c r="A180" s="11" t="s">
        <v>363</v>
      </c>
      <c r="B180" s="11" t="s">
        <v>364</v>
      </c>
      <c r="C180" s="84">
        <v>881.55509163854538</v>
      </c>
      <c r="D180" s="59">
        <v>241.94763901388399</v>
      </c>
      <c r="E180" s="57">
        <v>594.46502458253531</v>
      </c>
      <c r="F180" s="62">
        <v>23.530322864124656</v>
      </c>
      <c r="G180" s="65">
        <v>0</v>
      </c>
      <c r="H180" s="59">
        <v>0.30123</v>
      </c>
      <c r="I180" s="59">
        <v>6.1919789999999999</v>
      </c>
      <c r="J180" s="57">
        <v>7.8132278312500398</v>
      </c>
      <c r="K180" s="55">
        <v>0</v>
      </c>
      <c r="L180" s="55">
        <v>5.6847073266786978</v>
      </c>
      <c r="M180" s="60">
        <v>879.93413061847264</v>
      </c>
      <c r="N180" s="85">
        <v>-1.8387518096683701E-3</v>
      </c>
      <c r="R180" s="80"/>
    </row>
    <row r="181" spans="1:18" x14ac:dyDescent="0.25">
      <c r="A181" s="11" t="s">
        <v>365</v>
      </c>
      <c r="B181" s="11" t="s">
        <v>366</v>
      </c>
      <c r="C181" s="84">
        <v>68.638096104073867</v>
      </c>
      <c r="D181" s="59">
        <v>22.781517798620001</v>
      </c>
      <c r="E181" s="57">
        <v>44.617219205184711</v>
      </c>
      <c r="F181" s="62">
        <v>0</v>
      </c>
      <c r="G181" s="65">
        <v>0</v>
      </c>
      <c r="H181" s="59">
        <v>0</v>
      </c>
      <c r="I181" s="59">
        <v>0</v>
      </c>
      <c r="J181" s="57">
        <v>0</v>
      </c>
      <c r="K181" s="55">
        <v>0</v>
      </c>
      <c r="L181" s="55">
        <v>0.17781273557834079</v>
      </c>
      <c r="M181" s="60">
        <v>67.576549739383054</v>
      </c>
      <c r="N181" s="85">
        <v>-1.5465848048600036E-2</v>
      </c>
      <c r="R181" s="80"/>
    </row>
    <row r="182" spans="1:18" x14ac:dyDescent="0.25">
      <c r="A182" s="11" t="s">
        <v>367</v>
      </c>
      <c r="B182" s="11" t="s">
        <v>368</v>
      </c>
      <c r="C182" s="84">
        <v>12.397121756329859</v>
      </c>
      <c r="D182" s="59">
        <v>2.9030404319220002</v>
      </c>
      <c r="E182" s="57">
        <v>6.5502024766629203</v>
      </c>
      <c r="F182" s="62">
        <v>0</v>
      </c>
      <c r="G182" s="65">
        <v>2.7895713700471673E-2</v>
      </c>
      <c r="H182" s="59">
        <v>0</v>
      </c>
      <c r="I182" s="59">
        <v>0</v>
      </c>
      <c r="J182" s="57">
        <v>2.2923278561472138</v>
      </c>
      <c r="K182" s="55">
        <v>0</v>
      </c>
      <c r="L182" s="55">
        <v>4.9929853683041439E-2</v>
      </c>
      <c r="M182" s="60">
        <v>11.823396332115648</v>
      </c>
      <c r="N182" s="85">
        <v>-4.6278921469918834E-2</v>
      </c>
      <c r="R182" s="80"/>
    </row>
    <row r="183" spans="1:18" x14ac:dyDescent="0.25">
      <c r="A183" s="11" t="s">
        <v>369</v>
      </c>
      <c r="B183" s="11" t="s">
        <v>370</v>
      </c>
      <c r="C183" s="84">
        <v>17.543631657617645</v>
      </c>
      <c r="D183" s="59">
        <v>6.9859455316350001</v>
      </c>
      <c r="E183" s="57">
        <v>6.2062305257850809</v>
      </c>
      <c r="F183" s="62">
        <v>0</v>
      </c>
      <c r="G183" s="65">
        <v>0.13557671208430877</v>
      </c>
      <c r="H183" s="59">
        <v>0</v>
      </c>
      <c r="I183" s="59">
        <v>0</v>
      </c>
      <c r="J183" s="57">
        <v>2.4234312072132984</v>
      </c>
      <c r="K183" s="55">
        <v>0.37140690008838756</v>
      </c>
      <c r="L183" s="55">
        <v>0</v>
      </c>
      <c r="M183" s="60">
        <v>16.122590876806075</v>
      </c>
      <c r="N183" s="85">
        <v>-8.1000377147940034E-2</v>
      </c>
      <c r="R183" s="80"/>
    </row>
    <row r="184" spans="1:18" x14ac:dyDescent="0.25">
      <c r="A184" s="11" t="s">
        <v>371</v>
      </c>
      <c r="B184" s="11" t="s">
        <v>372</v>
      </c>
      <c r="C184" s="84">
        <v>198.15947727998312</v>
      </c>
      <c r="D184" s="59">
        <v>115.73061938712999</v>
      </c>
      <c r="E184" s="57">
        <v>70.890263721187907</v>
      </c>
      <c r="F184" s="62">
        <v>2.8079596613661648</v>
      </c>
      <c r="G184" s="65">
        <v>0</v>
      </c>
      <c r="H184" s="59">
        <v>1.883108</v>
      </c>
      <c r="I184" s="59">
        <v>1.459435</v>
      </c>
      <c r="J184" s="57">
        <v>3.5932371460621444</v>
      </c>
      <c r="K184" s="55">
        <v>0</v>
      </c>
      <c r="L184" s="55">
        <v>0</v>
      </c>
      <c r="M184" s="60">
        <v>196.3646229157462</v>
      </c>
      <c r="N184" s="85">
        <v>-9.0576256501774255E-3</v>
      </c>
      <c r="R184" s="80"/>
    </row>
    <row r="185" spans="1:18" x14ac:dyDescent="0.25">
      <c r="A185" s="11" t="s">
        <v>373</v>
      </c>
      <c r="B185" s="11" t="s">
        <v>374</v>
      </c>
      <c r="C185" s="84">
        <v>123.1293020980127</v>
      </c>
      <c r="D185" s="59">
        <v>26.127741201184001</v>
      </c>
      <c r="E185" s="57">
        <v>86.162874749683851</v>
      </c>
      <c r="F185" s="62">
        <v>3.4463238075005411</v>
      </c>
      <c r="G185" s="65">
        <v>0</v>
      </c>
      <c r="H185" s="59">
        <v>0</v>
      </c>
      <c r="I185" s="59">
        <v>0.57574000000000003</v>
      </c>
      <c r="J185" s="57">
        <v>3.7251928828118692</v>
      </c>
      <c r="K185" s="55">
        <v>0</v>
      </c>
      <c r="L185" s="55">
        <v>1.2877724508588613</v>
      </c>
      <c r="M185" s="60">
        <v>121.32564509203914</v>
      </c>
      <c r="N185" s="85">
        <v>-1.464847908045337E-2</v>
      </c>
      <c r="R185" s="80"/>
    </row>
    <row r="186" spans="1:18" x14ac:dyDescent="0.25">
      <c r="A186" s="11" t="s">
        <v>375</v>
      </c>
      <c r="B186" s="11" t="s">
        <v>376</v>
      </c>
      <c r="C186" s="84">
        <v>281.90078790976003</v>
      </c>
      <c r="D186" s="59">
        <v>109.974257047349</v>
      </c>
      <c r="E186" s="57">
        <v>151.42681959743081</v>
      </c>
      <c r="F186" s="62">
        <v>5.9982576865855757</v>
      </c>
      <c r="G186" s="65">
        <v>0</v>
      </c>
      <c r="H186" s="59">
        <v>0.83382999999999996</v>
      </c>
      <c r="I186" s="59">
        <v>1.8681920000000001</v>
      </c>
      <c r="J186" s="57">
        <v>7.3456666900109608</v>
      </c>
      <c r="K186" s="55">
        <v>0</v>
      </c>
      <c r="L186" s="55">
        <v>0</v>
      </c>
      <c r="M186" s="60">
        <v>277.44702302137637</v>
      </c>
      <c r="N186" s="85">
        <v>-1.5799050869660446E-2</v>
      </c>
      <c r="R186" s="80"/>
    </row>
    <row r="187" spans="1:18" x14ac:dyDescent="0.25">
      <c r="A187" s="11" t="s">
        <v>377</v>
      </c>
      <c r="B187" s="12" t="s">
        <v>822</v>
      </c>
      <c r="C187" s="84">
        <v>144.09465231689424</v>
      </c>
      <c r="D187" s="59">
        <v>91.092545420069996</v>
      </c>
      <c r="E187" s="57">
        <v>44.527623172389347</v>
      </c>
      <c r="F187" s="62">
        <v>1.7633288751015588</v>
      </c>
      <c r="G187" s="65">
        <v>0</v>
      </c>
      <c r="H187" s="59">
        <v>1.308524</v>
      </c>
      <c r="I187" s="59">
        <v>0.98142200000000002</v>
      </c>
      <c r="J187" s="57">
        <v>2.5080189912558488</v>
      </c>
      <c r="K187" s="55">
        <v>0</v>
      </c>
      <c r="L187" s="55">
        <v>0</v>
      </c>
      <c r="M187" s="60">
        <v>142.18146245881678</v>
      </c>
      <c r="N187" s="85">
        <v>-1.3277313400014003E-2</v>
      </c>
      <c r="R187" s="80"/>
    </row>
    <row r="188" spans="1:18" x14ac:dyDescent="0.25">
      <c r="A188" s="11" t="s">
        <v>379</v>
      </c>
      <c r="B188" s="11" t="s">
        <v>380</v>
      </c>
      <c r="C188" s="84">
        <v>284.57571410140559</v>
      </c>
      <c r="D188" s="59">
        <v>157.707823394998</v>
      </c>
      <c r="E188" s="57">
        <v>103.51846347184052</v>
      </c>
      <c r="F188" s="62">
        <v>4.0970156095853154</v>
      </c>
      <c r="G188" s="65">
        <v>0</v>
      </c>
      <c r="H188" s="59">
        <v>1.0625709999999999</v>
      </c>
      <c r="I188" s="59">
        <v>1.5156590000000001</v>
      </c>
      <c r="J188" s="57">
        <v>11.592093437660203</v>
      </c>
      <c r="K188" s="55">
        <v>0</v>
      </c>
      <c r="L188" s="55">
        <v>0</v>
      </c>
      <c r="M188" s="60">
        <v>279.49362591408408</v>
      </c>
      <c r="N188" s="85">
        <v>-1.7858474688780251E-2</v>
      </c>
      <c r="R188" s="80"/>
    </row>
    <row r="189" spans="1:18" x14ac:dyDescent="0.25">
      <c r="A189" s="11" t="s">
        <v>381</v>
      </c>
      <c r="B189" s="11" t="s">
        <v>382</v>
      </c>
      <c r="C189" s="84">
        <v>708.8540566212954</v>
      </c>
      <c r="D189" s="59">
        <v>258.455846725578</v>
      </c>
      <c r="E189" s="57">
        <v>417.20550927263486</v>
      </c>
      <c r="F189" s="62">
        <v>16.523863460428654</v>
      </c>
      <c r="G189" s="65">
        <v>0</v>
      </c>
      <c r="H189" s="59">
        <v>3.2096589999999998</v>
      </c>
      <c r="I189" s="59">
        <v>5.5428090000000001</v>
      </c>
      <c r="J189" s="57">
        <v>5.2436532149335093</v>
      </c>
      <c r="K189" s="55">
        <v>0</v>
      </c>
      <c r="L189" s="55">
        <v>1.153803772685674</v>
      </c>
      <c r="M189" s="60">
        <v>707.33514444626064</v>
      </c>
      <c r="N189" s="85">
        <v>-2.1427713657653992E-3</v>
      </c>
      <c r="R189" s="80"/>
    </row>
    <row r="190" spans="1:18" x14ac:dyDescent="0.25">
      <c r="A190" s="11" t="s">
        <v>383</v>
      </c>
      <c r="B190" s="11" t="s">
        <v>384</v>
      </c>
      <c r="C190" s="84">
        <v>54.941074213179007</v>
      </c>
      <c r="D190" s="59">
        <v>25.303823500871001</v>
      </c>
      <c r="E190" s="57">
        <v>28.410488664810966</v>
      </c>
      <c r="F190" s="62">
        <v>0</v>
      </c>
      <c r="G190" s="65">
        <v>0</v>
      </c>
      <c r="H190" s="59">
        <v>0</v>
      </c>
      <c r="I190" s="59">
        <v>0</v>
      </c>
      <c r="J190" s="57">
        <v>0</v>
      </c>
      <c r="K190" s="55">
        <v>0</v>
      </c>
      <c r="L190" s="55">
        <v>0</v>
      </c>
      <c r="M190" s="60">
        <v>53.714312165681967</v>
      </c>
      <c r="N190" s="85">
        <v>-2.2328686962636235E-2</v>
      </c>
      <c r="R190" s="80"/>
    </row>
    <row r="191" spans="1:18" x14ac:dyDescent="0.25">
      <c r="A191" s="11" t="s">
        <v>385</v>
      </c>
      <c r="B191" s="11" t="s">
        <v>386</v>
      </c>
      <c r="C191" s="84">
        <v>18.126134526727927</v>
      </c>
      <c r="D191" s="59">
        <v>6.9625559623399997</v>
      </c>
      <c r="E191" s="57">
        <v>8.6171306687088141</v>
      </c>
      <c r="F191" s="62">
        <v>0</v>
      </c>
      <c r="G191" s="65">
        <v>7.1451763851579628E-2</v>
      </c>
      <c r="H191" s="59">
        <v>0</v>
      </c>
      <c r="I191" s="59">
        <v>0</v>
      </c>
      <c r="J191" s="57">
        <v>1.8674819507740206</v>
      </c>
      <c r="K191" s="55">
        <v>0</v>
      </c>
      <c r="L191" s="55">
        <v>0</v>
      </c>
      <c r="M191" s="60">
        <v>17.518620345674414</v>
      </c>
      <c r="N191" s="85">
        <v>-3.3515925867023795E-2</v>
      </c>
      <c r="R191" s="80"/>
    </row>
    <row r="192" spans="1:18" x14ac:dyDescent="0.25">
      <c r="A192" s="11" t="s">
        <v>387</v>
      </c>
      <c r="B192" s="11" t="s">
        <v>388</v>
      </c>
      <c r="C192" s="84">
        <v>520.80449348406751</v>
      </c>
      <c r="D192" s="59">
        <v>212.97349528396998</v>
      </c>
      <c r="E192" s="57">
        <v>269.48457502010092</v>
      </c>
      <c r="F192" s="62">
        <v>10.670274726177276</v>
      </c>
      <c r="G192" s="65">
        <v>0</v>
      </c>
      <c r="H192" s="59">
        <v>1.486313</v>
      </c>
      <c r="I192" s="59">
        <v>3.325523</v>
      </c>
      <c r="J192" s="57">
        <v>14.505146286064212</v>
      </c>
      <c r="K192" s="55">
        <v>0</v>
      </c>
      <c r="L192" s="55">
        <v>0</v>
      </c>
      <c r="M192" s="60">
        <v>512.44532731631239</v>
      </c>
      <c r="N192" s="85">
        <v>-1.6050487797895401E-2</v>
      </c>
      <c r="R192" s="80"/>
    </row>
    <row r="193" spans="1:18" x14ac:dyDescent="0.25">
      <c r="A193" s="11" t="s">
        <v>389</v>
      </c>
      <c r="B193" s="11" t="s">
        <v>390</v>
      </c>
      <c r="C193" s="84">
        <v>258.20096287645509</v>
      </c>
      <c r="D193" s="59">
        <v>142.76981520806299</v>
      </c>
      <c r="E193" s="57">
        <v>97.20522450672452</v>
      </c>
      <c r="F193" s="62">
        <v>3.8486479286394863</v>
      </c>
      <c r="G193" s="65">
        <v>0</v>
      </c>
      <c r="H193" s="59">
        <v>1.534367</v>
      </c>
      <c r="I193" s="59">
        <v>1.58077</v>
      </c>
      <c r="J193" s="57">
        <v>7.3391483419020815</v>
      </c>
      <c r="K193" s="55">
        <v>0</v>
      </c>
      <c r="L193" s="55">
        <v>0</v>
      </c>
      <c r="M193" s="60">
        <v>254.27797298532909</v>
      </c>
      <c r="N193" s="85">
        <v>-1.5193552523671626E-2</v>
      </c>
      <c r="R193" s="80"/>
    </row>
    <row r="194" spans="1:18" x14ac:dyDescent="0.25">
      <c r="A194" s="11" t="s">
        <v>391</v>
      </c>
      <c r="B194" s="11" t="s">
        <v>392</v>
      </c>
      <c r="C194" s="84">
        <v>348.74258546327258</v>
      </c>
      <c r="D194" s="59">
        <v>77.331030905684003</v>
      </c>
      <c r="E194" s="57">
        <v>252.41620286407471</v>
      </c>
      <c r="F194" s="62">
        <v>9.9962476302296821</v>
      </c>
      <c r="G194" s="65">
        <v>0</v>
      </c>
      <c r="H194" s="59">
        <v>0</v>
      </c>
      <c r="I194" s="59">
        <v>2.4250349999999998</v>
      </c>
      <c r="J194" s="57">
        <v>4.0446297199877659</v>
      </c>
      <c r="K194" s="55">
        <v>0</v>
      </c>
      <c r="L194" s="55">
        <v>3.3058163482580585</v>
      </c>
      <c r="M194" s="60">
        <v>349.51896246823418</v>
      </c>
      <c r="N194" s="85">
        <v>2.2262179536527123E-3</v>
      </c>
      <c r="R194" s="80"/>
    </row>
    <row r="195" spans="1:18" x14ac:dyDescent="0.25">
      <c r="A195" s="11" t="s">
        <v>393</v>
      </c>
      <c r="B195" s="11" t="s">
        <v>394</v>
      </c>
      <c r="C195" s="84">
        <v>34.113436868459004</v>
      </c>
      <c r="D195" s="59">
        <v>14.020724303462</v>
      </c>
      <c r="E195" s="57">
        <v>19.52498915896232</v>
      </c>
      <c r="F195" s="62">
        <v>0</v>
      </c>
      <c r="G195" s="65">
        <v>0</v>
      </c>
      <c r="H195" s="59">
        <v>0</v>
      </c>
      <c r="I195" s="59">
        <v>0</v>
      </c>
      <c r="J195" s="57">
        <v>0</v>
      </c>
      <c r="K195" s="55">
        <v>0</v>
      </c>
      <c r="L195" s="55">
        <v>0</v>
      </c>
      <c r="M195" s="60">
        <v>33.545713462424317</v>
      </c>
      <c r="N195" s="85">
        <v>-1.6642222483293671E-2</v>
      </c>
      <c r="R195" s="80"/>
    </row>
    <row r="196" spans="1:18" x14ac:dyDescent="0.25">
      <c r="A196" s="11" t="s">
        <v>395</v>
      </c>
      <c r="B196" s="11" t="s">
        <v>396</v>
      </c>
      <c r="C196" s="84">
        <v>11.551482013546046</v>
      </c>
      <c r="D196" s="59">
        <v>2.469496757915</v>
      </c>
      <c r="E196" s="57">
        <v>7.050264546936881</v>
      </c>
      <c r="F196" s="62">
        <v>0</v>
      </c>
      <c r="G196" s="65">
        <v>4.3072777845594261E-2</v>
      </c>
      <c r="H196" s="59">
        <v>0</v>
      </c>
      <c r="I196" s="59">
        <v>0</v>
      </c>
      <c r="J196" s="57">
        <v>1.251794143347702</v>
      </c>
      <c r="K196" s="55">
        <v>0</v>
      </c>
      <c r="L196" s="55">
        <v>8.3650174953447898E-2</v>
      </c>
      <c r="M196" s="60">
        <v>10.898278400998624</v>
      </c>
      <c r="N196" s="85">
        <v>-5.6547169599661024E-2</v>
      </c>
      <c r="R196" s="80"/>
    </row>
    <row r="197" spans="1:18" x14ac:dyDescent="0.25">
      <c r="A197" s="11" t="s">
        <v>397</v>
      </c>
      <c r="B197" s="11" t="s">
        <v>398</v>
      </c>
      <c r="C197" s="84">
        <v>243.21106128818249</v>
      </c>
      <c r="D197" s="59">
        <v>135.019440187383</v>
      </c>
      <c r="E197" s="57">
        <v>89.084518426762955</v>
      </c>
      <c r="F197" s="62">
        <v>3.5279318815063685</v>
      </c>
      <c r="G197" s="65">
        <v>0</v>
      </c>
      <c r="H197" s="59">
        <v>1.2098720000000001</v>
      </c>
      <c r="I197" s="59">
        <v>1.3739939999999999</v>
      </c>
      <c r="J197" s="57">
        <v>10.353332285422246</v>
      </c>
      <c r="K197" s="55">
        <v>0</v>
      </c>
      <c r="L197" s="55">
        <v>0</v>
      </c>
      <c r="M197" s="60">
        <v>240.56908878107458</v>
      </c>
      <c r="N197" s="85">
        <v>-1.0862879727239941E-2</v>
      </c>
      <c r="R197" s="80"/>
    </row>
    <row r="198" spans="1:18" x14ac:dyDescent="0.25">
      <c r="A198" s="11" t="s">
        <v>399</v>
      </c>
      <c r="B198" s="11" t="s">
        <v>400</v>
      </c>
      <c r="C198" s="84">
        <v>10.502326525233611</v>
      </c>
      <c r="D198" s="59">
        <v>2.2132027281850002</v>
      </c>
      <c r="E198" s="57">
        <v>5.977029831902259</v>
      </c>
      <c r="F198" s="62">
        <v>0</v>
      </c>
      <c r="G198" s="65">
        <v>0.13856949503744806</v>
      </c>
      <c r="H198" s="59">
        <v>0</v>
      </c>
      <c r="I198" s="59">
        <v>0</v>
      </c>
      <c r="J198" s="57">
        <v>1.4262323596249078</v>
      </c>
      <c r="K198" s="55">
        <v>0</v>
      </c>
      <c r="L198" s="55">
        <v>5.1751243205722025E-2</v>
      </c>
      <c r="M198" s="60">
        <v>9.8067856579553379</v>
      </c>
      <c r="N198" s="85">
        <v>-6.6227313120299502E-2</v>
      </c>
      <c r="R198" s="80"/>
    </row>
    <row r="199" spans="1:18" x14ac:dyDescent="0.25">
      <c r="A199" s="11" t="s">
        <v>401</v>
      </c>
      <c r="B199" s="11" t="s">
        <v>402</v>
      </c>
      <c r="C199" s="84">
        <v>13.388861298857519</v>
      </c>
      <c r="D199" s="59">
        <v>4.5425623794869994</v>
      </c>
      <c r="E199" s="57">
        <v>6.1457662561715312</v>
      </c>
      <c r="F199" s="62">
        <v>0</v>
      </c>
      <c r="G199" s="65">
        <v>0</v>
      </c>
      <c r="H199" s="59">
        <v>0</v>
      </c>
      <c r="I199" s="59">
        <v>0</v>
      </c>
      <c r="J199" s="57">
        <v>1.6554859569421176</v>
      </c>
      <c r="K199" s="55">
        <v>0</v>
      </c>
      <c r="L199" s="55">
        <v>0</v>
      </c>
      <c r="M199" s="60">
        <v>12.343814592600648</v>
      </c>
      <c r="N199" s="85">
        <v>-7.8053441807336185E-2</v>
      </c>
      <c r="R199" s="80"/>
    </row>
    <row r="200" spans="1:18" x14ac:dyDescent="0.25">
      <c r="A200" s="11" t="s">
        <v>403</v>
      </c>
      <c r="B200" s="11" t="s">
        <v>404</v>
      </c>
      <c r="C200" s="84">
        <v>431.97537522213895</v>
      </c>
      <c r="D200" s="59">
        <v>152.38418979962401</v>
      </c>
      <c r="E200" s="57">
        <v>252.10544366303674</v>
      </c>
      <c r="F200" s="62">
        <v>9.9861918756587507</v>
      </c>
      <c r="G200" s="65">
        <v>0</v>
      </c>
      <c r="H200" s="59">
        <v>2.1057299999999999</v>
      </c>
      <c r="I200" s="59">
        <v>3.3829989999999999</v>
      </c>
      <c r="J200" s="57">
        <v>3.5549195344680968</v>
      </c>
      <c r="K200" s="55">
        <v>5.5650628367008315</v>
      </c>
      <c r="L200" s="55">
        <v>9.4467517000441942E-3</v>
      </c>
      <c r="M200" s="60">
        <v>429.09398346118843</v>
      </c>
      <c r="N200" s="85">
        <v>-6.6702685528516404E-3</v>
      </c>
      <c r="R200" s="80"/>
    </row>
    <row r="201" spans="1:18" x14ac:dyDescent="0.25">
      <c r="A201" s="11" t="s">
        <v>405</v>
      </c>
      <c r="B201" s="12" t="s">
        <v>824</v>
      </c>
      <c r="C201" s="84">
        <v>427.9545812795098</v>
      </c>
      <c r="D201" s="59">
        <v>250.60744310775397</v>
      </c>
      <c r="E201" s="57">
        <v>154.34548493858873</v>
      </c>
      <c r="F201" s="62">
        <v>6.1123300171231927</v>
      </c>
      <c r="G201" s="65">
        <v>0</v>
      </c>
      <c r="H201" s="59">
        <v>3.7467969999999999</v>
      </c>
      <c r="I201" s="59">
        <v>2.9703210000000002</v>
      </c>
      <c r="J201" s="57">
        <v>9.8043670916187722</v>
      </c>
      <c r="K201" s="55">
        <v>0</v>
      </c>
      <c r="L201" s="55">
        <v>0</v>
      </c>
      <c r="M201" s="60">
        <v>427.58674315508466</v>
      </c>
      <c r="N201" s="85">
        <v>-8.5952608177569223E-4</v>
      </c>
      <c r="R201" s="80"/>
    </row>
    <row r="202" spans="1:18" x14ac:dyDescent="0.25">
      <c r="A202" s="11" t="s">
        <v>407</v>
      </c>
      <c r="B202" s="11" t="s">
        <v>408</v>
      </c>
      <c r="C202" s="84">
        <v>140.91948332623843</v>
      </c>
      <c r="D202" s="59">
        <v>66.614248756951</v>
      </c>
      <c r="E202" s="57">
        <v>65.595014526607869</v>
      </c>
      <c r="F202" s="62">
        <v>2.5982174079090132</v>
      </c>
      <c r="G202" s="65">
        <v>0</v>
      </c>
      <c r="H202" s="59">
        <v>0.36733900000000003</v>
      </c>
      <c r="I202" s="59">
        <v>0.79164599999999996</v>
      </c>
      <c r="J202" s="57">
        <v>3.0759634641839257</v>
      </c>
      <c r="K202" s="55">
        <v>0</v>
      </c>
      <c r="L202" s="55">
        <v>0</v>
      </c>
      <c r="M202" s="60">
        <v>139.04242915565177</v>
      </c>
      <c r="N202" s="85">
        <v>-1.3320047209094212E-2</v>
      </c>
      <c r="R202" s="80"/>
    </row>
    <row r="203" spans="1:18" x14ac:dyDescent="0.25">
      <c r="A203" s="11" t="s">
        <v>409</v>
      </c>
      <c r="B203" s="11" t="s">
        <v>410</v>
      </c>
      <c r="C203" s="84">
        <v>23.254571647438343</v>
      </c>
      <c r="D203" s="59">
        <v>3.0442488948499999</v>
      </c>
      <c r="E203" s="57">
        <v>14.63891806817152</v>
      </c>
      <c r="F203" s="62">
        <v>0</v>
      </c>
      <c r="G203" s="65">
        <v>2.5508198218874616E-2</v>
      </c>
      <c r="H203" s="59">
        <v>0</v>
      </c>
      <c r="I203" s="59">
        <v>0</v>
      </c>
      <c r="J203" s="57">
        <v>4.0087564196531362</v>
      </c>
      <c r="K203" s="55">
        <v>0</v>
      </c>
      <c r="L203" s="55">
        <v>0.17197142967307197</v>
      </c>
      <c r="M203" s="60">
        <v>21.889403010566603</v>
      </c>
      <c r="N203" s="85">
        <v>-5.8705387377974899E-2</v>
      </c>
      <c r="R203" s="80"/>
    </row>
    <row r="204" spans="1:18" x14ac:dyDescent="0.25">
      <c r="A204" s="11" t="s">
        <v>411</v>
      </c>
      <c r="B204" s="11" t="s">
        <v>412</v>
      </c>
      <c r="C204" s="84">
        <v>7.1112778962083008</v>
      </c>
      <c r="D204" s="59">
        <v>1.6005631302969998</v>
      </c>
      <c r="E204" s="57">
        <v>4.410527464580186</v>
      </c>
      <c r="F204" s="62">
        <v>0</v>
      </c>
      <c r="G204" s="65">
        <v>3.2070545274749236E-2</v>
      </c>
      <c r="H204" s="59">
        <v>0</v>
      </c>
      <c r="I204" s="59">
        <v>0</v>
      </c>
      <c r="J204" s="57">
        <v>0.80052055333663408</v>
      </c>
      <c r="K204" s="55">
        <v>2.4730112992574473E-2</v>
      </c>
      <c r="L204" s="55">
        <v>4.0076690264455476E-2</v>
      </c>
      <c r="M204" s="60">
        <v>6.9084884967455986</v>
      </c>
      <c r="N204" s="85">
        <v>-2.8516590466929788E-2</v>
      </c>
      <c r="R204" s="80"/>
    </row>
    <row r="205" spans="1:18" x14ac:dyDescent="0.25">
      <c r="A205" s="11" t="s">
        <v>413</v>
      </c>
      <c r="B205" s="11" t="s">
        <v>414</v>
      </c>
      <c r="C205" s="84">
        <v>8.8754487673209077</v>
      </c>
      <c r="D205" s="59">
        <v>2.0680340615710002</v>
      </c>
      <c r="E205" s="57">
        <v>4.2814619487645187</v>
      </c>
      <c r="F205" s="62">
        <v>0</v>
      </c>
      <c r="G205" s="65">
        <v>0.13281593154009161</v>
      </c>
      <c r="H205" s="59">
        <v>0</v>
      </c>
      <c r="I205" s="59">
        <v>0</v>
      </c>
      <c r="J205" s="57">
        <v>1.4384947201134985</v>
      </c>
      <c r="K205" s="55">
        <v>0.18254342574224097</v>
      </c>
      <c r="L205" s="55">
        <v>2.2651232774477441E-2</v>
      </c>
      <c r="M205" s="60">
        <v>8.1260013205058268</v>
      </c>
      <c r="N205" s="85">
        <v>-8.4440512977160126E-2</v>
      </c>
      <c r="R205" s="80"/>
    </row>
    <row r="206" spans="1:18" x14ac:dyDescent="0.25">
      <c r="A206" s="11" t="s">
        <v>415</v>
      </c>
      <c r="B206" s="12" t="s">
        <v>825</v>
      </c>
      <c r="C206" s="84">
        <v>419.56725688218614</v>
      </c>
      <c r="D206" s="59">
        <v>257.09667126271097</v>
      </c>
      <c r="E206" s="57">
        <v>134.34784824486772</v>
      </c>
      <c r="F206" s="62">
        <v>5.3204662776331304</v>
      </c>
      <c r="G206" s="65">
        <v>0</v>
      </c>
      <c r="H206" s="59">
        <v>3.265943</v>
      </c>
      <c r="I206" s="59">
        <v>2.6779630000000001</v>
      </c>
      <c r="J206" s="57">
        <v>9.9890372572347292</v>
      </c>
      <c r="K206" s="55">
        <v>0</v>
      </c>
      <c r="L206" s="55">
        <v>0</v>
      </c>
      <c r="M206" s="60">
        <v>412.6979290424465</v>
      </c>
      <c r="N206" s="85">
        <v>-1.6372411638567251E-2</v>
      </c>
      <c r="R206" s="80"/>
    </row>
    <row r="207" spans="1:18" x14ac:dyDescent="0.25">
      <c r="A207" s="11" t="s">
        <v>417</v>
      </c>
      <c r="B207" s="11" t="s">
        <v>418</v>
      </c>
      <c r="C207" s="84">
        <v>12.030288633342902</v>
      </c>
      <c r="D207" s="59">
        <v>4.6539766366790003</v>
      </c>
      <c r="E207" s="57">
        <v>5.4413755799092947</v>
      </c>
      <c r="F207" s="62">
        <v>0</v>
      </c>
      <c r="G207" s="65">
        <v>3.7705504234971245E-2</v>
      </c>
      <c r="H207" s="59">
        <v>0</v>
      </c>
      <c r="I207" s="59">
        <v>0</v>
      </c>
      <c r="J207" s="57">
        <v>1.4480656425240503</v>
      </c>
      <c r="K207" s="55">
        <v>0</v>
      </c>
      <c r="L207" s="55">
        <v>0</v>
      </c>
      <c r="M207" s="60">
        <v>11.581123363347315</v>
      </c>
      <c r="N207" s="85">
        <v>-3.7336200625369055E-2</v>
      </c>
      <c r="R207" s="80"/>
    </row>
    <row r="208" spans="1:18" x14ac:dyDescent="0.25">
      <c r="A208" s="11" t="s">
        <v>419</v>
      </c>
      <c r="B208" s="11" t="s">
        <v>420</v>
      </c>
      <c r="C208" s="84">
        <v>180.84564802759394</v>
      </c>
      <c r="D208" s="59">
        <v>63.529464440635003</v>
      </c>
      <c r="E208" s="57">
        <v>102.92535558763586</v>
      </c>
      <c r="F208" s="62">
        <v>4.0759774061837497</v>
      </c>
      <c r="G208" s="65">
        <v>0</v>
      </c>
      <c r="H208" s="59">
        <v>0</v>
      </c>
      <c r="I208" s="59">
        <v>1.0023299999999999</v>
      </c>
      <c r="J208" s="57">
        <v>5.3670707208970754</v>
      </c>
      <c r="K208" s="55">
        <v>0</v>
      </c>
      <c r="L208" s="55">
        <v>0.34397672971878196</v>
      </c>
      <c r="M208" s="60">
        <v>177.24417488507044</v>
      </c>
      <c r="N208" s="85">
        <v>-1.9914624331872115E-2</v>
      </c>
      <c r="R208" s="80"/>
    </row>
    <row r="209" spans="1:18" x14ac:dyDescent="0.25">
      <c r="A209" s="11" t="s">
        <v>421</v>
      </c>
      <c r="B209" s="11" t="s">
        <v>422</v>
      </c>
      <c r="C209" s="84">
        <v>6.3737786677913135</v>
      </c>
      <c r="D209" s="59">
        <v>1.490393698339</v>
      </c>
      <c r="E209" s="57">
        <v>3.4200831426571292</v>
      </c>
      <c r="F209" s="62">
        <v>0</v>
      </c>
      <c r="G209" s="65">
        <v>4.8771397578519032E-2</v>
      </c>
      <c r="H209" s="59">
        <v>0</v>
      </c>
      <c r="I209" s="59">
        <v>0</v>
      </c>
      <c r="J209" s="57">
        <v>0.56109425388990553</v>
      </c>
      <c r="K209" s="55">
        <v>0.14581632326449606</v>
      </c>
      <c r="L209" s="55">
        <v>2.7822538979953498E-2</v>
      </c>
      <c r="M209" s="60">
        <v>5.6939813547090026</v>
      </c>
      <c r="N209" s="85">
        <v>-0.1066553058262814</v>
      </c>
      <c r="R209" s="80"/>
    </row>
    <row r="210" spans="1:18" x14ac:dyDescent="0.25">
      <c r="A210" s="11" t="s">
        <v>423</v>
      </c>
      <c r="B210" s="11" t="s">
        <v>424</v>
      </c>
      <c r="C210" s="84">
        <v>13.429030098715312</v>
      </c>
      <c r="D210" s="59">
        <v>3.4863850601299999</v>
      </c>
      <c r="E210" s="57">
        <v>6.0139411262446982</v>
      </c>
      <c r="F210" s="62">
        <v>0</v>
      </c>
      <c r="G210" s="65">
        <v>0.12995510266722354</v>
      </c>
      <c r="H210" s="59">
        <v>0</v>
      </c>
      <c r="I210" s="59">
        <v>0</v>
      </c>
      <c r="J210" s="57">
        <v>2.6979282753619267</v>
      </c>
      <c r="K210" s="55">
        <v>0.19521991403266348</v>
      </c>
      <c r="L210" s="55">
        <v>2.0348822081419644E-2</v>
      </c>
      <c r="M210" s="60">
        <v>12.54377830051793</v>
      </c>
      <c r="N210" s="85">
        <v>-6.5920754640506007E-2</v>
      </c>
      <c r="R210" s="80"/>
    </row>
    <row r="211" spans="1:18" x14ac:dyDescent="0.25">
      <c r="A211" s="11" t="s">
        <v>425</v>
      </c>
      <c r="B211" s="11" t="s">
        <v>426</v>
      </c>
      <c r="C211" s="84">
        <v>60.884671813485006</v>
      </c>
      <c r="D211" s="59">
        <v>32.468299555103997</v>
      </c>
      <c r="E211" s="57">
        <v>27.156109151446131</v>
      </c>
      <c r="F211" s="62">
        <v>0</v>
      </c>
      <c r="G211" s="65">
        <v>0</v>
      </c>
      <c r="H211" s="59">
        <v>0</v>
      </c>
      <c r="I211" s="59">
        <v>0</v>
      </c>
      <c r="J211" s="57">
        <v>0</v>
      </c>
      <c r="K211" s="55">
        <v>0</v>
      </c>
      <c r="L211" s="55">
        <v>0</v>
      </c>
      <c r="M211" s="60">
        <v>59.624408706550128</v>
      </c>
      <c r="N211" s="85">
        <v>-2.069918535153786E-2</v>
      </c>
      <c r="R211" s="80"/>
    </row>
    <row r="212" spans="1:18" x14ac:dyDescent="0.25">
      <c r="A212" s="11" t="s">
        <v>427</v>
      </c>
      <c r="B212" s="11" t="s">
        <v>428</v>
      </c>
      <c r="C212" s="84">
        <v>139.72083732536615</v>
      </c>
      <c r="D212" s="59">
        <v>48.545195692242004</v>
      </c>
      <c r="E212" s="57">
        <v>82.202735059840052</v>
      </c>
      <c r="F212" s="62">
        <v>1.6118183345066608</v>
      </c>
      <c r="G212" s="65">
        <v>0</v>
      </c>
      <c r="H212" s="59">
        <v>0</v>
      </c>
      <c r="I212" s="59">
        <v>0.75125200000000003</v>
      </c>
      <c r="J212" s="57">
        <v>4.1498368544608217</v>
      </c>
      <c r="K212" s="55">
        <v>0</v>
      </c>
      <c r="L212" s="55">
        <v>0.55658212467413182</v>
      </c>
      <c r="M212" s="60">
        <v>137.81742006572367</v>
      </c>
      <c r="N212" s="85">
        <v>-1.3623002095313939E-2</v>
      </c>
      <c r="R212" s="80"/>
    </row>
    <row r="213" spans="1:18" x14ac:dyDescent="0.25">
      <c r="A213" s="11" t="s">
        <v>429</v>
      </c>
      <c r="B213" s="11" t="s">
        <v>430</v>
      </c>
      <c r="C213" s="84">
        <v>10.52218875064835</v>
      </c>
      <c r="D213" s="59">
        <v>2.5642725901889998</v>
      </c>
      <c r="E213" s="57">
        <v>5.3012166857714726</v>
      </c>
      <c r="F213" s="62">
        <v>0</v>
      </c>
      <c r="G213" s="65">
        <v>7.3881798652888853E-2</v>
      </c>
      <c r="H213" s="59">
        <v>0</v>
      </c>
      <c r="I213" s="59">
        <v>0</v>
      </c>
      <c r="J213" s="57">
        <v>1.7270741001561314</v>
      </c>
      <c r="K213" s="55">
        <v>0.37450872475583596</v>
      </c>
      <c r="L213" s="55">
        <v>3.1516823315117008E-2</v>
      </c>
      <c r="M213" s="60">
        <v>10.072470722840446</v>
      </c>
      <c r="N213" s="85">
        <v>-4.2739969645592395E-2</v>
      </c>
      <c r="R213" s="80"/>
    </row>
    <row r="214" spans="1:18" x14ac:dyDescent="0.25">
      <c r="A214" s="11" t="s">
        <v>431</v>
      </c>
      <c r="B214" s="11" t="s">
        <v>432</v>
      </c>
      <c r="C214" s="84">
        <v>11.74552163871992</v>
      </c>
      <c r="D214" s="59">
        <v>2.4941905214799998</v>
      </c>
      <c r="E214" s="57">
        <v>5.8425787941322005</v>
      </c>
      <c r="F214" s="62">
        <v>0</v>
      </c>
      <c r="G214" s="65">
        <v>6.5159085102683464E-2</v>
      </c>
      <c r="H214" s="59">
        <v>0</v>
      </c>
      <c r="I214" s="59">
        <v>0</v>
      </c>
      <c r="J214" s="57">
        <v>2.0329274037734222</v>
      </c>
      <c r="K214" s="55">
        <v>0.34745714220239998</v>
      </c>
      <c r="L214" s="55">
        <v>3.9284319008827756E-2</v>
      </c>
      <c r="M214" s="60">
        <v>10.821597265699534</v>
      </c>
      <c r="N214" s="85">
        <v>-7.8661842482551425E-2</v>
      </c>
      <c r="R214" s="80"/>
    </row>
    <row r="215" spans="1:18" x14ac:dyDescent="0.25">
      <c r="A215" s="11" t="s">
        <v>433</v>
      </c>
      <c r="B215" s="11" t="s">
        <v>434</v>
      </c>
      <c r="C215" s="84">
        <v>16.229055016353357</v>
      </c>
      <c r="D215" s="59">
        <v>2.1289595223590001</v>
      </c>
      <c r="E215" s="57">
        <v>9.1589192948037716</v>
      </c>
      <c r="F215" s="62">
        <v>0</v>
      </c>
      <c r="G215" s="65">
        <v>0.11472120169904049</v>
      </c>
      <c r="H215" s="59">
        <v>0</v>
      </c>
      <c r="I215" s="59">
        <v>0</v>
      </c>
      <c r="J215" s="57">
        <v>4.4129969745745719</v>
      </c>
      <c r="K215" s="55">
        <v>0</v>
      </c>
      <c r="L215" s="55">
        <v>0.1448111203389241</v>
      </c>
      <c r="M215" s="60">
        <v>15.960408113775308</v>
      </c>
      <c r="N215" s="85">
        <v>-1.6553453192890387E-2</v>
      </c>
      <c r="R215" s="80"/>
    </row>
    <row r="216" spans="1:18" x14ac:dyDescent="0.25">
      <c r="A216" s="11" t="s">
        <v>435</v>
      </c>
      <c r="B216" s="11" t="s">
        <v>436</v>
      </c>
      <c r="C216" s="84">
        <v>119.19199218686123</v>
      </c>
      <c r="D216" s="59">
        <v>64.025895778096995</v>
      </c>
      <c r="E216" s="57">
        <v>47.18473317373163</v>
      </c>
      <c r="F216" s="62">
        <v>1.8648908840493859</v>
      </c>
      <c r="G216" s="65">
        <v>0</v>
      </c>
      <c r="H216" s="59">
        <v>0.74922900000000003</v>
      </c>
      <c r="I216" s="59">
        <v>0.761324</v>
      </c>
      <c r="J216" s="57">
        <v>2.9572320172830788</v>
      </c>
      <c r="K216" s="55">
        <v>0</v>
      </c>
      <c r="L216" s="55">
        <v>0</v>
      </c>
      <c r="M216" s="60">
        <v>117.54330485316108</v>
      </c>
      <c r="N216" s="85">
        <v>-1.3832198820164454E-2</v>
      </c>
      <c r="R216" s="80"/>
    </row>
    <row r="217" spans="1:18" x14ac:dyDescent="0.25">
      <c r="A217" s="11" t="s">
        <v>437</v>
      </c>
      <c r="B217" s="11" t="s">
        <v>438</v>
      </c>
      <c r="C217" s="84">
        <v>178.39934333472669</v>
      </c>
      <c r="D217" s="59">
        <v>60.803552656275997</v>
      </c>
      <c r="E217" s="57">
        <v>99.266123720374225</v>
      </c>
      <c r="F217" s="62">
        <v>3.9315407267513871</v>
      </c>
      <c r="G217" s="65">
        <v>0</v>
      </c>
      <c r="H217" s="59">
        <v>0</v>
      </c>
      <c r="I217" s="59">
        <v>0.91213599999999995</v>
      </c>
      <c r="J217" s="57">
        <v>9.5071792064878604</v>
      </c>
      <c r="K217" s="55">
        <v>0</v>
      </c>
      <c r="L217" s="55">
        <v>4.1579685689751931E-3</v>
      </c>
      <c r="M217" s="60">
        <v>174.42469027845843</v>
      </c>
      <c r="N217" s="85">
        <v>-2.2279527390472027E-2</v>
      </c>
      <c r="R217" s="80"/>
    </row>
    <row r="218" spans="1:18" x14ac:dyDescent="0.25">
      <c r="A218" s="11" t="s">
        <v>439</v>
      </c>
      <c r="B218" s="11" t="s">
        <v>440</v>
      </c>
      <c r="C218" s="84">
        <v>9.4249273233759432</v>
      </c>
      <c r="D218" s="59">
        <v>1.2011501222860002</v>
      </c>
      <c r="E218" s="57">
        <v>6.7275995192447002</v>
      </c>
      <c r="F218" s="62">
        <v>0</v>
      </c>
      <c r="G218" s="65">
        <v>6.9604334751565841E-2</v>
      </c>
      <c r="H218" s="59">
        <v>0</v>
      </c>
      <c r="I218" s="59">
        <v>0</v>
      </c>
      <c r="J218" s="57">
        <v>0.98357493155874842</v>
      </c>
      <c r="K218" s="55">
        <v>0</v>
      </c>
      <c r="L218" s="55">
        <v>7.1307260745906625E-2</v>
      </c>
      <c r="M218" s="60">
        <v>9.0532361685869223</v>
      </c>
      <c r="N218" s="85">
        <v>-3.943703139939797E-2</v>
      </c>
      <c r="R218" s="80"/>
    </row>
    <row r="219" spans="1:18" x14ac:dyDescent="0.25">
      <c r="A219" s="11" t="s">
        <v>441</v>
      </c>
      <c r="B219" s="11" t="s">
        <v>442</v>
      </c>
      <c r="C219" s="84">
        <v>18.765856463393021</v>
      </c>
      <c r="D219" s="59">
        <v>4.4557753046009996</v>
      </c>
      <c r="E219" s="57">
        <v>11.353366453304789</v>
      </c>
      <c r="F219" s="62">
        <v>0</v>
      </c>
      <c r="G219" s="65">
        <v>0.12882319532324335</v>
      </c>
      <c r="H219" s="59">
        <v>0</v>
      </c>
      <c r="I219" s="59">
        <v>0</v>
      </c>
      <c r="J219" s="57">
        <v>1.4897368883580129</v>
      </c>
      <c r="K219" s="55">
        <v>0</v>
      </c>
      <c r="L219" s="55">
        <v>0.1107299744627185</v>
      </c>
      <c r="M219" s="60">
        <v>17.538431816049762</v>
      </c>
      <c r="N219" s="85">
        <v>-6.5407334311526039E-2</v>
      </c>
      <c r="R219" s="80"/>
    </row>
    <row r="220" spans="1:18" x14ac:dyDescent="0.25">
      <c r="A220" s="11" t="s">
        <v>443</v>
      </c>
      <c r="B220" s="11" t="s">
        <v>444</v>
      </c>
      <c r="C220" s="84">
        <v>13.593340874155679</v>
      </c>
      <c r="D220" s="59">
        <v>4.4831107550610003</v>
      </c>
      <c r="E220" s="57">
        <v>6.3249014740283238</v>
      </c>
      <c r="F220" s="62">
        <v>0</v>
      </c>
      <c r="G220" s="65">
        <v>6.5206730449004088E-2</v>
      </c>
      <c r="H220" s="59">
        <v>0</v>
      </c>
      <c r="I220" s="59">
        <v>0</v>
      </c>
      <c r="J220" s="57">
        <v>1.9116051840274519</v>
      </c>
      <c r="K220" s="55">
        <v>3.0479984818831171E-2</v>
      </c>
      <c r="L220" s="55">
        <v>0</v>
      </c>
      <c r="M220" s="60">
        <v>12.815304128384613</v>
      </c>
      <c r="N220" s="85">
        <v>-5.7236609673366447E-2</v>
      </c>
      <c r="R220" s="80"/>
    </row>
    <row r="221" spans="1:18" x14ac:dyDescent="0.25">
      <c r="A221" s="11" t="s">
        <v>445</v>
      </c>
      <c r="B221" s="11" t="s">
        <v>446</v>
      </c>
      <c r="C221" s="84">
        <v>237.91045318001002</v>
      </c>
      <c r="D221" s="59">
        <v>128.87597619577198</v>
      </c>
      <c r="E221" s="57">
        <v>92.122296558659443</v>
      </c>
      <c r="F221" s="62">
        <v>3.6492213720085771</v>
      </c>
      <c r="G221" s="65">
        <v>0</v>
      </c>
      <c r="H221" s="59">
        <v>1.4146970000000001</v>
      </c>
      <c r="I221" s="59">
        <v>1.5075369999999999</v>
      </c>
      <c r="J221" s="57">
        <v>7.4245074361738261</v>
      </c>
      <c r="K221" s="55">
        <v>0</v>
      </c>
      <c r="L221" s="55">
        <v>0</v>
      </c>
      <c r="M221" s="60">
        <v>234.99423556261385</v>
      </c>
      <c r="N221" s="85">
        <v>-1.2257627096316257E-2</v>
      </c>
      <c r="R221" s="80"/>
    </row>
    <row r="222" spans="1:18" x14ac:dyDescent="0.25">
      <c r="A222" s="11" t="s">
        <v>447</v>
      </c>
      <c r="B222" s="11" t="s">
        <v>448</v>
      </c>
      <c r="C222" s="84">
        <v>13.913140237600318</v>
      </c>
      <c r="D222" s="59">
        <v>4.548902957668</v>
      </c>
      <c r="E222" s="57">
        <v>6.7492948157289225</v>
      </c>
      <c r="F222" s="62">
        <v>0</v>
      </c>
      <c r="G222" s="65">
        <v>5.1006846112816383E-2</v>
      </c>
      <c r="H222" s="59">
        <v>0</v>
      </c>
      <c r="I222" s="59">
        <v>0</v>
      </c>
      <c r="J222" s="57">
        <v>1.6301875673239801</v>
      </c>
      <c r="K222" s="55">
        <v>0</v>
      </c>
      <c r="L222" s="55">
        <v>0</v>
      </c>
      <c r="M222" s="60">
        <v>12.979392186833721</v>
      </c>
      <c r="N222" s="85">
        <v>-6.7112674408552259E-2</v>
      </c>
      <c r="R222" s="80"/>
    </row>
    <row r="223" spans="1:18" x14ac:dyDescent="0.25">
      <c r="A223" s="11" t="s">
        <v>449</v>
      </c>
      <c r="B223" s="11" t="s">
        <v>450</v>
      </c>
      <c r="C223" s="84">
        <v>251.68568498883835</v>
      </c>
      <c r="D223" s="59">
        <v>160.473040949851</v>
      </c>
      <c r="E223" s="57">
        <v>69.35317505709682</v>
      </c>
      <c r="F223" s="62">
        <v>2.7739328134690227</v>
      </c>
      <c r="G223" s="65">
        <v>0</v>
      </c>
      <c r="H223" s="59">
        <v>1.7886059999999999</v>
      </c>
      <c r="I223" s="59">
        <v>1.474974</v>
      </c>
      <c r="J223" s="57">
        <v>11.669223743872962</v>
      </c>
      <c r="K223" s="55">
        <v>0</v>
      </c>
      <c r="L223" s="55">
        <v>0</v>
      </c>
      <c r="M223" s="60">
        <v>247.53295256428981</v>
      </c>
      <c r="N223" s="85">
        <v>-1.6499676669067195E-2</v>
      </c>
      <c r="R223" s="80"/>
    </row>
    <row r="224" spans="1:18" x14ac:dyDescent="0.25">
      <c r="A224" s="11" t="s">
        <v>451</v>
      </c>
      <c r="B224" s="11" t="s">
        <v>452</v>
      </c>
      <c r="C224" s="84">
        <v>592.32986739290288</v>
      </c>
      <c r="D224" s="59">
        <v>222.69304880636997</v>
      </c>
      <c r="E224" s="57">
        <v>337.80665259117461</v>
      </c>
      <c r="F224" s="62">
        <v>13.377674300488948</v>
      </c>
      <c r="G224" s="65">
        <v>0</v>
      </c>
      <c r="H224" s="59">
        <v>1.8850309999999999</v>
      </c>
      <c r="I224" s="59">
        <v>4.1973500000000001</v>
      </c>
      <c r="J224" s="57">
        <v>4.3511978916897043</v>
      </c>
      <c r="K224" s="55">
        <v>3.1950106322192409</v>
      </c>
      <c r="L224" s="55">
        <v>1.6574868583180877</v>
      </c>
      <c r="M224" s="60">
        <v>589.16345208026053</v>
      </c>
      <c r="N224" s="85">
        <v>-5.3456958477868174E-3</v>
      </c>
      <c r="R224" s="80"/>
    </row>
    <row r="225" spans="1:18" x14ac:dyDescent="0.25">
      <c r="A225" s="11" t="s">
        <v>453</v>
      </c>
      <c r="B225" s="11" t="s">
        <v>454</v>
      </c>
      <c r="C225" s="84">
        <v>11.244361471301662</v>
      </c>
      <c r="D225" s="59">
        <v>3.6223648797069998</v>
      </c>
      <c r="E225" s="57">
        <v>5.5956270445997962</v>
      </c>
      <c r="F225" s="62">
        <v>0</v>
      </c>
      <c r="G225" s="65">
        <v>5.3689092619599622E-2</v>
      </c>
      <c r="H225" s="59">
        <v>0</v>
      </c>
      <c r="I225" s="59">
        <v>0</v>
      </c>
      <c r="J225" s="57">
        <v>1.150249589456223</v>
      </c>
      <c r="K225" s="55">
        <v>0.2489186799280825</v>
      </c>
      <c r="L225" s="55">
        <v>0</v>
      </c>
      <c r="M225" s="60">
        <v>10.670849286310702</v>
      </c>
      <c r="N225" s="85">
        <v>-5.1004424435722964E-2</v>
      </c>
      <c r="R225" s="80"/>
    </row>
    <row r="226" spans="1:18" x14ac:dyDescent="0.25">
      <c r="A226" s="11" t="s">
        <v>455</v>
      </c>
      <c r="B226" s="11" t="s">
        <v>456</v>
      </c>
      <c r="C226" s="84">
        <v>7.5434604241222498</v>
      </c>
      <c r="D226" s="59">
        <v>1.9443645550440001</v>
      </c>
      <c r="E226" s="57">
        <v>3.0013538583798787</v>
      </c>
      <c r="F226" s="62">
        <v>0</v>
      </c>
      <c r="G226" s="65">
        <v>0.14111790447998618</v>
      </c>
      <c r="H226" s="59">
        <v>0</v>
      </c>
      <c r="I226" s="59">
        <v>0</v>
      </c>
      <c r="J226" s="57">
        <v>1.4384318471955997</v>
      </c>
      <c r="K226" s="55">
        <v>0.24475236694066818</v>
      </c>
      <c r="L226" s="55">
        <v>0</v>
      </c>
      <c r="M226" s="60">
        <v>6.7700205320401325</v>
      </c>
      <c r="N226" s="85">
        <v>-0.10253117914012441</v>
      </c>
      <c r="R226" s="80"/>
    </row>
    <row r="227" spans="1:18" x14ac:dyDescent="0.25">
      <c r="A227" s="11" t="s">
        <v>457</v>
      </c>
      <c r="B227" s="11" t="s">
        <v>458</v>
      </c>
      <c r="C227" s="84">
        <v>10.399402943250063</v>
      </c>
      <c r="D227" s="59">
        <v>3.323104465968</v>
      </c>
      <c r="E227" s="57">
        <v>5.4885877980673516</v>
      </c>
      <c r="F227" s="62">
        <v>0</v>
      </c>
      <c r="G227" s="65">
        <v>4.3726989892691796E-2</v>
      </c>
      <c r="H227" s="59">
        <v>0</v>
      </c>
      <c r="I227" s="59">
        <v>0</v>
      </c>
      <c r="J227" s="57">
        <v>1.0971392484118778</v>
      </c>
      <c r="K227" s="55">
        <v>0</v>
      </c>
      <c r="L227" s="55">
        <v>5.0621949047571658E-3</v>
      </c>
      <c r="M227" s="60">
        <v>9.9576206972446784</v>
      </c>
      <c r="N227" s="85">
        <v>-4.2481500949257123E-2</v>
      </c>
      <c r="R227" s="80"/>
    </row>
    <row r="228" spans="1:18" x14ac:dyDescent="0.25">
      <c r="A228" s="11" t="s">
        <v>459</v>
      </c>
      <c r="B228" s="11" t="s">
        <v>460</v>
      </c>
      <c r="C228" s="84">
        <v>118.75459776676236</v>
      </c>
      <c r="D228" s="59">
        <v>54.859693313653992</v>
      </c>
      <c r="E228" s="57">
        <v>56.804127901205476</v>
      </c>
      <c r="F228" s="62">
        <v>2.2489442860879527</v>
      </c>
      <c r="G228" s="65">
        <v>0</v>
      </c>
      <c r="H228" s="59">
        <v>0.53331099999999998</v>
      </c>
      <c r="I228" s="59">
        <v>0.78319399999999995</v>
      </c>
      <c r="J228" s="57">
        <v>1.6732287055528301</v>
      </c>
      <c r="K228" s="55">
        <v>0</v>
      </c>
      <c r="L228" s="55">
        <v>0</v>
      </c>
      <c r="M228" s="60">
        <v>116.90249920650025</v>
      </c>
      <c r="N228" s="85">
        <v>-1.5596015607746696E-2</v>
      </c>
      <c r="R228" s="80"/>
    </row>
    <row r="229" spans="1:18" x14ac:dyDescent="0.25">
      <c r="A229" s="11" t="s">
        <v>461</v>
      </c>
      <c r="B229" s="11" t="s">
        <v>462</v>
      </c>
      <c r="C229" s="84">
        <v>16.356271402611629</v>
      </c>
      <c r="D229" s="59">
        <v>2.5456786845220001</v>
      </c>
      <c r="E229" s="57">
        <v>10.469584356254117</v>
      </c>
      <c r="F229" s="62">
        <v>0</v>
      </c>
      <c r="G229" s="65">
        <v>3.684222595753231E-2</v>
      </c>
      <c r="H229" s="59">
        <v>0</v>
      </c>
      <c r="I229" s="59">
        <v>0</v>
      </c>
      <c r="J229" s="57">
        <v>1.9917533650368278</v>
      </c>
      <c r="K229" s="55">
        <v>0</v>
      </c>
      <c r="L229" s="55">
        <v>0.1406232315445981</v>
      </c>
      <c r="M229" s="60">
        <v>15.184481863315076</v>
      </c>
      <c r="N229" s="85">
        <v>-7.1641605256651059E-2</v>
      </c>
      <c r="R229" s="80"/>
    </row>
    <row r="230" spans="1:18" x14ac:dyDescent="0.25">
      <c r="A230" s="11" t="s">
        <v>463</v>
      </c>
      <c r="B230" s="11" t="s">
        <v>464</v>
      </c>
      <c r="C230" s="84">
        <v>13.052123459855013</v>
      </c>
      <c r="D230" s="59">
        <v>3.6343366262360002</v>
      </c>
      <c r="E230" s="57">
        <v>5.5993287163210468</v>
      </c>
      <c r="F230" s="62">
        <v>0</v>
      </c>
      <c r="G230" s="65">
        <v>0.14076398078342223</v>
      </c>
      <c r="H230" s="59">
        <v>0</v>
      </c>
      <c r="I230" s="59">
        <v>0</v>
      </c>
      <c r="J230" s="57">
        <v>2.3474755886763172</v>
      </c>
      <c r="K230" s="55">
        <v>0.28850068780773169</v>
      </c>
      <c r="L230" s="55">
        <v>0</v>
      </c>
      <c r="M230" s="60">
        <v>12.010405599824518</v>
      </c>
      <c r="N230" s="85">
        <v>-7.9812136564180708E-2</v>
      </c>
      <c r="R230" s="80"/>
    </row>
    <row r="231" spans="1:18" x14ac:dyDescent="0.25">
      <c r="A231" s="11" t="s">
        <v>465</v>
      </c>
      <c r="B231" s="11" t="s">
        <v>466</v>
      </c>
      <c r="C231" s="84">
        <v>115.1961726983117</v>
      </c>
      <c r="D231" s="59">
        <v>45.268388849423999</v>
      </c>
      <c r="E231" s="57">
        <v>62.025411578161716</v>
      </c>
      <c r="F231" s="62">
        <v>2.4709512011217476</v>
      </c>
      <c r="G231" s="65">
        <v>0</v>
      </c>
      <c r="H231" s="59">
        <v>0.329959</v>
      </c>
      <c r="I231" s="59">
        <v>0.76431899999999997</v>
      </c>
      <c r="J231" s="57">
        <v>2.0843595221413174</v>
      </c>
      <c r="K231" s="55">
        <v>0.1649203825691937</v>
      </c>
      <c r="L231" s="55">
        <v>0</v>
      </c>
      <c r="M231" s="60">
        <v>113.10830953341797</v>
      </c>
      <c r="N231" s="85">
        <v>-1.8124414344577719E-2</v>
      </c>
      <c r="R231" s="80"/>
    </row>
    <row r="232" spans="1:18" x14ac:dyDescent="0.25">
      <c r="A232" s="11" t="s">
        <v>467</v>
      </c>
      <c r="B232" s="11" t="s">
        <v>468</v>
      </c>
      <c r="C232" s="84">
        <v>12.368381103562282</v>
      </c>
      <c r="D232" s="59">
        <v>3.9479686660749995</v>
      </c>
      <c r="E232" s="57">
        <v>5.4482978335381578</v>
      </c>
      <c r="F232" s="62">
        <v>0</v>
      </c>
      <c r="G232" s="65">
        <v>8.5489650814783089E-2</v>
      </c>
      <c r="H232" s="59">
        <v>0</v>
      </c>
      <c r="I232" s="59">
        <v>0</v>
      </c>
      <c r="J232" s="57">
        <v>1.694985822233253</v>
      </c>
      <c r="K232" s="55">
        <v>0.38821162243193424</v>
      </c>
      <c r="L232" s="55">
        <v>0</v>
      </c>
      <c r="M232" s="60">
        <v>11.564953595093126</v>
      </c>
      <c r="N232" s="85">
        <v>-6.4958178579875459E-2</v>
      </c>
      <c r="R232" s="80"/>
    </row>
    <row r="233" spans="1:18" x14ac:dyDescent="0.25">
      <c r="A233" s="11" t="s">
        <v>469</v>
      </c>
      <c r="B233" s="11" t="s">
        <v>470</v>
      </c>
      <c r="C233" s="84">
        <v>147.25349220874693</v>
      </c>
      <c r="D233" s="59">
        <v>41.377709644999001</v>
      </c>
      <c r="E233" s="57">
        <v>93.396691284836521</v>
      </c>
      <c r="F233" s="62">
        <v>3.6937595469773261</v>
      </c>
      <c r="G233" s="65">
        <v>0</v>
      </c>
      <c r="H233" s="59">
        <v>0</v>
      </c>
      <c r="I233" s="59">
        <v>0.92807399999999995</v>
      </c>
      <c r="J233" s="57">
        <v>5.0958193357689456</v>
      </c>
      <c r="K233" s="55">
        <v>0</v>
      </c>
      <c r="L233" s="55">
        <v>0.93058723841914104</v>
      </c>
      <c r="M233" s="60">
        <v>145.42264105100094</v>
      </c>
      <c r="N233" s="85">
        <v>-1.2433329290082827E-2</v>
      </c>
      <c r="R233" s="80"/>
    </row>
    <row r="234" spans="1:18" x14ac:dyDescent="0.25">
      <c r="A234" s="11" t="s">
        <v>471</v>
      </c>
      <c r="B234" s="11" t="s">
        <v>472</v>
      </c>
      <c r="C234" s="84">
        <v>157.47507635598538</v>
      </c>
      <c r="D234" s="59">
        <v>67.703041939377002</v>
      </c>
      <c r="E234" s="57">
        <v>80.588186978956998</v>
      </c>
      <c r="F234" s="62">
        <v>3.1905869523914157</v>
      </c>
      <c r="G234" s="65">
        <v>0</v>
      </c>
      <c r="H234" s="59">
        <v>0.46389200000000003</v>
      </c>
      <c r="I234" s="59">
        <v>1.035684</v>
      </c>
      <c r="J234" s="57">
        <v>3.0142812235821022</v>
      </c>
      <c r="K234" s="55">
        <v>0</v>
      </c>
      <c r="L234" s="55">
        <v>0</v>
      </c>
      <c r="M234" s="60">
        <v>155.99567309430751</v>
      </c>
      <c r="N234" s="85">
        <v>-9.3945232217799383E-3</v>
      </c>
      <c r="R234" s="80"/>
    </row>
    <row r="235" spans="1:18" x14ac:dyDescent="0.25">
      <c r="A235" s="11" t="s">
        <v>473</v>
      </c>
      <c r="B235" s="11" t="s">
        <v>474</v>
      </c>
      <c r="C235" s="84">
        <v>7.7985986676790242</v>
      </c>
      <c r="D235" s="59">
        <v>2.2553637465850001</v>
      </c>
      <c r="E235" s="57">
        <v>4.2950988722096879</v>
      </c>
      <c r="F235" s="62">
        <v>0</v>
      </c>
      <c r="G235" s="65">
        <v>1.7347286952068181E-2</v>
      </c>
      <c r="H235" s="59">
        <v>0</v>
      </c>
      <c r="I235" s="59">
        <v>0</v>
      </c>
      <c r="J235" s="57">
        <v>0.95896930780198453</v>
      </c>
      <c r="K235" s="55">
        <v>0</v>
      </c>
      <c r="L235" s="55">
        <v>2.1020803634655433E-2</v>
      </c>
      <c r="M235" s="60">
        <v>7.5478000171833965</v>
      </c>
      <c r="N235" s="85">
        <v>-3.2159450842758779E-2</v>
      </c>
      <c r="R235" s="80"/>
    </row>
    <row r="236" spans="1:18" x14ac:dyDescent="0.25">
      <c r="A236" s="11" t="s">
        <v>475</v>
      </c>
      <c r="B236" s="11" t="s">
        <v>476</v>
      </c>
      <c r="C236" s="84">
        <v>11.357528547906105</v>
      </c>
      <c r="D236" s="59">
        <v>2.8173313044860002</v>
      </c>
      <c r="E236" s="57">
        <v>5.4524026866170958</v>
      </c>
      <c r="F236" s="62">
        <v>0</v>
      </c>
      <c r="G236" s="65">
        <v>4.7969115121770406E-2</v>
      </c>
      <c r="H236" s="59">
        <v>0</v>
      </c>
      <c r="I236" s="59">
        <v>0</v>
      </c>
      <c r="J236" s="57">
        <v>2.8459206178922467</v>
      </c>
      <c r="K236" s="55">
        <v>0</v>
      </c>
      <c r="L236" s="55">
        <v>2.5825517230868372E-2</v>
      </c>
      <c r="M236" s="60">
        <v>11.189449241347981</v>
      </c>
      <c r="N236" s="85">
        <v>-1.4798933222942312E-2</v>
      </c>
      <c r="R236" s="80"/>
    </row>
    <row r="237" spans="1:18" x14ac:dyDescent="0.25">
      <c r="A237" s="11" t="s">
        <v>477</v>
      </c>
      <c r="B237" s="11" t="s">
        <v>478</v>
      </c>
      <c r="C237" s="84">
        <v>369.92326406807399</v>
      </c>
      <c r="D237" s="59">
        <v>82.35695726694</v>
      </c>
      <c r="E237" s="57">
        <v>261.06945961963447</v>
      </c>
      <c r="F237" s="62">
        <v>10.339042522603631</v>
      </c>
      <c r="G237" s="65">
        <v>0</v>
      </c>
      <c r="H237" s="59">
        <v>0</v>
      </c>
      <c r="I237" s="59">
        <v>2.4344299999999999</v>
      </c>
      <c r="J237" s="57">
        <v>2.3677416266678444</v>
      </c>
      <c r="K237" s="55">
        <v>6.6482195934424384</v>
      </c>
      <c r="L237" s="55">
        <v>2.9619242116531082</v>
      </c>
      <c r="M237" s="60">
        <v>368.17777484094154</v>
      </c>
      <c r="N237" s="85">
        <v>-4.7185170457709957E-3</v>
      </c>
      <c r="R237" s="80"/>
    </row>
    <row r="238" spans="1:18" x14ac:dyDescent="0.25">
      <c r="A238" s="11" t="s">
        <v>479</v>
      </c>
      <c r="B238" s="11" t="s">
        <v>480</v>
      </c>
      <c r="C238" s="84">
        <v>30.118972431052935</v>
      </c>
      <c r="D238" s="59">
        <v>9.3267883703300001</v>
      </c>
      <c r="E238" s="57">
        <v>19.720494394103312</v>
      </c>
      <c r="F238" s="62">
        <v>0</v>
      </c>
      <c r="G238" s="65">
        <v>0</v>
      </c>
      <c r="H238" s="59">
        <v>0</v>
      </c>
      <c r="I238" s="59">
        <v>0</v>
      </c>
      <c r="J238" s="57">
        <v>0</v>
      </c>
      <c r="K238" s="55">
        <v>0.41299787180076397</v>
      </c>
      <c r="L238" s="55">
        <v>9.3764732188858071E-2</v>
      </c>
      <c r="M238" s="60">
        <v>29.554045368422937</v>
      </c>
      <c r="N238" s="85">
        <v>-1.8756518467660372E-2</v>
      </c>
      <c r="R238" s="80"/>
    </row>
    <row r="239" spans="1:18" x14ac:dyDescent="0.25">
      <c r="A239" s="11" t="s">
        <v>481</v>
      </c>
      <c r="B239" s="11" t="s">
        <v>482</v>
      </c>
      <c r="C239" s="84">
        <v>27.822555292773082</v>
      </c>
      <c r="D239" s="59">
        <v>8.1728740292019992</v>
      </c>
      <c r="E239" s="57">
        <v>14.123750653922647</v>
      </c>
      <c r="F239" s="62">
        <v>0</v>
      </c>
      <c r="G239" s="65">
        <v>5.6063913875216434E-2</v>
      </c>
      <c r="H239" s="59">
        <v>0</v>
      </c>
      <c r="I239" s="59">
        <v>0</v>
      </c>
      <c r="J239" s="57">
        <v>4.2295891184164969</v>
      </c>
      <c r="K239" s="55">
        <v>0</v>
      </c>
      <c r="L239" s="55">
        <v>2.3672267646086573E-2</v>
      </c>
      <c r="M239" s="60">
        <v>26.605949983062452</v>
      </c>
      <c r="N239" s="85">
        <v>-4.3727303150571641E-2</v>
      </c>
      <c r="R239" s="80"/>
    </row>
    <row r="240" spans="1:18" x14ac:dyDescent="0.25">
      <c r="A240" s="11" t="s">
        <v>483</v>
      </c>
      <c r="B240" s="11" t="s">
        <v>484</v>
      </c>
      <c r="C240" s="84">
        <v>401.1237952034208</v>
      </c>
      <c r="D240" s="59">
        <v>121.448452936088</v>
      </c>
      <c r="E240" s="57">
        <v>261.38019947592551</v>
      </c>
      <c r="F240" s="62">
        <v>10.353141306678266</v>
      </c>
      <c r="G240" s="65">
        <v>0</v>
      </c>
      <c r="H240" s="59">
        <v>0.120654</v>
      </c>
      <c r="I240" s="59">
        <v>2.7292489999999998</v>
      </c>
      <c r="J240" s="57">
        <v>4.5156166098211159</v>
      </c>
      <c r="K240" s="55">
        <v>0</v>
      </c>
      <c r="L240" s="55">
        <v>1.7015825975049972</v>
      </c>
      <c r="M240" s="60">
        <v>402.24889592601784</v>
      </c>
      <c r="N240" s="85">
        <v>2.8048715534975195E-3</v>
      </c>
      <c r="R240" s="80"/>
    </row>
    <row r="241" spans="1:18" x14ac:dyDescent="0.25">
      <c r="A241" s="11" t="s">
        <v>485</v>
      </c>
      <c r="B241" s="11" t="s">
        <v>486</v>
      </c>
      <c r="C241" s="84">
        <v>260.93548469682378</v>
      </c>
      <c r="D241" s="59">
        <v>92.155917328282996</v>
      </c>
      <c r="E241" s="57">
        <v>148.49210569193184</v>
      </c>
      <c r="F241" s="62">
        <v>5.8805955334388615</v>
      </c>
      <c r="G241" s="65">
        <v>0</v>
      </c>
      <c r="H241" s="59">
        <v>4.1098000000000003E-2</v>
      </c>
      <c r="I241" s="59">
        <v>1.528251</v>
      </c>
      <c r="J241" s="57">
        <v>6.2445257128456388</v>
      </c>
      <c r="K241" s="55">
        <v>1.8779792836059643</v>
      </c>
      <c r="L241" s="55">
        <v>0.2776055177041194</v>
      </c>
      <c r="M241" s="60">
        <v>256.49807806780939</v>
      </c>
      <c r="N241" s="85">
        <v>-1.7005761535921926E-2</v>
      </c>
      <c r="R241" s="80"/>
    </row>
    <row r="242" spans="1:18" x14ac:dyDescent="0.25">
      <c r="A242" s="11" t="s">
        <v>487</v>
      </c>
      <c r="B242" s="11" t="s">
        <v>488</v>
      </c>
      <c r="C242" s="84">
        <v>19.377746193857259</v>
      </c>
      <c r="D242" s="59">
        <v>7.2615309215819996</v>
      </c>
      <c r="E242" s="57">
        <v>8.7015597865912095</v>
      </c>
      <c r="F242" s="62">
        <v>0</v>
      </c>
      <c r="G242" s="65">
        <v>4.1883805084887071E-3</v>
      </c>
      <c r="H242" s="59">
        <v>0</v>
      </c>
      <c r="I242" s="59">
        <v>0</v>
      </c>
      <c r="J242" s="57">
        <v>1.6672388808884671</v>
      </c>
      <c r="K242" s="55">
        <v>0</v>
      </c>
      <c r="L242" s="55">
        <v>0</v>
      </c>
      <c r="M242" s="60">
        <v>17.634517969570165</v>
      </c>
      <c r="N242" s="85">
        <v>-8.9960318751604706E-2</v>
      </c>
      <c r="R242" s="80"/>
    </row>
    <row r="243" spans="1:18" x14ac:dyDescent="0.25">
      <c r="A243" s="11" t="s">
        <v>489</v>
      </c>
      <c r="B243" s="11" t="s">
        <v>490</v>
      </c>
      <c r="C243" s="84">
        <v>246.60848247388509</v>
      </c>
      <c r="D243" s="59">
        <v>134.67662779727499</v>
      </c>
      <c r="E243" s="57">
        <v>97.095437931597914</v>
      </c>
      <c r="F243" s="62">
        <v>3.8457244383785874</v>
      </c>
      <c r="G243" s="65">
        <v>0</v>
      </c>
      <c r="H243" s="59">
        <v>1.3476729999999999</v>
      </c>
      <c r="I243" s="59">
        <v>1.5569539999999999</v>
      </c>
      <c r="J243" s="57">
        <v>4.2965569846717129</v>
      </c>
      <c r="K243" s="55">
        <v>0</v>
      </c>
      <c r="L243" s="55">
        <v>0</v>
      </c>
      <c r="M243" s="60">
        <v>242.81897415192321</v>
      </c>
      <c r="N243" s="85">
        <v>-1.5366496253279406E-2</v>
      </c>
      <c r="R243" s="80"/>
    </row>
    <row r="244" spans="1:18" x14ac:dyDescent="0.25">
      <c r="A244" s="11" t="s">
        <v>491</v>
      </c>
      <c r="B244" s="11" t="s">
        <v>492</v>
      </c>
      <c r="C244" s="84">
        <v>479.10212919555647</v>
      </c>
      <c r="D244" s="59">
        <v>140.20694925434299</v>
      </c>
      <c r="E244" s="57">
        <v>315.68052271740976</v>
      </c>
      <c r="F244" s="62">
        <v>12.500898925690233</v>
      </c>
      <c r="G244" s="65">
        <v>0</v>
      </c>
      <c r="H244" s="59">
        <v>0.80360200000000004</v>
      </c>
      <c r="I244" s="59">
        <v>3.5428299999999999</v>
      </c>
      <c r="J244" s="57">
        <v>3.1237477237470839</v>
      </c>
      <c r="K244" s="55">
        <v>0</v>
      </c>
      <c r="L244" s="55">
        <v>1.9844563810191813</v>
      </c>
      <c r="M244" s="60">
        <v>477.84300700220928</v>
      </c>
      <c r="N244" s="85">
        <v>-2.628087241986053E-3</v>
      </c>
      <c r="R244" s="80"/>
    </row>
    <row r="245" spans="1:18" x14ac:dyDescent="0.25">
      <c r="A245" s="11" t="s">
        <v>493</v>
      </c>
      <c r="B245" s="11" t="s">
        <v>494</v>
      </c>
      <c r="C245" s="84">
        <v>41.142924017844003</v>
      </c>
      <c r="D245" s="59">
        <v>17.107758183721998</v>
      </c>
      <c r="E245" s="57">
        <v>23.235486965722206</v>
      </c>
      <c r="F245" s="62">
        <v>0</v>
      </c>
      <c r="G245" s="65">
        <v>0</v>
      </c>
      <c r="H245" s="59">
        <v>0</v>
      </c>
      <c r="I245" s="59">
        <v>0</v>
      </c>
      <c r="J245" s="57">
        <v>0</v>
      </c>
      <c r="K245" s="55">
        <v>0</v>
      </c>
      <c r="L245" s="55">
        <v>0</v>
      </c>
      <c r="M245" s="60">
        <v>40.343245149444208</v>
      </c>
      <c r="N245" s="85">
        <v>-1.9436607569577893E-2</v>
      </c>
      <c r="R245" s="80"/>
    </row>
    <row r="246" spans="1:18" x14ac:dyDescent="0.25">
      <c r="A246" s="11" t="s">
        <v>495</v>
      </c>
      <c r="B246" s="11" t="s">
        <v>496</v>
      </c>
      <c r="C246" s="84">
        <v>14.705129075995034</v>
      </c>
      <c r="D246" s="59">
        <v>4.215872222002</v>
      </c>
      <c r="E246" s="57">
        <v>8.0012158556325907</v>
      </c>
      <c r="F246" s="62">
        <v>0</v>
      </c>
      <c r="G246" s="65">
        <v>2.5293944815794896E-2</v>
      </c>
      <c r="H246" s="59">
        <v>0</v>
      </c>
      <c r="I246" s="59">
        <v>0</v>
      </c>
      <c r="J246" s="57">
        <v>1.8663185184550717</v>
      </c>
      <c r="K246" s="55">
        <v>0</v>
      </c>
      <c r="L246" s="55">
        <v>2.1345796113656022E-2</v>
      </c>
      <c r="M246" s="60">
        <v>14.130046337019113</v>
      </c>
      <c r="N246" s="85">
        <v>-3.9107629453909241E-2</v>
      </c>
      <c r="R246" s="80"/>
    </row>
    <row r="247" spans="1:18" x14ac:dyDescent="0.25">
      <c r="A247" s="11" t="s">
        <v>497</v>
      </c>
      <c r="B247" s="11" t="s">
        <v>498</v>
      </c>
      <c r="C247" s="84">
        <v>6.0964036417173819</v>
      </c>
      <c r="D247" s="59">
        <v>1.8006561763589999</v>
      </c>
      <c r="E247" s="57">
        <v>3.6308561948334388</v>
      </c>
      <c r="F247" s="62">
        <v>0</v>
      </c>
      <c r="G247" s="65">
        <v>1.4942900986221168E-2</v>
      </c>
      <c r="H247" s="59">
        <v>0</v>
      </c>
      <c r="I247" s="59">
        <v>0</v>
      </c>
      <c r="J247" s="57">
        <v>0.40774311133306906</v>
      </c>
      <c r="K247" s="55">
        <v>0</v>
      </c>
      <c r="L247" s="55">
        <v>2.031145227918409E-2</v>
      </c>
      <c r="M247" s="60">
        <v>5.8745098357909127</v>
      </c>
      <c r="N247" s="85">
        <v>-3.6397492516417572E-2</v>
      </c>
      <c r="R247" s="80"/>
    </row>
    <row r="248" spans="1:18" x14ac:dyDescent="0.25">
      <c r="A248" s="11" t="s">
        <v>499</v>
      </c>
      <c r="B248" s="12" t="s">
        <v>826</v>
      </c>
      <c r="C248" s="84">
        <v>181.33147691316793</v>
      </c>
      <c r="D248" s="59">
        <v>90.935851931201</v>
      </c>
      <c r="E248" s="57">
        <v>80.708742396838787</v>
      </c>
      <c r="F248" s="62">
        <v>3.2003156152986736</v>
      </c>
      <c r="G248" s="65">
        <v>0</v>
      </c>
      <c r="H248" s="59">
        <v>0.71593899999999999</v>
      </c>
      <c r="I248" s="59">
        <v>1.1273690000000001</v>
      </c>
      <c r="J248" s="57">
        <v>2.786529374434648</v>
      </c>
      <c r="K248" s="55">
        <v>0</v>
      </c>
      <c r="L248" s="55">
        <v>0</v>
      </c>
      <c r="M248" s="60">
        <v>179.47474731777308</v>
      </c>
      <c r="N248" s="85">
        <v>-1.0239422448888801E-2</v>
      </c>
      <c r="R248" s="80"/>
    </row>
    <row r="249" spans="1:18" x14ac:dyDescent="0.25">
      <c r="A249" s="11" t="s">
        <v>501</v>
      </c>
      <c r="B249" s="11" t="s">
        <v>502</v>
      </c>
      <c r="C249" s="84">
        <v>23.95915721748748</v>
      </c>
      <c r="D249" s="59">
        <v>7.3039760442450001</v>
      </c>
      <c r="E249" s="57">
        <v>12.910443204499385</v>
      </c>
      <c r="F249" s="62">
        <v>0</v>
      </c>
      <c r="G249" s="65">
        <v>0</v>
      </c>
      <c r="H249" s="59">
        <v>0</v>
      </c>
      <c r="I249" s="59">
        <v>0</v>
      </c>
      <c r="J249" s="57">
        <v>1.9951742630801841</v>
      </c>
      <c r="K249" s="55">
        <v>0</v>
      </c>
      <c r="L249" s="55">
        <v>5.5229461206262792E-2</v>
      </c>
      <c r="M249" s="60">
        <v>22.264822973030835</v>
      </c>
      <c r="N249" s="85">
        <v>-7.0717606177731998E-2</v>
      </c>
      <c r="R249" s="80"/>
    </row>
    <row r="250" spans="1:18" x14ac:dyDescent="0.25">
      <c r="A250" s="11" t="s">
        <v>503</v>
      </c>
      <c r="B250" s="11" t="s">
        <v>504</v>
      </c>
      <c r="C250" s="84">
        <v>419.81419362105726</v>
      </c>
      <c r="D250" s="59">
        <v>85.862328459270003</v>
      </c>
      <c r="E250" s="57">
        <v>311.38197082347563</v>
      </c>
      <c r="F250" s="62">
        <v>12.331567556040943</v>
      </c>
      <c r="G250" s="65">
        <v>0</v>
      </c>
      <c r="H250" s="59">
        <v>0</v>
      </c>
      <c r="I250" s="59">
        <v>2.3017940000000001</v>
      </c>
      <c r="J250" s="57">
        <v>4.1604806879650509</v>
      </c>
      <c r="K250" s="55">
        <v>0</v>
      </c>
      <c r="L250" s="55">
        <v>4.4627978332721359</v>
      </c>
      <c r="M250" s="60">
        <v>420.50093936002372</v>
      </c>
      <c r="N250" s="85">
        <v>1.6358325883244242E-3</v>
      </c>
      <c r="R250" s="80"/>
    </row>
    <row r="251" spans="1:18" x14ac:dyDescent="0.25">
      <c r="A251" s="11" t="s">
        <v>505</v>
      </c>
      <c r="B251" s="11" t="s">
        <v>506</v>
      </c>
      <c r="C251" s="84">
        <v>13.517153499064815</v>
      </c>
      <c r="D251" s="59">
        <v>6.0125215563880001</v>
      </c>
      <c r="E251" s="57">
        <v>5.9160545726314115</v>
      </c>
      <c r="F251" s="62">
        <v>0</v>
      </c>
      <c r="G251" s="65">
        <v>2.2901173888476966E-3</v>
      </c>
      <c r="H251" s="59">
        <v>0</v>
      </c>
      <c r="I251" s="59">
        <v>0</v>
      </c>
      <c r="J251" s="57">
        <v>1.0046324592931168</v>
      </c>
      <c r="K251" s="55">
        <v>0</v>
      </c>
      <c r="L251" s="55">
        <v>0</v>
      </c>
      <c r="M251" s="60">
        <v>12.935498705701375</v>
      </c>
      <c r="N251" s="85">
        <v>-4.3030863961386626E-2</v>
      </c>
      <c r="R251" s="80"/>
    </row>
    <row r="252" spans="1:18" x14ac:dyDescent="0.25">
      <c r="A252" s="11" t="s">
        <v>507</v>
      </c>
      <c r="B252" s="11" t="s">
        <v>508</v>
      </c>
      <c r="C252" s="84">
        <v>136.88220340818012</v>
      </c>
      <c r="D252" s="59">
        <v>59.053608334220002</v>
      </c>
      <c r="E252" s="57">
        <v>65.107775065008468</v>
      </c>
      <c r="F252" s="62">
        <v>2.5783683913292514</v>
      </c>
      <c r="G252" s="65">
        <v>0</v>
      </c>
      <c r="H252" s="59">
        <v>0.353599</v>
      </c>
      <c r="I252" s="59">
        <v>0.79720800000000003</v>
      </c>
      <c r="J252" s="57">
        <v>6.6427425102208613</v>
      </c>
      <c r="K252" s="55">
        <v>0</v>
      </c>
      <c r="L252" s="55">
        <v>0</v>
      </c>
      <c r="M252" s="60">
        <v>134.53330130077859</v>
      </c>
      <c r="N252" s="85">
        <v>-1.7160025546908732E-2</v>
      </c>
      <c r="R252" s="80"/>
    </row>
    <row r="253" spans="1:18" x14ac:dyDescent="0.25">
      <c r="A253" s="11" t="s">
        <v>509</v>
      </c>
      <c r="B253" s="11" t="s">
        <v>510</v>
      </c>
      <c r="C253" s="84">
        <v>186.31807770350849</v>
      </c>
      <c r="D253" s="59">
        <v>77.535398742078996</v>
      </c>
      <c r="E253" s="57">
        <v>95.415497974492723</v>
      </c>
      <c r="F253" s="62">
        <v>3.8166226921081541</v>
      </c>
      <c r="G253" s="65">
        <v>0</v>
      </c>
      <c r="H253" s="59">
        <v>0.76391699999999996</v>
      </c>
      <c r="I253" s="59">
        <v>1.2898419999999999</v>
      </c>
      <c r="J253" s="57">
        <v>5.2775375635323156</v>
      </c>
      <c r="K253" s="55">
        <v>0</v>
      </c>
      <c r="L253" s="55">
        <v>0</v>
      </c>
      <c r="M253" s="60">
        <v>184.09881597221218</v>
      </c>
      <c r="N253" s="85">
        <v>-1.1911145491892993E-2</v>
      </c>
      <c r="R253" s="80"/>
    </row>
    <row r="254" spans="1:18" x14ac:dyDescent="0.25">
      <c r="A254" s="11" t="s">
        <v>511</v>
      </c>
      <c r="B254" s="11" t="s">
        <v>512</v>
      </c>
      <c r="C254" s="84">
        <v>99.581068231204981</v>
      </c>
      <c r="D254" s="59">
        <v>21.081322372974999</v>
      </c>
      <c r="E254" s="57">
        <v>70.702308345813265</v>
      </c>
      <c r="F254" s="62">
        <v>2.7998682764245273</v>
      </c>
      <c r="G254" s="65">
        <v>0</v>
      </c>
      <c r="H254" s="59">
        <v>0</v>
      </c>
      <c r="I254" s="59">
        <v>0.64039599999999997</v>
      </c>
      <c r="J254" s="57">
        <v>2.1585764849656233</v>
      </c>
      <c r="K254" s="55">
        <v>0</v>
      </c>
      <c r="L254" s="55">
        <v>0.86223706416958135</v>
      </c>
      <c r="M254" s="60">
        <v>98.244708544347986</v>
      </c>
      <c r="N254" s="85">
        <v>-1.3419816744225576E-2</v>
      </c>
      <c r="R254" s="80"/>
    </row>
    <row r="255" spans="1:18" x14ac:dyDescent="0.25">
      <c r="A255" s="11" t="s">
        <v>513</v>
      </c>
      <c r="B255" s="11" t="s">
        <v>514</v>
      </c>
      <c r="C255" s="84">
        <v>143.31068492259581</v>
      </c>
      <c r="D255" s="59">
        <v>67.625286502389002</v>
      </c>
      <c r="E255" s="57">
        <v>66.536082340658524</v>
      </c>
      <c r="F255" s="62">
        <v>2.6349072233741508</v>
      </c>
      <c r="G255" s="65">
        <v>0</v>
      </c>
      <c r="H255" s="59">
        <v>0.48247800000000002</v>
      </c>
      <c r="I255" s="59">
        <v>0.89439599999999997</v>
      </c>
      <c r="J255" s="57">
        <v>2.4731131588536512</v>
      </c>
      <c r="K255" s="55">
        <v>0</v>
      </c>
      <c r="L255" s="55">
        <v>0</v>
      </c>
      <c r="M255" s="60">
        <v>140.64626322527531</v>
      </c>
      <c r="N255" s="85">
        <v>-1.8591926336543566E-2</v>
      </c>
      <c r="R255" s="80"/>
    </row>
    <row r="256" spans="1:18" x14ac:dyDescent="0.25">
      <c r="A256" s="11" t="s">
        <v>515</v>
      </c>
      <c r="B256" s="11" t="s">
        <v>516</v>
      </c>
      <c r="C256" s="84">
        <v>19.19525397155946</v>
      </c>
      <c r="D256" s="59">
        <v>6.5718134015940004</v>
      </c>
      <c r="E256" s="57">
        <v>10.538880881778679</v>
      </c>
      <c r="F256" s="62">
        <v>0</v>
      </c>
      <c r="G256" s="65">
        <v>0</v>
      </c>
      <c r="H256" s="59">
        <v>0</v>
      </c>
      <c r="I256" s="59">
        <v>0</v>
      </c>
      <c r="J256" s="57">
        <v>1.3914771964835897</v>
      </c>
      <c r="K256" s="55">
        <v>0</v>
      </c>
      <c r="L256" s="55">
        <v>0</v>
      </c>
      <c r="M256" s="60">
        <v>18.502171479856269</v>
      </c>
      <c r="N256" s="85">
        <v>-3.6106971688423209E-2</v>
      </c>
      <c r="R256" s="80"/>
    </row>
    <row r="257" spans="1:18" x14ac:dyDescent="0.25">
      <c r="A257" s="11" t="s">
        <v>517</v>
      </c>
      <c r="B257" s="11" t="s">
        <v>518</v>
      </c>
      <c r="C257" s="84">
        <v>5.4529050730944348</v>
      </c>
      <c r="D257" s="59">
        <v>1.1984600521339999</v>
      </c>
      <c r="E257" s="57">
        <v>3.3660188830548758</v>
      </c>
      <c r="F257" s="62">
        <v>0</v>
      </c>
      <c r="G257" s="65">
        <v>5.6945624256394774E-2</v>
      </c>
      <c r="H257" s="59">
        <v>0</v>
      </c>
      <c r="I257" s="59">
        <v>0</v>
      </c>
      <c r="J257" s="57">
        <v>0.4587978461452108</v>
      </c>
      <c r="K257" s="55">
        <v>4.0628863756504818E-2</v>
      </c>
      <c r="L257" s="55">
        <v>3.2449430969275293E-2</v>
      </c>
      <c r="M257" s="60">
        <v>5.1533007003162608</v>
      </c>
      <c r="N257" s="85">
        <v>-5.4943992011977846E-2</v>
      </c>
      <c r="R257" s="80"/>
    </row>
    <row r="258" spans="1:18" x14ac:dyDescent="0.25">
      <c r="A258" s="11" t="s">
        <v>519</v>
      </c>
      <c r="B258" s="11" t="s">
        <v>520</v>
      </c>
      <c r="C258" s="84">
        <v>122.46993809555006</v>
      </c>
      <c r="D258" s="59">
        <v>39.032900595758001</v>
      </c>
      <c r="E258" s="57">
        <v>74.203571758524006</v>
      </c>
      <c r="F258" s="62">
        <v>2.9384835082965344</v>
      </c>
      <c r="G258" s="65">
        <v>0</v>
      </c>
      <c r="H258" s="59">
        <v>0</v>
      </c>
      <c r="I258" s="59">
        <v>0.57204699999999997</v>
      </c>
      <c r="J258" s="57">
        <v>4.4602008617968849</v>
      </c>
      <c r="K258" s="55">
        <v>0</v>
      </c>
      <c r="L258" s="55">
        <v>0.38736817734888163</v>
      </c>
      <c r="M258" s="60">
        <v>121.59457190172429</v>
      </c>
      <c r="N258" s="85">
        <v>-7.1476005249779392E-3</v>
      </c>
      <c r="R258" s="80"/>
    </row>
    <row r="259" spans="1:18" x14ac:dyDescent="0.25">
      <c r="A259" s="11" t="s">
        <v>521</v>
      </c>
      <c r="B259" s="11" t="s">
        <v>522</v>
      </c>
      <c r="C259" s="84">
        <v>181.42861180879694</v>
      </c>
      <c r="D259" s="59">
        <v>73.129908550246</v>
      </c>
      <c r="E259" s="57">
        <v>97.25082299680237</v>
      </c>
      <c r="F259" s="62">
        <v>3.8513215599454491</v>
      </c>
      <c r="G259" s="65">
        <v>0</v>
      </c>
      <c r="H259" s="59">
        <v>0.359539</v>
      </c>
      <c r="I259" s="59">
        <v>1.1209629999999999</v>
      </c>
      <c r="J259" s="57">
        <v>2.7102707014794754</v>
      </c>
      <c r="K259" s="55">
        <v>0</v>
      </c>
      <c r="L259" s="55">
        <v>0</v>
      </c>
      <c r="M259" s="60">
        <v>178.42282580847331</v>
      </c>
      <c r="N259" s="85">
        <v>-1.6567320723874363E-2</v>
      </c>
      <c r="R259" s="80"/>
    </row>
    <row r="260" spans="1:18" x14ac:dyDescent="0.25">
      <c r="A260" s="11" t="s">
        <v>523</v>
      </c>
      <c r="B260" s="11" t="s">
        <v>524</v>
      </c>
      <c r="C260" s="84">
        <v>110.10540758288015</v>
      </c>
      <c r="D260" s="59">
        <v>49.133571999753002</v>
      </c>
      <c r="E260" s="57">
        <v>54.308566216927133</v>
      </c>
      <c r="F260" s="62">
        <v>2.1693644926695375</v>
      </c>
      <c r="G260" s="65">
        <v>0</v>
      </c>
      <c r="H260" s="59">
        <v>0.37139699999999998</v>
      </c>
      <c r="I260" s="59">
        <v>0.72344299999999995</v>
      </c>
      <c r="J260" s="57">
        <v>2.1512517568714</v>
      </c>
      <c r="K260" s="55">
        <v>0</v>
      </c>
      <c r="L260" s="55">
        <v>0</v>
      </c>
      <c r="M260" s="60">
        <v>108.85759446622109</v>
      </c>
      <c r="N260" s="85">
        <v>-1.1332895850004351E-2</v>
      </c>
      <c r="R260" s="80"/>
    </row>
    <row r="261" spans="1:18" x14ac:dyDescent="0.25">
      <c r="A261" s="11" t="s">
        <v>525</v>
      </c>
      <c r="B261" s="11" t="s">
        <v>526</v>
      </c>
      <c r="C261" s="84">
        <v>9.6831510016850721</v>
      </c>
      <c r="D261" s="59">
        <v>2.4237754891050001</v>
      </c>
      <c r="E261" s="57">
        <v>5.7883389660035327</v>
      </c>
      <c r="F261" s="62">
        <v>0</v>
      </c>
      <c r="G261" s="65">
        <v>3.1369614957264154E-2</v>
      </c>
      <c r="H261" s="59">
        <v>0</v>
      </c>
      <c r="I261" s="59">
        <v>0</v>
      </c>
      <c r="J261" s="57">
        <v>1.021948366362865</v>
      </c>
      <c r="K261" s="55">
        <v>0</v>
      </c>
      <c r="L261" s="55">
        <v>4.4090310788863753E-2</v>
      </c>
      <c r="M261" s="60">
        <v>9.3095227472175264</v>
      </c>
      <c r="N261" s="85">
        <v>-3.8585399980081543E-2</v>
      </c>
      <c r="R261" s="80"/>
    </row>
    <row r="262" spans="1:18" x14ac:dyDescent="0.25">
      <c r="A262" s="11" t="s">
        <v>527</v>
      </c>
      <c r="B262" s="11" t="s">
        <v>528</v>
      </c>
      <c r="C262" s="84">
        <v>18.824391577954721</v>
      </c>
      <c r="D262" s="59">
        <v>2.2277972640530002</v>
      </c>
      <c r="E262" s="57">
        <v>12.57113373025429</v>
      </c>
      <c r="F262" s="62">
        <v>0</v>
      </c>
      <c r="G262" s="65">
        <v>4.7735622172582051E-2</v>
      </c>
      <c r="H262" s="59">
        <v>0</v>
      </c>
      <c r="I262" s="59">
        <v>0</v>
      </c>
      <c r="J262" s="57">
        <v>3.0981737323624232</v>
      </c>
      <c r="K262" s="55">
        <v>0</v>
      </c>
      <c r="L262" s="55">
        <v>0.12840577257048064</v>
      </c>
      <c r="M262" s="60">
        <v>18.073246121412776</v>
      </c>
      <c r="N262" s="85">
        <v>-3.9902774728805192E-2</v>
      </c>
      <c r="R262" s="80"/>
    </row>
    <row r="263" spans="1:18" x14ac:dyDescent="0.25">
      <c r="A263" s="11" t="s">
        <v>529</v>
      </c>
      <c r="B263" s="11" t="s">
        <v>530</v>
      </c>
      <c r="C263" s="84">
        <v>6.568706487350819</v>
      </c>
      <c r="D263" s="59">
        <v>1.5691428274549999</v>
      </c>
      <c r="E263" s="57">
        <v>3.2725566574630363</v>
      </c>
      <c r="F263" s="62">
        <v>0</v>
      </c>
      <c r="G263" s="65">
        <v>9.6497822675925479E-2</v>
      </c>
      <c r="H263" s="59">
        <v>0</v>
      </c>
      <c r="I263" s="59">
        <v>0</v>
      </c>
      <c r="J263" s="57">
        <v>1.5739391141718555</v>
      </c>
      <c r="K263" s="55">
        <v>8.6602950636033849E-2</v>
      </c>
      <c r="L263" s="55">
        <v>2.0344865301465179E-2</v>
      </c>
      <c r="M263" s="60">
        <v>6.6190842377033157</v>
      </c>
      <c r="N263" s="85">
        <v>7.6693562803434399E-3</v>
      </c>
      <c r="R263" s="80"/>
    </row>
    <row r="264" spans="1:18" x14ac:dyDescent="0.25">
      <c r="A264" s="11" t="s">
        <v>531</v>
      </c>
      <c r="B264" s="11" t="s">
        <v>532</v>
      </c>
      <c r="C264" s="84">
        <v>153.16361567751255</v>
      </c>
      <c r="D264" s="59">
        <v>24.534135986741003</v>
      </c>
      <c r="E264" s="57">
        <v>114.77238891036842</v>
      </c>
      <c r="F264" s="62">
        <v>4.6034409189712555</v>
      </c>
      <c r="G264" s="65">
        <v>0</v>
      </c>
      <c r="H264" s="59">
        <v>0</v>
      </c>
      <c r="I264" s="59">
        <v>0.66379500000000002</v>
      </c>
      <c r="J264" s="57">
        <v>3.3356374466082839</v>
      </c>
      <c r="K264" s="55">
        <v>0</v>
      </c>
      <c r="L264" s="55">
        <v>2.9198048242571746</v>
      </c>
      <c r="M264" s="60">
        <v>150.82920308694611</v>
      </c>
      <c r="N264" s="85">
        <v>-1.5241299836389159E-2</v>
      </c>
      <c r="R264" s="80"/>
    </row>
    <row r="265" spans="1:18" x14ac:dyDescent="0.25">
      <c r="A265" s="11" t="s">
        <v>533</v>
      </c>
      <c r="B265" s="11" t="s">
        <v>534</v>
      </c>
      <c r="C265" s="84">
        <v>7.0940735815650511</v>
      </c>
      <c r="D265" s="59">
        <v>1.6451509274830001</v>
      </c>
      <c r="E265" s="57">
        <v>3.9882349328709941</v>
      </c>
      <c r="F265" s="62">
        <v>0</v>
      </c>
      <c r="G265" s="65">
        <v>1.8870671742657472E-2</v>
      </c>
      <c r="H265" s="59">
        <v>0</v>
      </c>
      <c r="I265" s="59">
        <v>0</v>
      </c>
      <c r="J265" s="57">
        <v>0.78197668238078211</v>
      </c>
      <c r="K265" s="55">
        <v>0.29040091123856321</v>
      </c>
      <c r="L265" s="55">
        <v>3.2237116225931159E-2</v>
      </c>
      <c r="M265" s="60">
        <v>6.756871241941929</v>
      </c>
      <c r="N265" s="85">
        <v>-4.7532963359640058E-2</v>
      </c>
      <c r="R265" s="80"/>
    </row>
    <row r="266" spans="1:18" x14ac:dyDescent="0.25">
      <c r="A266" s="11" t="s">
        <v>535</v>
      </c>
      <c r="B266" s="12" t="s">
        <v>827</v>
      </c>
      <c r="C266" s="84">
        <v>171.4712638734903</v>
      </c>
      <c r="D266" s="59">
        <v>87.112303530190999</v>
      </c>
      <c r="E266" s="57">
        <v>72.877847013959936</v>
      </c>
      <c r="F266" s="62">
        <v>2.8897093937302829</v>
      </c>
      <c r="G266" s="65">
        <v>0</v>
      </c>
      <c r="H266" s="59">
        <v>0.96912100000000001</v>
      </c>
      <c r="I266" s="59">
        <v>1.1133109999999999</v>
      </c>
      <c r="J266" s="57">
        <v>3.7100074526743638</v>
      </c>
      <c r="K266" s="55">
        <v>0</v>
      </c>
      <c r="L266" s="55">
        <v>0</v>
      </c>
      <c r="M266" s="60">
        <v>168.67229939055559</v>
      </c>
      <c r="N266" s="85">
        <v>-1.632322769254068E-2</v>
      </c>
      <c r="R266" s="80"/>
    </row>
    <row r="267" spans="1:18" x14ac:dyDescent="0.25">
      <c r="A267" s="11" t="s">
        <v>537</v>
      </c>
      <c r="B267" s="11" t="s">
        <v>538</v>
      </c>
      <c r="C267" s="84">
        <v>10.151575822095927</v>
      </c>
      <c r="D267" s="59">
        <v>1.6666165342770001</v>
      </c>
      <c r="E267" s="57">
        <v>6.7889779982464908</v>
      </c>
      <c r="F267" s="62">
        <v>0</v>
      </c>
      <c r="G267" s="65">
        <v>2.3108978663068897E-2</v>
      </c>
      <c r="H267" s="59">
        <v>0</v>
      </c>
      <c r="I267" s="59">
        <v>0</v>
      </c>
      <c r="J267" s="57">
        <v>1.1850570130012676</v>
      </c>
      <c r="K267" s="55">
        <v>0</v>
      </c>
      <c r="L267" s="55">
        <v>9.4571136144965498E-2</v>
      </c>
      <c r="M267" s="60">
        <v>9.7583316603327948</v>
      </c>
      <c r="N267" s="85">
        <v>-3.8737253078206482E-2</v>
      </c>
      <c r="R267" s="80"/>
    </row>
    <row r="268" spans="1:18" x14ac:dyDescent="0.25">
      <c r="A268" s="11" t="s">
        <v>539</v>
      </c>
      <c r="B268" s="11" t="s">
        <v>540</v>
      </c>
      <c r="C268" s="84">
        <v>9.0048432630455792</v>
      </c>
      <c r="D268" s="59">
        <v>2.5386700241270002</v>
      </c>
      <c r="E268" s="57">
        <v>5.2324446273791549</v>
      </c>
      <c r="F268" s="62">
        <v>0</v>
      </c>
      <c r="G268" s="65">
        <v>0</v>
      </c>
      <c r="H268" s="59">
        <v>0</v>
      </c>
      <c r="I268" s="59">
        <v>0</v>
      </c>
      <c r="J268" s="57">
        <v>0.83968088946577857</v>
      </c>
      <c r="K268" s="55">
        <v>0</v>
      </c>
      <c r="L268" s="55">
        <v>3.3159491023782066E-2</v>
      </c>
      <c r="M268" s="60">
        <v>8.6439550319957164</v>
      </c>
      <c r="N268" s="85">
        <v>-4.0077125221145142E-2</v>
      </c>
      <c r="R268" s="80"/>
    </row>
    <row r="269" spans="1:18" x14ac:dyDescent="0.25">
      <c r="A269" s="11" t="s">
        <v>541</v>
      </c>
      <c r="B269" s="11" t="s">
        <v>542</v>
      </c>
      <c r="C269" s="84">
        <v>11.803003237087566</v>
      </c>
      <c r="D269" s="59">
        <v>2.6678863916669999</v>
      </c>
      <c r="E269" s="57">
        <v>7.0135830602801148</v>
      </c>
      <c r="F269" s="62">
        <v>0</v>
      </c>
      <c r="G269" s="65">
        <v>4.9602853868556472E-2</v>
      </c>
      <c r="H269" s="59">
        <v>0</v>
      </c>
      <c r="I269" s="59">
        <v>0</v>
      </c>
      <c r="J269" s="57">
        <v>1.1226753827872706</v>
      </c>
      <c r="K269" s="55">
        <v>4.9271099148195455E-2</v>
      </c>
      <c r="L269" s="55">
        <v>7.1382590032901275E-2</v>
      </c>
      <c r="M269" s="60">
        <v>10.974401377784039</v>
      </c>
      <c r="N269" s="85">
        <v>-7.0202629166438102E-2</v>
      </c>
      <c r="R269" s="80"/>
    </row>
    <row r="270" spans="1:18" x14ac:dyDescent="0.25">
      <c r="A270" s="11" t="s">
        <v>543</v>
      </c>
      <c r="B270" s="11" t="s">
        <v>544</v>
      </c>
      <c r="C270" s="84">
        <v>193.48060300108011</v>
      </c>
      <c r="D270" s="59">
        <v>88.897179465988998</v>
      </c>
      <c r="E270" s="57">
        <v>90.836835753248053</v>
      </c>
      <c r="F270" s="62">
        <v>3.5977100073279291</v>
      </c>
      <c r="G270" s="65">
        <v>0</v>
      </c>
      <c r="H270" s="59">
        <v>1.0901529999999999</v>
      </c>
      <c r="I270" s="59">
        <v>1.3512980000000001</v>
      </c>
      <c r="J270" s="57">
        <v>5.2179891938263614</v>
      </c>
      <c r="K270" s="55">
        <v>0</v>
      </c>
      <c r="L270" s="55">
        <v>0</v>
      </c>
      <c r="M270" s="60">
        <v>190.99116542039133</v>
      </c>
      <c r="N270" s="85">
        <v>-1.286660027969258E-2</v>
      </c>
      <c r="R270" s="80"/>
    </row>
    <row r="271" spans="1:18" x14ac:dyDescent="0.25">
      <c r="A271" s="11" t="s">
        <v>545</v>
      </c>
      <c r="B271" s="11" t="s">
        <v>546</v>
      </c>
      <c r="C271" s="84">
        <v>12.632533504940561</v>
      </c>
      <c r="D271" s="59">
        <v>2.7656252124550003</v>
      </c>
      <c r="E271" s="57">
        <v>6.255853536579016</v>
      </c>
      <c r="F271" s="62">
        <v>0</v>
      </c>
      <c r="G271" s="65">
        <v>0.11243076044815023</v>
      </c>
      <c r="H271" s="59">
        <v>0</v>
      </c>
      <c r="I271" s="59">
        <v>0</v>
      </c>
      <c r="J271" s="57">
        <v>2.6715371687076486</v>
      </c>
      <c r="K271" s="55">
        <v>0</v>
      </c>
      <c r="L271" s="55">
        <v>4.5711149248274428E-2</v>
      </c>
      <c r="M271" s="60">
        <v>11.85115782743809</v>
      </c>
      <c r="N271" s="85">
        <v>-6.1854233530975883E-2</v>
      </c>
      <c r="R271" s="80"/>
    </row>
    <row r="272" spans="1:18" x14ac:dyDescent="0.25">
      <c r="A272" s="11" t="s">
        <v>547</v>
      </c>
      <c r="B272" s="11" t="s">
        <v>548</v>
      </c>
      <c r="C272" s="84">
        <v>9.4603500394997635</v>
      </c>
      <c r="D272" s="59">
        <v>2.019836434273</v>
      </c>
      <c r="E272" s="57">
        <v>5.1013515135457128</v>
      </c>
      <c r="F272" s="62">
        <v>0</v>
      </c>
      <c r="G272" s="65">
        <v>0.14102302896036156</v>
      </c>
      <c r="H272" s="59">
        <v>0</v>
      </c>
      <c r="I272" s="59">
        <v>0</v>
      </c>
      <c r="J272" s="57">
        <v>1.3142718264838678</v>
      </c>
      <c r="K272" s="55">
        <v>0</v>
      </c>
      <c r="L272" s="55">
        <v>3.9679398811695757E-2</v>
      </c>
      <c r="M272" s="60">
        <v>8.6161622020746371</v>
      </c>
      <c r="N272" s="85">
        <v>-8.9234313096279966E-2</v>
      </c>
      <c r="R272" s="80"/>
    </row>
    <row r="273" spans="1:18" x14ac:dyDescent="0.25">
      <c r="A273" s="11" t="s">
        <v>549</v>
      </c>
      <c r="B273" s="11" t="s">
        <v>550</v>
      </c>
      <c r="C273" s="84">
        <v>11.075171307774546</v>
      </c>
      <c r="D273" s="59">
        <v>2.6998338976980003</v>
      </c>
      <c r="E273" s="57">
        <v>5.8919274161744193</v>
      </c>
      <c r="F273" s="62">
        <v>0</v>
      </c>
      <c r="G273" s="65">
        <v>0.16691241519101374</v>
      </c>
      <c r="H273" s="59">
        <v>0</v>
      </c>
      <c r="I273" s="59">
        <v>0</v>
      </c>
      <c r="J273" s="57">
        <v>1.8354919326350689</v>
      </c>
      <c r="K273" s="55">
        <v>0</v>
      </c>
      <c r="L273" s="55">
        <v>3.3587806645839713E-2</v>
      </c>
      <c r="M273" s="60">
        <v>10.627753468344341</v>
      </c>
      <c r="N273" s="85">
        <v>-4.0398277100790921E-2</v>
      </c>
      <c r="R273" s="80"/>
    </row>
    <row r="274" spans="1:18" x14ac:dyDescent="0.25">
      <c r="A274" s="11" t="s">
        <v>551</v>
      </c>
      <c r="B274" s="11" t="s">
        <v>552</v>
      </c>
      <c r="C274" s="84">
        <v>10.986925486385978</v>
      </c>
      <c r="D274" s="59">
        <v>2.7599186202619999</v>
      </c>
      <c r="E274" s="57">
        <v>5.8680338472931011</v>
      </c>
      <c r="F274" s="62">
        <v>0</v>
      </c>
      <c r="G274" s="65">
        <v>3.8165206775995386E-2</v>
      </c>
      <c r="H274" s="59">
        <v>0</v>
      </c>
      <c r="I274" s="59">
        <v>0</v>
      </c>
      <c r="J274" s="57">
        <v>1.4556757909262819</v>
      </c>
      <c r="K274" s="55">
        <v>0</v>
      </c>
      <c r="L274" s="55">
        <v>4.0179178688677389E-2</v>
      </c>
      <c r="M274" s="60">
        <v>10.161972643946056</v>
      </c>
      <c r="N274" s="85">
        <v>-7.5084958340905311E-2</v>
      </c>
      <c r="R274" s="80"/>
    </row>
    <row r="275" spans="1:18" x14ac:dyDescent="0.25">
      <c r="A275" s="11" t="s">
        <v>553</v>
      </c>
      <c r="B275" s="11" t="s">
        <v>554</v>
      </c>
      <c r="C275" s="84">
        <v>30.815746596547239</v>
      </c>
      <c r="D275" s="59">
        <v>5.0485867055459996</v>
      </c>
      <c r="E275" s="57">
        <v>22.439983112414126</v>
      </c>
      <c r="F275" s="62">
        <v>0.88871025941988824</v>
      </c>
      <c r="G275" s="65">
        <v>0</v>
      </c>
      <c r="H275" s="59">
        <v>0</v>
      </c>
      <c r="I275" s="59">
        <v>0.136327</v>
      </c>
      <c r="J275" s="57">
        <v>1.2246377241737449</v>
      </c>
      <c r="K275" s="55">
        <v>0.68089142144995674</v>
      </c>
      <c r="L275" s="55">
        <v>0.33657278323276124</v>
      </c>
      <c r="M275" s="60">
        <v>30.755709006236479</v>
      </c>
      <c r="N275" s="85">
        <v>-1.9482763502957497E-3</v>
      </c>
      <c r="R275" s="80"/>
    </row>
    <row r="276" spans="1:18" x14ac:dyDescent="0.25">
      <c r="A276" s="11" t="s">
        <v>555</v>
      </c>
      <c r="B276" s="11" t="s">
        <v>556</v>
      </c>
      <c r="C276" s="84">
        <v>8.3734218288484943</v>
      </c>
      <c r="D276" s="59">
        <v>1.9087562918080003</v>
      </c>
      <c r="E276" s="57">
        <v>3.9952788990304757</v>
      </c>
      <c r="F276" s="62">
        <v>0</v>
      </c>
      <c r="G276" s="65">
        <v>5.9215722854200403E-2</v>
      </c>
      <c r="H276" s="59">
        <v>0</v>
      </c>
      <c r="I276" s="59">
        <v>0</v>
      </c>
      <c r="J276" s="57">
        <v>1.4204701866995555</v>
      </c>
      <c r="K276" s="55">
        <v>0.45918085058017732</v>
      </c>
      <c r="L276" s="55">
        <v>2.5075060583537721E-2</v>
      </c>
      <c r="M276" s="60">
        <v>7.8679770115559471</v>
      </c>
      <c r="N276" s="85">
        <v>-6.0362994678133337E-2</v>
      </c>
      <c r="R276" s="80"/>
    </row>
    <row r="277" spans="1:18" x14ac:dyDescent="0.25">
      <c r="A277" s="11" t="s">
        <v>557</v>
      </c>
      <c r="B277" s="12" t="s">
        <v>828</v>
      </c>
      <c r="C277" s="84">
        <v>209.39848078251944</v>
      </c>
      <c r="D277" s="59">
        <v>103.45734703129799</v>
      </c>
      <c r="E277" s="57">
        <v>88.134918258472865</v>
      </c>
      <c r="F277" s="62">
        <v>3.4947393759470136</v>
      </c>
      <c r="G277" s="65">
        <v>0</v>
      </c>
      <c r="H277" s="59">
        <v>1.1060700000000001</v>
      </c>
      <c r="I277" s="59">
        <v>1.323556</v>
      </c>
      <c r="J277" s="57">
        <v>7.5432303748330787</v>
      </c>
      <c r="K277" s="55">
        <v>0</v>
      </c>
      <c r="L277" s="55">
        <v>0</v>
      </c>
      <c r="M277" s="60">
        <v>205.05986104055094</v>
      </c>
      <c r="N277" s="85">
        <v>-2.0719442308058462E-2</v>
      </c>
      <c r="R277" s="80"/>
    </row>
    <row r="278" spans="1:18" x14ac:dyDescent="0.25">
      <c r="A278" s="11" t="s">
        <v>559</v>
      </c>
      <c r="B278" s="12" t="s">
        <v>829</v>
      </c>
      <c r="C278" s="84">
        <v>252.82300206814617</v>
      </c>
      <c r="D278" s="59">
        <v>148.30766288173601</v>
      </c>
      <c r="E278" s="57">
        <v>87.406051069308774</v>
      </c>
      <c r="F278" s="62">
        <v>3.4614670478280636</v>
      </c>
      <c r="G278" s="65">
        <v>0</v>
      </c>
      <c r="H278" s="59">
        <v>2.440172</v>
      </c>
      <c r="I278" s="59">
        <v>1.856185</v>
      </c>
      <c r="J278" s="57">
        <v>5.2533489026872795</v>
      </c>
      <c r="K278" s="55">
        <v>0</v>
      </c>
      <c r="L278" s="55">
        <v>0</v>
      </c>
      <c r="M278" s="60">
        <v>248.72488690156013</v>
      </c>
      <c r="N278" s="85">
        <v>-1.6209423719608516E-2</v>
      </c>
      <c r="R278" s="80"/>
    </row>
    <row r="279" spans="1:18" x14ac:dyDescent="0.25">
      <c r="A279" s="11" t="s">
        <v>561</v>
      </c>
      <c r="B279" s="11" t="s">
        <v>562</v>
      </c>
      <c r="C279" s="84">
        <v>15.360606306923762</v>
      </c>
      <c r="D279" s="59">
        <v>5.2332150720559998</v>
      </c>
      <c r="E279" s="57">
        <v>8.2363785348636807</v>
      </c>
      <c r="F279" s="62">
        <v>0</v>
      </c>
      <c r="G279" s="65">
        <v>5.4812901368018335E-2</v>
      </c>
      <c r="H279" s="59">
        <v>0</v>
      </c>
      <c r="I279" s="59">
        <v>0</v>
      </c>
      <c r="J279" s="57">
        <v>1.1221225815755855</v>
      </c>
      <c r="K279" s="55">
        <v>1.6633347463232712E-2</v>
      </c>
      <c r="L279" s="55">
        <v>2.2743727119064021E-3</v>
      </c>
      <c r="M279" s="60">
        <v>14.665436810038422</v>
      </c>
      <c r="N279" s="85">
        <v>-4.5256644366439731E-2</v>
      </c>
      <c r="R279" s="80"/>
    </row>
    <row r="280" spans="1:18" x14ac:dyDescent="0.25">
      <c r="A280" s="11" t="s">
        <v>563</v>
      </c>
      <c r="B280" s="11" t="s">
        <v>564</v>
      </c>
      <c r="C280" s="84">
        <v>14.845359183357143</v>
      </c>
      <c r="D280" s="59">
        <v>4.2308867971739996</v>
      </c>
      <c r="E280" s="57">
        <v>5.783214420737754</v>
      </c>
      <c r="F280" s="62">
        <v>0</v>
      </c>
      <c r="G280" s="65">
        <v>0.17100753303469643</v>
      </c>
      <c r="H280" s="59">
        <v>0</v>
      </c>
      <c r="I280" s="59">
        <v>0</v>
      </c>
      <c r="J280" s="57">
        <v>3.3188065422702184</v>
      </c>
      <c r="K280" s="55">
        <v>0</v>
      </c>
      <c r="L280" s="55">
        <v>0</v>
      </c>
      <c r="M280" s="60">
        <v>13.503915293216668</v>
      </c>
      <c r="N280" s="85">
        <v>-9.0361160923902936E-2</v>
      </c>
      <c r="R280" s="80"/>
    </row>
    <row r="281" spans="1:18" x14ac:dyDescent="0.25">
      <c r="A281" s="11" t="s">
        <v>565</v>
      </c>
      <c r="B281" s="12" t="s">
        <v>830</v>
      </c>
      <c r="C281" s="84">
        <v>212.86215845822085</v>
      </c>
      <c r="D281" s="59">
        <v>87.703965809305004</v>
      </c>
      <c r="E281" s="57">
        <v>112.79362542427936</v>
      </c>
      <c r="F281" s="62">
        <v>4.4668698937760594</v>
      </c>
      <c r="G281" s="65">
        <v>0</v>
      </c>
      <c r="H281" s="59">
        <v>1.0188649999999999</v>
      </c>
      <c r="I281" s="59">
        <v>1.5316989999999999</v>
      </c>
      <c r="J281" s="57">
        <v>2.5855446177990391</v>
      </c>
      <c r="K281" s="55">
        <v>0</v>
      </c>
      <c r="L281" s="55">
        <v>0</v>
      </c>
      <c r="M281" s="60">
        <v>210.10056974515942</v>
      </c>
      <c r="N281" s="85">
        <v>-1.2973601005758168E-2</v>
      </c>
      <c r="R281" s="80"/>
    </row>
    <row r="282" spans="1:18" x14ac:dyDescent="0.25">
      <c r="A282" s="11" t="s">
        <v>567</v>
      </c>
      <c r="B282" s="11" t="s">
        <v>568</v>
      </c>
      <c r="C282" s="84">
        <v>10.95108779579609</v>
      </c>
      <c r="D282" s="59">
        <v>2.8888060627620002</v>
      </c>
      <c r="E282" s="57">
        <v>5.2198150875706846</v>
      </c>
      <c r="F282" s="62">
        <v>0</v>
      </c>
      <c r="G282" s="65">
        <v>5.2518913952428387E-2</v>
      </c>
      <c r="H282" s="59">
        <v>0</v>
      </c>
      <c r="I282" s="59">
        <v>0</v>
      </c>
      <c r="J282" s="57">
        <v>1.9761915800808689</v>
      </c>
      <c r="K282" s="55">
        <v>0.10840230500102456</v>
      </c>
      <c r="L282" s="55">
        <v>1.1387001737637346E-2</v>
      </c>
      <c r="M282" s="60">
        <v>10.257120951104643</v>
      </c>
      <c r="N282" s="85">
        <v>-6.3369672276561193E-2</v>
      </c>
      <c r="R282" s="80"/>
    </row>
    <row r="283" spans="1:18" x14ac:dyDescent="0.25">
      <c r="A283" s="11" t="s">
        <v>569</v>
      </c>
      <c r="B283" s="11" t="s">
        <v>570</v>
      </c>
      <c r="C283" s="84">
        <v>14.773352651509411</v>
      </c>
      <c r="D283" s="59">
        <v>2.1518602799309998</v>
      </c>
      <c r="E283" s="57">
        <v>9.9379570655566418</v>
      </c>
      <c r="F283" s="62">
        <v>0</v>
      </c>
      <c r="G283" s="65">
        <v>0.10687939758881611</v>
      </c>
      <c r="H283" s="59">
        <v>0</v>
      </c>
      <c r="I283" s="59">
        <v>0</v>
      </c>
      <c r="J283" s="57">
        <v>1.7560467622104869</v>
      </c>
      <c r="K283" s="55">
        <v>0</v>
      </c>
      <c r="L283" s="55">
        <v>0.12298367379974359</v>
      </c>
      <c r="M283" s="60">
        <v>14.075727179086687</v>
      </c>
      <c r="N283" s="85">
        <v>-4.7221879073701414E-2</v>
      </c>
      <c r="R283" s="80"/>
    </row>
    <row r="284" spans="1:18" x14ac:dyDescent="0.25">
      <c r="A284" s="11" t="s">
        <v>571</v>
      </c>
      <c r="B284" s="11" t="s">
        <v>572</v>
      </c>
      <c r="C284" s="84">
        <v>412.64216779927654</v>
      </c>
      <c r="D284" s="59">
        <v>202.98880024472101</v>
      </c>
      <c r="E284" s="57">
        <v>181.945906437291</v>
      </c>
      <c r="F284" s="62">
        <v>7.2054302396759686</v>
      </c>
      <c r="G284" s="65">
        <v>0</v>
      </c>
      <c r="H284" s="59">
        <v>2.187856</v>
      </c>
      <c r="I284" s="59">
        <v>2.717352</v>
      </c>
      <c r="J284" s="57">
        <v>7.356413994382681</v>
      </c>
      <c r="K284" s="55">
        <v>0</v>
      </c>
      <c r="L284" s="55">
        <v>0</v>
      </c>
      <c r="M284" s="60">
        <v>404.40175891607072</v>
      </c>
      <c r="N284" s="85">
        <v>-1.996986620915155E-2</v>
      </c>
      <c r="R284" s="80"/>
    </row>
    <row r="285" spans="1:18" x14ac:dyDescent="0.25">
      <c r="A285" s="11" t="s">
        <v>573</v>
      </c>
      <c r="B285" s="11" t="s">
        <v>574</v>
      </c>
      <c r="C285" s="84">
        <v>16.18255931522836</v>
      </c>
      <c r="D285" s="59">
        <v>4.3338500236319994</v>
      </c>
      <c r="E285" s="57">
        <v>9.4637644172855691</v>
      </c>
      <c r="F285" s="62">
        <v>0</v>
      </c>
      <c r="G285" s="65">
        <v>3.0019703786861541E-3</v>
      </c>
      <c r="H285" s="59">
        <v>0</v>
      </c>
      <c r="I285" s="59">
        <v>0</v>
      </c>
      <c r="J285" s="57">
        <v>1.5717789462245366</v>
      </c>
      <c r="K285" s="55">
        <v>0</v>
      </c>
      <c r="L285" s="55">
        <v>6.1004370644619013E-2</v>
      </c>
      <c r="M285" s="60">
        <v>15.433399728165412</v>
      </c>
      <c r="N285" s="85">
        <v>-4.629425868119405E-2</v>
      </c>
      <c r="R285" s="80"/>
    </row>
    <row r="286" spans="1:18" x14ac:dyDescent="0.25">
      <c r="A286" s="11" t="s">
        <v>575</v>
      </c>
      <c r="B286" s="11" t="s">
        <v>576</v>
      </c>
      <c r="C286" s="84">
        <v>221.85883428140187</v>
      </c>
      <c r="D286" s="59">
        <v>68.149285748735991</v>
      </c>
      <c r="E286" s="57">
        <v>129.47811350826609</v>
      </c>
      <c r="F286" s="62">
        <v>5.1271133696931601</v>
      </c>
      <c r="G286" s="65">
        <v>0</v>
      </c>
      <c r="H286" s="59">
        <v>0.21682299999999999</v>
      </c>
      <c r="I286" s="59">
        <v>1.4000509999999999</v>
      </c>
      <c r="J286" s="57">
        <v>7.7924488895352919</v>
      </c>
      <c r="K286" s="55">
        <v>5.3076359452606665</v>
      </c>
      <c r="L286" s="55">
        <v>0.5856857933277978</v>
      </c>
      <c r="M286" s="60">
        <v>218.05715725481897</v>
      </c>
      <c r="N286" s="85">
        <v>-1.7135567483244383E-2</v>
      </c>
      <c r="R286" s="80"/>
    </row>
    <row r="287" spans="1:18" x14ac:dyDescent="0.25">
      <c r="A287" s="11" t="s">
        <v>577</v>
      </c>
      <c r="B287" s="11" t="s">
        <v>578</v>
      </c>
      <c r="C287" s="84">
        <v>21.20964818370058</v>
      </c>
      <c r="D287" s="59">
        <v>5.6896947596959997</v>
      </c>
      <c r="E287" s="57">
        <v>14.885943585879263</v>
      </c>
      <c r="F287" s="62">
        <v>0</v>
      </c>
      <c r="G287" s="65">
        <v>0</v>
      </c>
      <c r="H287" s="59">
        <v>0</v>
      </c>
      <c r="I287" s="59">
        <v>0</v>
      </c>
      <c r="J287" s="57">
        <v>0</v>
      </c>
      <c r="K287" s="55">
        <v>0.2566504890336776</v>
      </c>
      <c r="L287" s="55">
        <v>9.1402705631634856E-2</v>
      </c>
      <c r="M287" s="60">
        <v>20.923691540240576</v>
      </c>
      <c r="N287" s="85">
        <v>-1.3482385043980083E-2</v>
      </c>
      <c r="R287" s="80"/>
    </row>
    <row r="288" spans="1:18" x14ac:dyDescent="0.25">
      <c r="A288" s="11" t="s">
        <v>579</v>
      </c>
      <c r="B288" s="11" t="s">
        <v>580</v>
      </c>
      <c r="C288" s="84">
        <v>98.584019736390417</v>
      </c>
      <c r="D288" s="59">
        <v>41.459562989125999</v>
      </c>
      <c r="E288" s="57">
        <v>50.428733982992412</v>
      </c>
      <c r="F288" s="62">
        <v>1.999713284753412</v>
      </c>
      <c r="G288" s="65">
        <v>0</v>
      </c>
      <c r="H288" s="59">
        <v>8.6110000000000006E-3</v>
      </c>
      <c r="I288" s="59">
        <v>0.51775599999999999</v>
      </c>
      <c r="J288" s="57">
        <v>3.1963073831819022</v>
      </c>
      <c r="K288" s="55">
        <v>0</v>
      </c>
      <c r="L288" s="55">
        <v>0</v>
      </c>
      <c r="M288" s="60">
        <v>97.610684640053719</v>
      </c>
      <c r="N288" s="85">
        <v>-9.873152859249959E-3</v>
      </c>
      <c r="R288" s="80"/>
    </row>
    <row r="289" spans="1:18" x14ac:dyDescent="0.25">
      <c r="A289" s="11" t="s">
        <v>581</v>
      </c>
      <c r="B289" s="12" t="s">
        <v>831</v>
      </c>
      <c r="C289" s="84">
        <v>140.6559759825885</v>
      </c>
      <c r="D289" s="59">
        <v>40.087171208346</v>
      </c>
      <c r="E289" s="57">
        <v>90.036479451086649</v>
      </c>
      <c r="F289" s="62">
        <v>3.5831170594077406</v>
      </c>
      <c r="G289" s="65">
        <v>0</v>
      </c>
      <c r="H289" s="59">
        <v>0</v>
      </c>
      <c r="I289" s="59">
        <v>0.87424500000000005</v>
      </c>
      <c r="J289" s="57">
        <v>3.2246242193697223</v>
      </c>
      <c r="K289" s="55">
        <v>0</v>
      </c>
      <c r="L289" s="55">
        <v>0.96092313204921842</v>
      </c>
      <c r="M289" s="60">
        <v>138.76656007025937</v>
      </c>
      <c r="N289" s="85">
        <v>-1.3432887576444062E-2</v>
      </c>
      <c r="R289" s="80"/>
    </row>
    <row r="290" spans="1:18" x14ac:dyDescent="0.25">
      <c r="A290" s="11" t="s">
        <v>583</v>
      </c>
      <c r="B290" s="11" t="s">
        <v>584</v>
      </c>
      <c r="C290" s="84">
        <v>316.30921389378551</v>
      </c>
      <c r="D290" s="59">
        <v>90.109138667741007</v>
      </c>
      <c r="E290" s="57">
        <v>207.77255362172556</v>
      </c>
      <c r="F290" s="62">
        <v>8.2277011951408383</v>
      </c>
      <c r="G290" s="65">
        <v>0</v>
      </c>
      <c r="H290" s="59">
        <v>1.0365709999999999</v>
      </c>
      <c r="I290" s="59">
        <v>2.5087269999999999</v>
      </c>
      <c r="J290" s="57">
        <v>3.7651129804964731</v>
      </c>
      <c r="K290" s="55">
        <v>1.9280446200101198</v>
      </c>
      <c r="L290" s="55">
        <v>1.0850093987232274</v>
      </c>
      <c r="M290" s="60">
        <v>316.43285848383721</v>
      </c>
      <c r="N290" s="85">
        <v>3.9089784495881279E-4</v>
      </c>
      <c r="R290" s="80"/>
    </row>
    <row r="291" spans="1:18" x14ac:dyDescent="0.25">
      <c r="A291" s="11" t="s">
        <v>585</v>
      </c>
      <c r="B291" s="11" t="s">
        <v>586</v>
      </c>
      <c r="C291" s="84">
        <v>7.7438574245152276</v>
      </c>
      <c r="D291" s="59">
        <v>1.089874377673</v>
      </c>
      <c r="E291" s="57">
        <v>4.8009648016132633</v>
      </c>
      <c r="F291" s="62">
        <v>0</v>
      </c>
      <c r="G291" s="65">
        <v>0.13626761468996854</v>
      </c>
      <c r="H291" s="59">
        <v>0</v>
      </c>
      <c r="I291" s="59">
        <v>0</v>
      </c>
      <c r="J291" s="57">
        <v>1.1050890205770914</v>
      </c>
      <c r="K291" s="55">
        <v>0</v>
      </c>
      <c r="L291" s="55">
        <v>7.9990851382052877E-2</v>
      </c>
      <c r="M291" s="60">
        <v>7.2121866659353762</v>
      </c>
      <c r="N291" s="85">
        <v>-6.8657095480181118E-2</v>
      </c>
      <c r="R291" s="80"/>
    </row>
    <row r="292" spans="1:18" x14ac:dyDescent="0.25">
      <c r="A292" s="11" t="s">
        <v>587</v>
      </c>
      <c r="B292" s="11" t="s">
        <v>588</v>
      </c>
      <c r="C292" s="84">
        <v>16.67120596343592</v>
      </c>
      <c r="D292" s="59">
        <v>2.7018408553070001</v>
      </c>
      <c r="E292" s="57">
        <v>7.9766811896621252</v>
      </c>
      <c r="F292" s="62">
        <v>0</v>
      </c>
      <c r="G292" s="65">
        <v>0.3020933454782867</v>
      </c>
      <c r="H292" s="59">
        <v>0</v>
      </c>
      <c r="I292" s="59">
        <v>0</v>
      </c>
      <c r="J292" s="57">
        <v>3.9321572523133299</v>
      </c>
      <c r="K292" s="55">
        <v>0.10484822519410139</v>
      </c>
      <c r="L292" s="55">
        <v>7.5575353462110167E-2</v>
      </c>
      <c r="M292" s="60">
        <v>15.093196221416955</v>
      </c>
      <c r="N292" s="85">
        <v>-9.4654804546229654E-2</v>
      </c>
      <c r="R292" s="80"/>
    </row>
    <row r="293" spans="1:18" x14ac:dyDescent="0.25">
      <c r="A293" s="11" t="s">
        <v>589</v>
      </c>
      <c r="B293" s="11" t="s">
        <v>590</v>
      </c>
      <c r="C293" s="84">
        <v>11.114413106723783</v>
      </c>
      <c r="D293" s="59">
        <v>3.0251376838919999</v>
      </c>
      <c r="E293" s="57">
        <v>4.9300416195652392</v>
      </c>
      <c r="F293" s="62">
        <v>0</v>
      </c>
      <c r="G293" s="65">
        <v>6.110031125835521E-2</v>
      </c>
      <c r="H293" s="59">
        <v>0</v>
      </c>
      <c r="I293" s="59">
        <v>0</v>
      </c>
      <c r="J293" s="57">
        <v>2.6193713711861455</v>
      </c>
      <c r="K293" s="55">
        <v>0</v>
      </c>
      <c r="L293" s="55">
        <v>3.2303305806619643E-3</v>
      </c>
      <c r="M293" s="60">
        <v>10.638881316482403</v>
      </c>
      <c r="N293" s="85">
        <v>-4.2785146248856092E-2</v>
      </c>
      <c r="R293" s="80"/>
    </row>
    <row r="294" spans="1:18" x14ac:dyDescent="0.25">
      <c r="A294" s="11" t="s">
        <v>591</v>
      </c>
      <c r="B294" s="12" t="s">
        <v>833</v>
      </c>
      <c r="C294" s="84">
        <v>186.66328118804853</v>
      </c>
      <c r="D294" s="59">
        <v>51.030291096470002</v>
      </c>
      <c r="E294" s="57">
        <v>120.2122105239189</v>
      </c>
      <c r="F294" s="62">
        <v>4.7604368126433343</v>
      </c>
      <c r="G294" s="65">
        <v>0</v>
      </c>
      <c r="H294" s="59">
        <v>0</v>
      </c>
      <c r="I294" s="59">
        <v>0.93922399999999995</v>
      </c>
      <c r="J294" s="57">
        <v>7.2371987129322504</v>
      </c>
      <c r="K294" s="55">
        <v>0</v>
      </c>
      <c r="L294" s="55">
        <v>1.8190677598020641</v>
      </c>
      <c r="M294" s="60">
        <v>185.99842890576653</v>
      </c>
      <c r="N294" s="85">
        <v>-3.5617732531563733E-3</v>
      </c>
      <c r="R294" s="80"/>
    </row>
    <row r="295" spans="1:18" x14ac:dyDescent="0.25">
      <c r="A295" s="11" t="s">
        <v>593</v>
      </c>
      <c r="B295" s="11" t="s">
        <v>594</v>
      </c>
      <c r="C295" s="84">
        <v>10.625985804150373</v>
      </c>
      <c r="D295" s="59">
        <v>2.0462227031419999</v>
      </c>
      <c r="E295" s="57">
        <v>5.6800075290551977</v>
      </c>
      <c r="F295" s="62">
        <v>0</v>
      </c>
      <c r="G295" s="65">
        <v>0.15486445535712495</v>
      </c>
      <c r="H295" s="59">
        <v>0</v>
      </c>
      <c r="I295" s="59">
        <v>0</v>
      </c>
      <c r="J295" s="57">
        <v>1.4527042805091628</v>
      </c>
      <c r="K295" s="55">
        <v>0.32745136135910358</v>
      </c>
      <c r="L295" s="55">
        <v>5.5890277502821273E-2</v>
      </c>
      <c r="M295" s="60">
        <v>9.71714060692541</v>
      </c>
      <c r="N295" s="85">
        <v>-8.5530435855653009E-2</v>
      </c>
      <c r="R295" s="80"/>
    </row>
    <row r="296" spans="1:18" x14ac:dyDescent="0.25">
      <c r="A296" s="11" t="s">
        <v>595</v>
      </c>
      <c r="B296" s="11" t="s">
        <v>596</v>
      </c>
      <c r="C296" s="84">
        <v>11.061028753788497</v>
      </c>
      <c r="D296" s="59">
        <v>4.1961079455519998</v>
      </c>
      <c r="E296" s="57">
        <v>4.5780627131921161</v>
      </c>
      <c r="F296" s="62">
        <v>0</v>
      </c>
      <c r="G296" s="65">
        <v>9.316543870617093E-2</v>
      </c>
      <c r="H296" s="59">
        <v>0</v>
      </c>
      <c r="I296" s="59">
        <v>0</v>
      </c>
      <c r="J296" s="57">
        <v>1.3845020920421081</v>
      </c>
      <c r="K296" s="55">
        <v>0.12774365906513827</v>
      </c>
      <c r="L296" s="55">
        <v>0</v>
      </c>
      <c r="M296" s="60">
        <v>10.379581848557535</v>
      </c>
      <c r="N296" s="85">
        <v>-6.1607913730226956E-2</v>
      </c>
      <c r="R296" s="80"/>
    </row>
    <row r="297" spans="1:18" x14ac:dyDescent="0.25">
      <c r="A297" s="11" t="s">
        <v>597</v>
      </c>
      <c r="B297" s="11" t="s">
        <v>598</v>
      </c>
      <c r="C297" s="84">
        <v>15.907445142072749</v>
      </c>
      <c r="D297" s="59">
        <v>4.3831928513439999</v>
      </c>
      <c r="E297" s="57">
        <v>6.6827738763503692</v>
      </c>
      <c r="F297" s="62">
        <v>0</v>
      </c>
      <c r="G297" s="65">
        <v>0.20055372232275567</v>
      </c>
      <c r="H297" s="59">
        <v>0</v>
      </c>
      <c r="I297" s="59">
        <v>0</v>
      </c>
      <c r="J297" s="57">
        <v>3.1764155477957052</v>
      </c>
      <c r="K297" s="55">
        <v>0.23641805293926285</v>
      </c>
      <c r="L297" s="55">
        <v>0</v>
      </c>
      <c r="M297" s="60">
        <v>14.679354050752092</v>
      </c>
      <c r="N297" s="85">
        <v>-7.7202283606972469E-2</v>
      </c>
      <c r="R297" s="80"/>
    </row>
    <row r="298" spans="1:18" x14ac:dyDescent="0.25">
      <c r="A298" s="11" t="s">
        <v>599</v>
      </c>
      <c r="B298" s="11" t="s">
        <v>600</v>
      </c>
      <c r="C298" s="84">
        <v>12.52295828513118</v>
      </c>
      <c r="D298" s="59">
        <v>2.3498215472089998</v>
      </c>
      <c r="E298" s="57">
        <v>8.1850032762126865</v>
      </c>
      <c r="F298" s="62">
        <v>0</v>
      </c>
      <c r="G298" s="65">
        <v>0.13010631324593494</v>
      </c>
      <c r="H298" s="59">
        <v>0</v>
      </c>
      <c r="I298" s="59">
        <v>0</v>
      </c>
      <c r="J298" s="57">
        <v>1.1354287315910738</v>
      </c>
      <c r="K298" s="55">
        <v>0.34790627736831997</v>
      </c>
      <c r="L298" s="55">
        <v>0.11535431599638557</v>
      </c>
      <c r="M298" s="60">
        <v>12.2636204616234</v>
      </c>
      <c r="N298" s="85">
        <v>-2.0708990448023604E-2</v>
      </c>
      <c r="R298" s="80"/>
    </row>
    <row r="299" spans="1:18" x14ac:dyDescent="0.25">
      <c r="A299" s="11" t="s">
        <v>601</v>
      </c>
      <c r="B299" s="11" t="s">
        <v>602</v>
      </c>
      <c r="C299" s="84">
        <v>16.195463322830079</v>
      </c>
      <c r="D299" s="59">
        <v>3.7469710210610003</v>
      </c>
      <c r="E299" s="57">
        <v>6.3852291214861889</v>
      </c>
      <c r="F299" s="62">
        <v>0</v>
      </c>
      <c r="G299" s="65">
        <v>0.18436785593321595</v>
      </c>
      <c r="H299" s="59">
        <v>0</v>
      </c>
      <c r="I299" s="59">
        <v>0</v>
      </c>
      <c r="J299" s="57">
        <v>4.3968983711096135</v>
      </c>
      <c r="K299" s="55">
        <v>0.22886688523919516</v>
      </c>
      <c r="L299" s="55">
        <v>1.6439648568708578E-2</v>
      </c>
      <c r="M299" s="60">
        <v>14.958772903397922</v>
      </c>
      <c r="N299" s="85">
        <v>-7.6360298855349576E-2</v>
      </c>
      <c r="R299" s="80"/>
    </row>
    <row r="300" spans="1:18" x14ac:dyDescent="0.25">
      <c r="A300" s="11" t="s">
        <v>603</v>
      </c>
      <c r="B300" s="11" t="s">
        <v>604</v>
      </c>
      <c r="C300" s="84">
        <v>11.225542820978225</v>
      </c>
      <c r="D300" s="59">
        <v>2.0482134993629999</v>
      </c>
      <c r="E300" s="57">
        <v>6.1057833003696382</v>
      </c>
      <c r="F300" s="62">
        <v>0</v>
      </c>
      <c r="G300" s="65">
        <v>0.10737222857350608</v>
      </c>
      <c r="H300" s="59">
        <v>0</v>
      </c>
      <c r="I300" s="59">
        <v>0</v>
      </c>
      <c r="J300" s="57">
        <v>2.5362007583089148</v>
      </c>
      <c r="K300" s="55">
        <v>0.15135776125124659</v>
      </c>
      <c r="L300" s="55">
        <v>7.0731894415994243E-2</v>
      </c>
      <c r="M300" s="60">
        <v>11.019659442282299</v>
      </c>
      <c r="N300" s="85">
        <v>-1.8340616750503382E-2</v>
      </c>
      <c r="R300" s="80"/>
    </row>
    <row r="301" spans="1:18" x14ac:dyDescent="0.25">
      <c r="A301" s="11" t="s">
        <v>605</v>
      </c>
      <c r="B301" s="11" t="s">
        <v>606</v>
      </c>
      <c r="C301" s="84">
        <v>13.336580273546298</v>
      </c>
      <c r="D301" s="59">
        <v>3.0050101902609998</v>
      </c>
      <c r="E301" s="57">
        <v>6.328414976486787</v>
      </c>
      <c r="F301" s="62">
        <v>0</v>
      </c>
      <c r="G301" s="65">
        <v>0.15478471951429976</v>
      </c>
      <c r="H301" s="59">
        <v>0</v>
      </c>
      <c r="I301" s="59">
        <v>0</v>
      </c>
      <c r="J301" s="57">
        <v>3.533606524027177</v>
      </c>
      <c r="K301" s="55">
        <v>3.3887372204191309E-2</v>
      </c>
      <c r="L301" s="55">
        <v>4.2661469945840066E-2</v>
      </c>
      <c r="M301" s="60">
        <v>13.098365252439294</v>
      </c>
      <c r="N301" s="85">
        <v>-1.7861776873904816E-2</v>
      </c>
      <c r="R301" s="80"/>
    </row>
    <row r="302" spans="1:18" x14ac:dyDescent="0.25">
      <c r="A302" s="11" t="s">
        <v>607</v>
      </c>
      <c r="B302" s="11" t="s">
        <v>608</v>
      </c>
      <c r="C302" s="84">
        <v>12.249623221937263</v>
      </c>
      <c r="D302" s="59">
        <v>2.5368565566800001</v>
      </c>
      <c r="E302" s="57">
        <v>7.5047445694224706</v>
      </c>
      <c r="F302" s="62">
        <v>0</v>
      </c>
      <c r="G302" s="65">
        <v>2.9390825300249529E-2</v>
      </c>
      <c r="H302" s="59">
        <v>0</v>
      </c>
      <c r="I302" s="59">
        <v>0</v>
      </c>
      <c r="J302" s="57">
        <v>1.651588257246684</v>
      </c>
      <c r="K302" s="55">
        <v>0</v>
      </c>
      <c r="L302" s="55">
        <v>9.1686652204950453E-2</v>
      </c>
      <c r="M302" s="60">
        <v>11.814266860854357</v>
      </c>
      <c r="N302" s="85">
        <v>-3.5540387911952055E-2</v>
      </c>
      <c r="R302" s="80"/>
    </row>
    <row r="303" spans="1:18" x14ac:dyDescent="0.25">
      <c r="A303" s="11" t="s">
        <v>609</v>
      </c>
      <c r="B303" s="11" t="s">
        <v>610</v>
      </c>
      <c r="C303" s="84">
        <v>18.846812682012146</v>
      </c>
      <c r="D303" s="59">
        <v>4.2273238216709998</v>
      </c>
      <c r="E303" s="57">
        <v>9.1956244947796133</v>
      </c>
      <c r="F303" s="62">
        <v>0</v>
      </c>
      <c r="G303" s="65">
        <v>0.22498065733156328</v>
      </c>
      <c r="H303" s="59">
        <v>0</v>
      </c>
      <c r="I303" s="59">
        <v>0</v>
      </c>
      <c r="J303" s="57">
        <v>3.8710491763692079</v>
      </c>
      <c r="K303" s="55">
        <v>0.13343798552120154</v>
      </c>
      <c r="L303" s="55">
        <v>5.7020147017056946E-2</v>
      </c>
      <c r="M303" s="60">
        <v>17.709436282689644</v>
      </c>
      <c r="N303" s="85">
        <v>-6.034847475340175E-2</v>
      </c>
      <c r="R303" s="80"/>
    </row>
    <row r="304" spans="1:18" x14ac:dyDescent="0.25">
      <c r="A304" s="11" t="s">
        <v>611</v>
      </c>
      <c r="B304" s="11" t="s">
        <v>612</v>
      </c>
      <c r="C304" s="84">
        <v>8.7623441953707655</v>
      </c>
      <c r="D304" s="59">
        <v>2.88575726461</v>
      </c>
      <c r="E304" s="57">
        <v>3.7324978189583389</v>
      </c>
      <c r="F304" s="62">
        <v>0</v>
      </c>
      <c r="G304" s="65">
        <v>0.23135376893071072</v>
      </c>
      <c r="H304" s="59">
        <v>0</v>
      </c>
      <c r="I304" s="59">
        <v>0</v>
      </c>
      <c r="J304" s="57">
        <v>1.2811851045949947</v>
      </c>
      <c r="K304" s="55">
        <v>0</v>
      </c>
      <c r="L304" s="55">
        <v>0</v>
      </c>
      <c r="M304" s="60">
        <v>8.1307939570940437</v>
      </c>
      <c r="N304" s="85">
        <v>-7.2075488498885495E-2</v>
      </c>
      <c r="R304" s="80"/>
    </row>
    <row r="305" spans="1:18" x14ac:dyDescent="0.25">
      <c r="A305" s="11" t="s">
        <v>613</v>
      </c>
      <c r="B305" s="11" t="s">
        <v>614</v>
      </c>
      <c r="C305" s="84">
        <v>130.62727841858532</v>
      </c>
      <c r="D305" s="59">
        <v>70.866874674388001</v>
      </c>
      <c r="E305" s="57">
        <v>51.730494954471226</v>
      </c>
      <c r="F305" s="62">
        <v>2.0490439777570888</v>
      </c>
      <c r="G305" s="65">
        <v>0</v>
      </c>
      <c r="H305" s="59">
        <v>0.95792200000000005</v>
      </c>
      <c r="I305" s="59">
        <v>0.91935</v>
      </c>
      <c r="J305" s="57">
        <v>2.4080960528296891</v>
      </c>
      <c r="K305" s="55">
        <v>0</v>
      </c>
      <c r="L305" s="55">
        <v>0</v>
      </c>
      <c r="M305" s="60">
        <v>128.93178165944599</v>
      </c>
      <c r="N305" s="85">
        <v>-1.2979653098996973E-2</v>
      </c>
      <c r="R305" s="80"/>
    </row>
    <row r="306" spans="1:18" x14ac:dyDescent="0.25">
      <c r="A306" s="11" t="s">
        <v>615</v>
      </c>
      <c r="B306" s="11" t="s">
        <v>616</v>
      </c>
      <c r="C306" s="84">
        <v>49.88273446579101</v>
      </c>
      <c r="D306" s="59">
        <v>25.059369553164998</v>
      </c>
      <c r="E306" s="57">
        <v>23.60272444312459</v>
      </c>
      <c r="F306" s="62">
        <v>0</v>
      </c>
      <c r="G306" s="65">
        <v>0</v>
      </c>
      <c r="H306" s="59">
        <v>0</v>
      </c>
      <c r="I306" s="59">
        <v>0</v>
      </c>
      <c r="J306" s="57">
        <v>0</v>
      </c>
      <c r="K306" s="55">
        <v>0</v>
      </c>
      <c r="L306" s="55">
        <v>0</v>
      </c>
      <c r="M306" s="60">
        <v>48.662093996289585</v>
      </c>
      <c r="N306" s="85">
        <v>-2.447019961061931E-2</v>
      </c>
      <c r="R306" s="80"/>
    </row>
    <row r="307" spans="1:18" x14ac:dyDescent="0.25">
      <c r="A307" s="11" t="s">
        <v>617</v>
      </c>
      <c r="B307" s="11" t="s">
        <v>618</v>
      </c>
      <c r="C307" s="84">
        <v>170.28294753003317</v>
      </c>
      <c r="D307" s="59">
        <v>74.941589523974002</v>
      </c>
      <c r="E307" s="57">
        <v>83.371725437657304</v>
      </c>
      <c r="F307" s="62">
        <v>3.3348039967682364</v>
      </c>
      <c r="G307" s="65">
        <v>0</v>
      </c>
      <c r="H307" s="59">
        <v>0.60382100000000005</v>
      </c>
      <c r="I307" s="59">
        <v>1.1143430000000001</v>
      </c>
      <c r="J307" s="57">
        <v>5.9009108878392853</v>
      </c>
      <c r="K307" s="55">
        <v>0</v>
      </c>
      <c r="L307" s="55">
        <v>0</v>
      </c>
      <c r="M307" s="60">
        <v>169.26719384623883</v>
      </c>
      <c r="N307" s="85">
        <v>-5.9650933844399966E-3</v>
      </c>
      <c r="R307" s="80"/>
    </row>
    <row r="308" spans="1:18" x14ac:dyDescent="0.25">
      <c r="A308" s="11" t="s">
        <v>619</v>
      </c>
      <c r="B308" s="11" t="s">
        <v>620</v>
      </c>
      <c r="C308" s="84">
        <v>123.5118054705281</v>
      </c>
      <c r="D308" s="59">
        <v>47.641788885482001</v>
      </c>
      <c r="E308" s="57">
        <v>68.161252474532361</v>
      </c>
      <c r="F308" s="62">
        <v>2.6986648239327966</v>
      </c>
      <c r="G308" s="65">
        <v>0</v>
      </c>
      <c r="H308" s="59">
        <v>0.343279</v>
      </c>
      <c r="I308" s="59">
        <v>0.82768200000000003</v>
      </c>
      <c r="J308" s="57">
        <v>2.1119658404697454</v>
      </c>
      <c r="K308" s="55">
        <v>0</v>
      </c>
      <c r="L308" s="55">
        <v>0</v>
      </c>
      <c r="M308" s="60">
        <v>121.78463302441691</v>
      </c>
      <c r="N308" s="85">
        <v>-1.3983865263173797E-2</v>
      </c>
      <c r="R308" s="80"/>
    </row>
    <row r="309" spans="1:18" x14ac:dyDescent="0.25">
      <c r="A309" s="11" t="s">
        <v>621</v>
      </c>
      <c r="B309" s="11" t="s">
        <v>622</v>
      </c>
      <c r="C309" s="84">
        <v>280.96999181969159</v>
      </c>
      <c r="D309" s="59">
        <v>165.99618451806501</v>
      </c>
      <c r="E309" s="57">
        <v>88.160242946000508</v>
      </c>
      <c r="F309" s="62">
        <v>3.5261333007914426</v>
      </c>
      <c r="G309" s="65">
        <v>0</v>
      </c>
      <c r="H309" s="59">
        <v>1.658212</v>
      </c>
      <c r="I309" s="59">
        <v>1.577666</v>
      </c>
      <c r="J309" s="57">
        <v>13.052914307500959</v>
      </c>
      <c r="K309" s="55">
        <v>0</v>
      </c>
      <c r="L309" s="55">
        <v>0</v>
      </c>
      <c r="M309" s="60">
        <v>273.97135307235789</v>
      </c>
      <c r="N309" s="85">
        <v>-2.4908847745651698E-2</v>
      </c>
      <c r="R309" s="80"/>
    </row>
    <row r="310" spans="1:18" x14ac:dyDescent="0.25">
      <c r="A310" s="11" t="s">
        <v>623</v>
      </c>
      <c r="B310" s="11" t="s">
        <v>624</v>
      </c>
      <c r="C310" s="84">
        <v>11.525891332827129</v>
      </c>
      <c r="D310" s="59">
        <v>1.8013089560140001</v>
      </c>
      <c r="E310" s="57">
        <v>7.3885309794160641</v>
      </c>
      <c r="F310" s="62">
        <v>0</v>
      </c>
      <c r="G310" s="65">
        <v>0.10235246681944693</v>
      </c>
      <c r="H310" s="59">
        <v>0</v>
      </c>
      <c r="I310" s="59">
        <v>0</v>
      </c>
      <c r="J310" s="57">
        <v>1.5352366466969329</v>
      </c>
      <c r="K310" s="55">
        <v>0</v>
      </c>
      <c r="L310" s="55">
        <v>9.7702657166132606E-2</v>
      </c>
      <c r="M310" s="60">
        <v>10.925131706112577</v>
      </c>
      <c r="N310" s="85">
        <v>-5.2122617623811568E-2</v>
      </c>
      <c r="R310" s="80"/>
    </row>
    <row r="311" spans="1:18" x14ac:dyDescent="0.25">
      <c r="A311" s="11" t="s">
        <v>625</v>
      </c>
      <c r="B311" s="11" t="s">
        <v>626</v>
      </c>
      <c r="C311" s="84">
        <v>17.242395431337783</v>
      </c>
      <c r="D311" s="59">
        <v>2.5132283610060004</v>
      </c>
      <c r="E311" s="57">
        <v>10.562111499589307</v>
      </c>
      <c r="F311" s="62">
        <v>0</v>
      </c>
      <c r="G311" s="65">
        <v>0.10057184707868282</v>
      </c>
      <c r="H311" s="59">
        <v>0</v>
      </c>
      <c r="I311" s="59">
        <v>0</v>
      </c>
      <c r="J311" s="57">
        <v>2.7302459811002411</v>
      </c>
      <c r="K311" s="55">
        <v>0</v>
      </c>
      <c r="L311" s="55">
        <v>0.16912928825580492</v>
      </c>
      <c r="M311" s="60">
        <v>16.075286977030036</v>
      </c>
      <c r="N311" s="85">
        <v>-6.768830113863103E-2</v>
      </c>
      <c r="R311" s="80"/>
    </row>
    <row r="312" spans="1:18" x14ac:dyDescent="0.25">
      <c r="A312" s="11" t="s">
        <v>627</v>
      </c>
      <c r="B312" s="11" t="s">
        <v>628</v>
      </c>
      <c r="C312" s="84">
        <v>11.791085879857476</v>
      </c>
      <c r="D312" s="59">
        <v>2.8741049039219999</v>
      </c>
      <c r="E312" s="57">
        <v>6.5775953451877687</v>
      </c>
      <c r="F312" s="62">
        <v>0</v>
      </c>
      <c r="G312" s="65">
        <v>5.1509571006859149E-2</v>
      </c>
      <c r="H312" s="59">
        <v>0</v>
      </c>
      <c r="I312" s="59">
        <v>0</v>
      </c>
      <c r="J312" s="57">
        <v>1.5588045969487849</v>
      </c>
      <c r="K312" s="55">
        <v>0.12119851375398433</v>
      </c>
      <c r="L312" s="55">
        <v>5.0346033674523019E-2</v>
      </c>
      <c r="M312" s="60">
        <v>11.23355896449392</v>
      </c>
      <c r="N312" s="85">
        <v>-4.728376343318566E-2</v>
      </c>
      <c r="R312" s="80"/>
    </row>
    <row r="313" spans="1:18" x14ac:dyDescent="0.25">
      <c r="A313" s="11" t="s">
        <v>629</v>
      </c>
      <c r="B313" s="12" t="s">
        <v>834</v>
      </c>
      <c r="C313" s="84">
        <v>135.58921792006433</v>
      </c>
      <c r="D313" s="59">
        <v>63.808770727500999</v>
      </c>
      <c r="E313" s="57">
        <v>62.892109316570782</v>
      </c>
      <c r="F313" s="62">
        <v>2.4906627939290034</v>
      </c>
      <c r="G313" s="65">
        <v>0</v>
      </c>
      <c r="H313" s="59">
        <v>0.82452300000000001</v>
      </c>
      <c r="I313" s="59">
        <v>0.96715799999999996</v>
      </c>
      <c r="J313" s="57">
        <v>3.3089540677203897</v>
      </c>
      <c r="K313" s="55">
        <v>0</v>
      </c>
      <c r="L313" s="55">
        <v>0</v>
      </c>
      <c r="M313" s="60">
        <v>134.29217790572116</v>
      </c>
      <c r="N313" s="85">
        <v>-9.5659524720308389E-3</v>
      </c>
      <c r="R313" s="80"/>
    </row>
    <row r="314" spans="1:18" x14ac:dyDescent="0.25">
      <c r="A314" s="11" t="s">
        <v>631</v>
      </c>
      <c r="B314" s="11" t="s">
        <v>632</v>
      </c>
      <c r="C314" s="84">
        <v>13.075174572117698</v>
      </c>
      <c r="D314" s="59">
        <v>3.2558723611150002</v>
      </c>
      <c r="E314" s="57">
        <v>6.7785038359683973</v>
      </c>
      <c r="F314" s="62">
        <v>0</v>
      </c>
      <c r="G314" s="65">
        <v>9.2026963086343824E-2</v>
      </c>
      <c r="H314" s="59">
        <v>0</v>
      </c>
      <c r="I314" s="59">
        <v>0</v>
      </c>
      <c r="J314" s="57">
        <v>2.7784904249262898</v>
      </c>
      <c r="K314" s="55">
        <v>2.0176394713925419E-2</v>
      </c>
      <c r="L314" s="55">
        <v>4.3027161481155117E-2</v>
      </c>
      <c r="M314" s="60">
        <v>12.968097141291112</v>
      </c>
      <c r="N314" s="85">
        <v>-8.1893691159522913E-3</v>
      </c>
      <c r="R314" s="80"/>
    </row>
    <row r="315" spans="1:18" x14ac:dyDescent="0.25">
      <c r="A315" s="11" t="s">
        <v>633</v>
      </c>
      <c r="B315" s="11" t="s">
        <v>634</v>
      </c>
      <c r="C315" s="84">
        <v>457.19670713849905</v>
      </c>
      <c r="D315" s="59">
        <v>135.187167401983</v>
      </c>
      <c r="E315" s="57">
        <v>297.92425420050063</v>
      </c>
      <c r="F315" s="62">
        <v>11.802030856156469</v>
      </c>
      <c r="G315" s="65">
        <v>0</v>
      </c>
      <c r="H315" s="59">
        <v>1.263223</v>
      </c>
      <c r="I315" s="59">
        <v>3.5577909999999999</v>
      </c>
      <c r="J315" s="57">
        <v>3.0989153254309105</v>
      </c>
      <c r="K315" s="55">
        <v>0</v>
      </c>
      <c r="L315" s="55">
        <v>2.7923234826973289</v>
      </c>
      <c r="M315" s="60">
        <v>455.62570526676836</v>
      </c>
      <c r="N315" s="85">
        <v>-3.4361618253186182E-3</v>
      </c>
      <c r="R315" s="80"/>
    </row>
    <row r="316" spans="1:18" x14ac:dyDescent="0.25">
      <c r="A316" s="11" t="s">
        <v>635</v>
      </c>
      <c r="B316" s="11" t="s">
        <v>636</v>
      </c>
      <c r="C316" s="84">
        <v>40.086999861782282</v>
      </c>
      <c r="D316" s="59">
        <v>15.202735353999</v>
      </c>
      <c r="E316" s="57">
        <v>24.016078253771536</v>
      </c>
      <c r="F316" s="62">
        <v>0</v>
      </c>
      <c r="G316" s="65">
        <v>0</v>
      </c>
      <c r="H316" s="59">
        <v>0</v>
      </c>
      <c r="I316" s="59">
        <v>0</v>
      </c>
      <c r="J316" s="57">
        <v>0</v>
      </c>
      <c r="K316" s="55">
        <v>0</v>
      </c>
      <c r="L316" s="55">
        <v>4.6847644130742237E-2</v>
      </c>
      <c r="M316" s="60">
        <v>39.265661251901278</v>
      </c>
      <c r="N316" s="85">
        <v>-2.0488901956068867E-2</v>
      </c>
      <c r="R316" s="80"/>
    </row>
    <row r="317" spans="1:18" x14ac:dyDescent="0.25">
      <c r="A317" s="11" t="s">
        <v>637</v>
      </c>
      <c r="B317" s="11" t="s">
        <v>638</v>
      </c>
      <c r="C317" s="84">
        <v>9.8715214996799414</v>
      </c>
      <c r="D317" s="59">
        <v>3.1404469462070002</v>
      </c>
      <c r="E317" s="57">
        <v>5.0427533965878748</v>
      </c>
      <c r="F317" s="62">
        <v>0</v>
      </c>
      <c r="G317" s="65">
        <v>6.5185530107100195E-2</v>
      </c>
      <c r="H317" s="59">
        <v>0</v>
      </c>
      <c r="I317" s="59">
        <v>0</v>
      </c>
      <c r="J317" s="57">
        <v>0.95153518189638675</v>
      </c>
      <c r="K317" s="55">
        <v>4.8510909617695469E-2</v>
      </c>
      <c r="L317" s="55">
        <v>4.7781047887637384E-3</v>
      </c>
      <c r="M317" s="60">
        <v>9.2532100692048225</v>
      </c>
      <c r="N317" s="85">
        <v>-6.2635879433091055E-2</v>
      </c>
      <c r="R317" s="80"/>
    </row>
    <row r="318" spans="1:18" x14ac:dyDescent="0.25">
      <c r="A318" s="11" t="s">
        <v>639</v>
      </c>
      <c r="B318" s="11" t="s">
        <v>640</v>
      </c>
      <c r="C318" s="84">
        <v>10.148993696981726</v>
      </c>
      <c r="D318" s="59">
        <v>3.0922860970179999</v>
      </c>
      <c r="E318" s="57">
        <v>5.1666907058570519</v>
      </c>
      <c r="F318" s="62">
        <v>0</v>
      </c>
      <c r="G318" s="65">
        <v>6.2794708313604133E-2</v>
      </c>
      <c r="H318" s="59">
        <v>0</v>
      </c>
      <c r="I318" s="59">
        <v>0</v>
      </c>
      <c r="J318" s="57">
        <v>1.2538403719797981</v>
      </c>
      <c r="K318" s="55">
        <v>0</v>
      </c>
      <c r="L318" s="55">
        <v>6.5699203311817026E-3</v>
      </c>
      <c r="M318" s="60">
        <v>9.5821818034996333</v>
      </c>
      <c r="N318" s="85">
        <v>-5.5849073356963548E-2</v>
      </c>
      <c r="R318" s="80"/>
    </row>
    <row r="319" spans="1:18" x14ac:dyDescent="0.25">
      <c r="A319" s="11" t="s">
        <v>641</v>
      </c>
      <c r="B319" s="12" t="s">
        <v>835</v>
      </c>
      <c r="C319" s="84">
        <v>207.98557586217763</v>
      </c>
      <c r="D319" s="59">
        <v>62.023498967343997</v>
      </c>
      <c r="E319" s="57">
        <v>133.01759347648664</v>
      </c>
      <c r="F319" s="62">
        <v>5.2738521315157119</v>
      </c>
      <c r="G319" s="65">
        <v>0</v>
      </c>
      <c r="H319" s="59">
        <v>0</v>
      </c>
      <c r="I319" s="59">
        <v>1.2889489999999999</v>
      </c>
      <c r="J319" s="57">
        <v>2.7512514966406374</v>
      </c>
      <c r="K319" s="55">
        <v>0</v>
      </c>
      <c r="L319" s="55">
        <v>1.0094438819179563</v>
      </c>
      <c r="M319" s="60">
        <v>205.36458895390496</v>
      </c>
      <c r="N319" s="85">
        <v>-1.2601772490268632E-2</v>
      </c>
      <c r="R319" s="80"/>
    </row>
    <row r="320" spans="1:18" x14ac:dyDescent="0.25">
      <c r="A320" s="11" t="s">
        <v>643</v>
      </c>
      <c r="B320" s="11" t="s">
        <v>644</v>
      </c>
      <c r="C320" s="84">
        <v>137.22986586535416</v>
      </c>
      <c r="D320" s="59">
        <v>51.694547847603999</v>
      </c>
      <c r="E320" s="57">
        <v>76.066159664687405</v>
      </c>
      <c r="F320" s="62">
        <v>3.0136038111450225</v>
      </c>
      <c r="G320" s="65">
        <v>0</v>
      </c>
      <c r="H320" s="59">
        <v>0.16311100000000001</v>
      </c>
      <c r="I320" s="59">
        <v>0.84901499999999996</v>
      </c>
      <c r="J320" s="57">
        <v>3.740335083438211</v>
      </c>
      <c r="K320" s="55">
        <v>0</v>
      </c>
      <c r="L320" s="55">
        <v>0</v>
      </c>
      <c r="M320" s="60">
        <v>135.52677240687461</v>
      </c>
      <c r="N320" s="85">
        <v>-1.2410516090940201E-2</v>
      </c>
      <c r="R320" s="80"/>
    </row>
    <row r="321" spans="1:18" x14ac:dyDescent="0.25">
      <c r="A321" s="11" t="s">
        <v>645</v>
      </c>
      <c r="B321" s="11" t="s">
        <v>646</v>
      </c>
      <c r="C321" s="84">
        <v>190.13444957183617</v>
      </c>
      <c r="D321" s="59">
        <v>105.808529067688</v>
      </c>
      <c r="E321" s="57">
        <v>73.899191542755489</v>
      </c>
      <c r="F321" s="62">
        <v>1.4490037557403148</v>
      </c>
      <c r="G321" s="65">
        <v>0</v>
      </c>
      <c r="H321" s="59">
        <v>1.4174929999999999</v>
      </c>
      <c r="I321" s="59">
        <v>1.337847</v>
      </c>
      <c r="J321" s="57">
        <v>2.3061514769665687</v>
      </c>
      <c r="K321" s="55">
        <v>0</v>
      </c>
      <c r="L321" s="55">
        <v>0</v>
      </c>
      <c r="M321" s="60">
        <v>186.21821584315038</v>
      </c>
      <c r="N321" s="85">
        <v>-2.0597181297259723E-2</v>
      </c>
      <c r="R321" s="80"/>
    </row>
    <row r="322" spans="1:18" x14ac:dyDescent="0.25">
      <c r="A322" s="11" t="s">
        <v>647</v>
      </c>
      <c r="B322" s="11" t="s">
        <v>648</v>
      </c>
      <c r="C322" s="84">
        <v>13.534217389196034</v>
      </c>
      <c r="D322" s="59">
        <v>2.7984372370069996</v>
      </c>
      <c r="E322" s="57">
        <v>6.9016840147566541</v>
      </c>
      <c r="F322" s="62">
        <v>0</v>
      </c>
      <c r="G322" s="65">
        <v>0.25005333431174398</v>
      </c>
      <c r="H322" s="59">
        <v>0</v>
      </c>
      <c r="I322" s="59">
        <v>0</v>
      </c>
      <c r="J322" s="57">
        <v>3.3290443978786377</v>
      </c>
      <c r="K322" s="55">
        <v>0.24003058850401343</v>
      </c>
      <c r="L322" s="55">
        <v>6.1227554536398388E-2</v>
      </c>
      <c r="M322" s="60">
        <v>13.580477126994445</v>
      </c>
      <c r="N322" s="85">
        <v>3.4179839489898792E-3</v>
      </c>
      <c r="R322" s="80"/>
    </row>
    <row r="323" spans="1:18" x14ac:dyDescent="0.25">
      <c r="A323" s="11" t="s">
        <v>649</v>
      </c>
      <c r="B323" s="11" t="s">
        <v>650</v>
      </c>
      <c r="C323" s="84">
        <v>14.667796761104777</v>
      </c>
      <c r="D323" s="59">
        <v>2.6534160954199995</v>
      </c>
      <c r="E323" s="57">
        <v>8.3275012819015881</v>
      </c>
      <c r="F323" s="62">
        <v>0</v>
      </c>
      <c r="G323" s="65">
        <v>5.0830975669496424E-2</v>
      </c>
      <c r="H323" s="59">
        <v>0</v>
      </c>
      <c r="I323" s="59">
        <v>0</v>
      </c>
      <c r="J323" s="57">
        <v>2.7239904291294303</v>
      </c>
      <c r="K323" s="55">
        <v>0</v>
      </c>
      <c r="L323" s="55">
        <v>0.10260178093890843</v>
      </c>
      <c r="M323" s="60">
        <v>13.858340563059421</v>
      </c>
      <c r="N323" s="85">
        <v>-5.5185943139860291E-2</v>
      </c>
      <c r="R323" s="80"/>
    </row>
    <row r="324" spans="1:18" x14ac:dyDescent="0.25">
      <c r="A324" s="11" t="s">
        <v>651</v>
      </c>
      <c r="B324" s="11" t="s">
        <v>652</v>
      </c>
      <c r="C324" s="84">
        <v>446.82276546081158</v>
      </c>
      <c r="D324" s="59">
        <v>141.103634355738</v>
      </c>
      <c r="E324" s="57">
        <v>281.13594333464363</v>
      </c>
      <c r="F324" s="62">
        <v>11.237651890234053</v>
      </c>
      <c r="G324" s="65">
        <v>0</v>
      </c>
      <c r="H324" s="59">
        <v>0.869842</v>
      </c>
      <c r="I324" s="59">
        <v>3.2759719999999999</v>
      </c>
      <c r="J324" s="57">
        <v>2.9807314578346462</v>
      </c>
      <c r="K324" s="55">
        <v>1.7433083908621563</v>
      </c>
      <c r="L324" s="55">
        <v>1.9782247886948789</v>
      </c>
      <c r="M324" s="60">
        <v>444.32530821800742</v>
      </c>
      <c r="N324" s="85">
        <v>-5.5893688411970547E-3</v>
      </c>
      <c r="R324" s="80"/>
    </row>
    <row r="325" spans="1:18" x14ac:dyDescent="0.25">
      <c r="A325" s="11" t="s">
        <v>653</v>
      </c>
      <c r="B325" s="11" t="s">
        <v>654</v>
      </c>
      <c r="C325" s="84">
        <v>13.648800497647485</v>
      </c>
      <c r="D325" s="59">
        <v>3.2882325029750001</v>
      </c>
      <c r="E325" s="57">
        <v>7.5562200340892174</v>
      </c>
      <c r="F325" s="62">
        <v>0</v>
      </c>
      <c r="G325" s="65">
        <v>9.4933226514938129E-2</v>
      </c>
      <c r="H325" s="59">
        <v>0</v>
      </c>
      <c r="I325" s="59">
        <v>0</v>
      </c>
      <c r="J325" s="57">
        <v>2.0774359982702717</v>
      </c>
      <c r="K325" s="55">
        <v>0.19908990753681632</v>
      </c>
      <c r="L325" s="55">
        <v>5.6809719570080915E-2</v>
      </c>
      <c r="M325" s="60">
        <v>13.272721388956324</v>
      </c>
      <c r="N325" s="85">
        <v>-2.7554004379797541E-2</v>
      </c>
      <c r="R325" s="80"/>
    </row>
    <row r="326" spans="1:18" x14ac:dyDescent="0.25">
      <c r="A326" s="11" t="s">
        <v>655</v>
      </c>
      <c r="B326" s="11" t="s">
        <v>656</v>
      </c>
      <c r="C326" s="84">
        <v>223.67961728745084</v>
      </c>
      <c r="D326" s="59">
        <v>124.90238603472001</v>
      </c>
      <c r="E326" s="57">
        <v>84.821712003201114</v>
      </c>
      <c r="F326" s="62">
        <v>3.359176811683148</v>
      </c>
      <c r="G326" s="65">
        <v>0</v>
      </c>
      <c r="H326" s="59">
        <v>1.8023670000000001</v>
      </c>
      <c r="I326" s="59">
        <v>1.574783</v>
      </c>
      <c r="J326" s="57">
        <v>3.7314245696556938</v>
      </c>
      <c r="K326" s="55">
        <v>0</v>
      </c>
      <c r="L326" s="55">
        <v>0</v>
      </c>
      <c r="M326" s="60">
        <v>220.19184941925997</v>
      </c>
      <c r="N326" s="85">
        <v>-1.5592694186832137E-2</v>
      </c>
      <c r="R326" s="80"/>
    </row>
    <row r="327" spans="1:18" x14ac:dyDescent="0.25">
      <c r="A327" s="11" t="s">
        <v>657</v>
      </c>
      <c r="B327" s="11" t="s">
        <v>658</v>
      </c>
      <c r="C327" s="84">
        <v>808.44699229698881</v>
      </c>
      <c r="D327" s="59">
        <v>135.503948308074</v>
      </c>
      <c r="E327" s="57">
        <v>625.80147723341474</v>
      </c>
      <c r="F327" s="62">
        <v>24.781834738578201</v>
      </c>
      <c r="G327" s="65">
        <v>0</v>
      </c>
      <c r="H327" s="59">
        <v>0</v>
      </c>
      <c r="I327" s="59">
        <v>4.0124870000000001</v>
      </c>
      <c r="J327" s="57">
        <v>5.0135431325507085</v>
      </c>
      <c r="K327" s="55">
        <v>0</v>
      </c>
      <c r="L327" s="55">
        <v>12.174696361868333</v>
      </c>
      <c r="M327" s="60">
        <v>807.28798677448594</v>
      </c>
      <c r="N327" s="85">
        <v>-1.4336196850827016E-3</v>
      </c>
      <c r="R327" s="80"/>
    </row>
    <row r="328" spans="1:18" x14ac:dyDescent="0.25">
      <c r="A328" s="11" t="s">
        <v>659</v>
      </c>
      <c r="B328" s="11" t="s">
        <v>660</v>
      </c>
      <c r="C328" s="84">
        <v>10.948581856453526</v>
      </c>
      <c r="D328" s="59">
        <v>1.464663325187</v>
      </c>
      <c r="E328" s="57">
        <v>7.7933685459368576</v>
      </c>
      <c r="F328" s="62">
        <v>0</v>
      </c>
      <c r="G328" s="65">
        <v>6.835404072223826E-2</v>
      </c>
      <c r="H328" s="59">
        <v>0</v>
      </c>
      <c r="I328" s="59">
        <v>0</v>
      </c>
      <c r="J328" s="57">
        <v>1.2262661407756639</v>
      </c>
      <c r="K328" s="55">
        <v>0</v>
      </c>
      <c r="L328" s="55">
        <v>8.4487847484409573E-2</v>
      </c>
      <c r="M328" s="60">
        <v>10.637139900106167</v>
      </c>
      <c r="N328" s="85">
        <v>-2.8445871842642596E-2</v>
      </c>
      <c r="R328" s="80"/>
    </row>
    <row r="329" spans="1:18" x14ac:dyDescent="0.25">
      <c r="A329" s="11" t="s">
        <v>661</v>
      </c>
      <c r="B329" s="11" t="s">
        <v>662</v>
      </c>
      <c r="C329" s="84">
        <v>148.90747927195875</v>
      </c>
      <c r="D329" s="59">
        <v>50.839296312057002</v>
      </c>
      <c r="E329" s="57">
        <v>87.561104090030099</v>
      </c>
      <c r="F329" s="62">
        <v>3.4674476296939849</v>
      </c>
      <c r="G329" s="65">
        <v>0</v>
      </c>
      <c r="H329" s="59">
        <v>0</v>
      </c>
      <c r="I329" s="59">
        <v>0.74057700000000004</v>
      </c>
      <c r="J329" s="57">
        <v>2.7648271475799278</v>
      </c>
      <c r="K329" s="55">
        <v>0</v>
      </c>
      <c r="L329" s="55">
        <v>1.3329358299644618</v>
      </c>
      <c r="M329" s="60">
        <v>146.7061880093255</v>
      </c>
      <c r="N329" s="85">
        <v>-1.4782946252235567E-2</v>
      </c>
      <c r="R329" s="80"/>
    </row>
    <row r="330" spans="1:18" x14ac:dyDescent="0.25">
      <c r="A330" s="11" t="s">
        <v>663</v>
      </c>
      <c r="B330" s="11" t="s">
        <v>664</v>
      </c>
      <c r="C330" s="84">
        <v>16.524056314304769</v>
      </c>
      <c r="D330" s="59">
        <v>5.2446906674889995</v>
      </c>
      <c r="E330" s="57">
        <v>7.3261458243880702</v>
      </c>
      <c r="F330" s="62">
        <v>0</v>
      </c>
      <c r="G330" s="65">
        <v>8.0901320112185565E-2</v>
      </c>
      <c r="H330" s="59">
        <v>0</v>
      </c>
      <c r="I330" s="59">
        <v>0</v>
      </c>
      <c r="J330" s="57">
        <v>2.742519064470458</v>
      </c>
      <c r="K330" s="55">
        <v>0</v>
      </c>
      <c r="L330" s="55">
        <v>0</v>
      </c>
      <c r="M330" s="60">
        <v>15.394256876459714</v>
      </c>
      <c r="N330" s="85">
        <v>-6.8373008198174351E-2</v>
      </c>
      <c r="R330" s="80"/>
    </row>
    <row r="331" spans="1:18" x14ac:dyDescent="0.25">
      <c r="A331" s="11" t="s">
        <v>665</v>
      </c>
      <c r="B331" s="11" t="s">
        <v>666</v>
      </c>
      <c r="C331" s="84">
        <v>141.16261956854416</v>
      </c>
      <c r="D331" s="59">
        <v>43.732472761989996</v>
      </c>
      <c r="E331" s="57">
        <v>84.625280616287782</v>
      </c>
      <c r="F331" s="62">
        <v>3.3512033601938338</v>
      </c>
      <c r="G331" s="65">
        <v>0</v>
      </c>
      <c r="H331" s="59">
        <v>0</v>
      </c>
      <c r="I331" s="59">
        <v>0.77269299999999996</v>
      </c>
      <c r="J331" s="57">
        <v>5.3695782345609109</v>
      </c>
      <c r="K331" s="55">
        <v>0</v>
      </c>
      <c r="L331" s="55">
        <v>0.82670080706579363</v>
      </c>
      <c r="M331" s="60">
        <v>138.67792878009834</v>
      </c>
      <c r="N331" s="85">
        <v>-1.7601620004220234E-2</v>
      </c>
      <c r="R331" s="80"/>
    </row>
    <row r="332" spans="1:18" x14ac:dyDescent="0.25">
      <c r="A332" s="11" t="s">
        <v>667</v>
      </c>
      <c r="B332" s="12" t="s">
        <v>837</v>
      </c>
      <c r="C332" s="84">
        <v>164.79698258005646</v>
      </c>
      <c r="D332" s="59">
        <v>78.023972072855003</v>
      </c>
      <c r="E332" s="57">
        <v>75.374177635967911</v>
      </c>
      <c r="F332" s="62">
        <v>2.9848487894011586</v>
      </c>
      <c r="G332" s="65">
        <v>0</v>
      </c>
      <c r="H332" s="59">
        <v>0.97854799999999997</v>
      </c>
      <c r="I332" s="59">
        <v>1.1591929999999999</v>
      </c>
      <c r="J332" s="57">
        <v>3.3094914101750632</v>
      </c>
      <c r="K332" s="55">
        <v>0</v>
      </c>
      <c r="L332" s="55">
        <v>0</v>
      </c>
      <c r="M332" s="60">
        <v>161.83023090839913</v>
      </c>
      <c r="N332" s="85">
        <v>-1.8002463547632741E-2</v>
      </c>
      <c r="R332" s="80"/>
    </row>
    <row r="333" spans="1:18" x14ac:dyDescent="0.25">
      <c r="A333" s="11" t="s">
        <v>669</v>
      </c>
      <c r="B333" s="11" t="s">
        <v>670</v>
      </c>
      <c r="C333" s="84">
        <v>7.3876218267735467</v>
      </c>
      <c r="D333" s="59">
        <v>2.9548517448810001</v>
      </c>
      <c r="E333" s="57">
        <v>3.4885246847888944</v>
      </c>
      <c r="F333" s="62">
        <v>0</v>
      </c>
      <c r="G333" s="65">
        <v>3.7320035570823716E-2</v>
      </c>
      <c r="H333" s="59">
        <v>0</v>
      </c>
      <c r="I333" s="59">
        <v>0</v>
      </c>
      <c r="J333" s="57">
        <v>0.38238169758714802</v>
      </c>
      <c r="K333" s="55">
        <v>0</v>
      </c>
      <c r="L333" s="55">
        <v>0</v>
      </c>
      <c r="M333" s="60">
        <v>6.8630781628278665</v>
      </c>
      <c r="N333" s="85">
        <v>-7.1003047563246505E-2</v>
      </c>
      <c r="R333" s="80"/>
    </row>
    <row r="334" spans="1:18" x14ac:dyDescent="0.25">
      <c r="A334" s="11" t="s">
        <v>671</v>
      </c>
      <c r="B334" s="11" t="s">
        <v>672</v>
      </c>
      <c r="C334" s="84">
        <v>11.194756736260562</v>
      </c>
      <c r="D334" s="59">
        <v>1.3626629727890001</v>
      </c>
      <c r="E334" s="57">
        <v>7.5238086402683209</v>
      </c>
      <c r="F334" s="62">
        <v>0</v>
      </c>
      <c r="G334" s="65">
        <v>8.1338395875931654E-2</v>
      </c>
      <c r="H334" s="59">
        <v>0</v>
      </c>
      <c r="I334" s="59">
        <v>0</v>
      </c>
      <c r="J334" s="57">
        <v>1.7143192836938677</v>
      </c>
      <c r="K334" s="55">
        <v>0</v>
      </c>
      <c r="L334" s="55">
        <v>0.13050007712927769</v>
      </c>
      <c r="M334" s="60">
        <v>10.812629369756397</v>
      </c>
      <c r="N334" s="85">
        <v>-3.4134494880663953E-2</v>
      </c>
      <c r="R334" s="80"/>
    </row>
    <row r="335" spans="1:18" x14ac:dyDescent="0.25">
      <c r="A335" s="11" t="s">
        <v>673</v>
      </c>
      <c r="B335" s="11" t="s">
        <v>674</v>
      </c>
      <c r="C335" s="84">
        <v>13.335488001935623</v>
      </c>
      <c r="D335" s="59">
        <v>3.1738355491479995</v>
      </c>
      <c r="E335" s="57">
        <v>5.7396891670662225</v>
      </c>
      <c r="F335" s="62">
        <v>0</v>
      </c>
      <c r="G335" s="65">
        <v>0.24267613897193419</v>
      </c>
      <c r="H335" s="59">
        <v>0</v>
      </c>
      <c r="I335" s="59">
        <v>0</v>
      </c>
      <c r="J335" s="57">
        <v>4.0347322742317466</v>
      </c>
      <c r="K335" s="55">
        <v>2.2271394502835801E-2</v>
      </c>
      <c r="L335" s="55">
        <v>1.6863790999810165E-2</v>
      </c>
      <c r="M335" s="60">
        <v>13.230068314920549</v>
      </c>
      <c r="N335" s="85">
        <v>-7.9051990448172696E-3</v>
      </c>
      <c r="R335" s="80"/>
    </row>
    <row r="336" spans="1:18" x14ac:dyDescent="0.25">
      <c r="A336" s="11" t="s">
        <v>675</v>
      </c>
      <c r="B336" s="11" t="s">
        <v>676</v>
      </c>
      <c r="C336" s="84">
        <v>15.899423696500874</v>
      </c>
      <c r="D336" s="59">
        <v>4.0163943411699998</v>
      </c>
      <c r="E336" s="57">
        <v>7.4717834810234081</v>
      </c>
      <c r="F336" s="62">
        <v>0</v>
      </c>
      <c r="G336" s="65">
        <v>0.18809587700058455</v>
      </c>
      <c r="H336" s="59">
        <v>0</v>
      </c>
      <c r="I336" s="59">
        <v>0</v>
      </c>
      <c r="J336" s="57">
        <v>3.4441200017704894</v>
      </c>
      <c r="K336" s="55">
        <v>3.8679184869385749E-2</v>
      </c>
      <c r="L336" s="55">
        <v>2.7242342138934564E-2</v>
      </c>
      <c r="M336" s="60">
        <v>15.186315227972804</v>
      </c>
      <c r="N336" s="85">
        <v>-4.4851214870449033E-2</v>
      </c>
      <c r="R336" s="80"/>
    </row>
    <row r="337" spans="1:18" x14ac:dyDescent="0.25">
      <c r="A337" s="11" t="s">
        <v>677</v>
      </c>
      <c r="B337" s="11" t="s">
        <v>678</v>
      </c>
      <c r="C337" s="84">
        <v>122.45300314941652</v>
      </c>
      <c r="D337" s="59">
        <v>54.634977647713001</v>
      </c>
      <c r="E337" s="57">
        <v>57.226239875894045</v>
      </c>
      <c r="F337" s="62">
        <v>2.2752081992599145</v>
      </c>
      <c r="G337" s="65">
        <v>0</v>
      </c>
      <c r="H337" s="59">
        <v>0.501332</v>
      </c>
      <c r="I337" s="59">
        <v>0.77775000000000005</v>
      </c>
      <c r="J337" s="57">
        <v>6.5452039395690207</v>
      </c>
      <c r="K337" s="55">
        <v>0</v>
      </c>
      <c r="L337" s="55">
        <v>0</v>
      </c>
      <c r="M337" s="60">
        <v>121.96071166243598</v>
      </c>
      <c r="N337" s="85">
        <v>-4.0202483754509669E-3</v>
      </c>
      <c r="R337" s="80"/>
    </row>
    <row r="338" spans="1:18" x14ac:dyDescent="0.25">
      <c r="A338" s="11" t="s">
        <v>679</v>
      </c>
      <c r="B338" s="11" t="s">
        <v>680</v>
      </c>
      <c r="C338" s="84">
        <v>16.195132790640013</v>
      </c>
      <c r="D338" s="59">
        <v>6.3747802680939998</v>
      </c>
      <c r="E338" s="57">
        <v>7.0271581457874728</v>
      </c>
      <c r="F338" s="62">
        <v>0</v>
      </c>
      <c r="G338" s="65">
        <v>0.18461029241623164</v>
      </c>
      <c r="H338" s="59">
        <v>0</v>
      </c>
      <c r="I338" s="59">
        <v>0</v>
      </c>
      <c r="J338" s="57">
        <v>1.7522998162475656</v>
      </c>
      <c r="K338" s="55">
        <v>0</v>
      </c>
      <c r="L338" s="55">
        <v>0</v>
      </c>
      <c r="M338" s="60">
        <v>15.338848522545272</v>
      </c>
      <c r="N338" s="85">
        <v>-5.2872938997427149E-2</v>
      </c>
      <c r="R338" s="80"/>
    </row>
    <row r="339" spans="1:18" x14ac:dyDescent="0.25">
      <c r="A339" s="11" t="s">
        <v>681</v>
      </c>
      <c r="B339" s="11" t="s">
        <v>682</v>
      </c>
      <c r="C339" s="84">
        <v>14.447160187735031</v>
      </c>
      <c r="D339" s="59">
        <v>2.6412942023710002</v>
      </c>
      <c r="E339" s="57">
        <v>6.570909482442862</v>
      </c>
      <c r="F339" s="62">
        <v>0</v>
      </c>
      <c r="G339" s="65">
        <v>0.21955859453982982</v>
      </c>
      <c r="H339" s="59">
        <v>0</v>
      </c>
      <c r="I339" s="59">
        <v>0</v>
      </c>
      <c r="J339" s="57">
        <v>4.9214382668324799</v>
      </c>
      <c r="K339" s="55">
        <v>0</v>
      </c>
      <c r="L339" s="55">
        <v>5.3609439778720902E-2</v>
      </c>
      <c r="M339" s="60">
        <v>14.406809985964895</v>
      </c>
      <c r="N339" s="85">
        <v>-2.7929503961887374E-3</v>
      </c>
      <c r="R339" s="80"/>
    </row>
    <row r="340" spans="1:18" x14ac:dyDescent="0.25">
      <c r="A340" s="11" t="s">
        <v>683</v>
      </c>
      <c r="B340" s="11" t="s">
        <v>684</v>
      </c>
      <c r="C340" s="84">
        <v>9.3160566898482777</v>
      </c>
      <c r="D340" s="59">
        <v>2.239390863183</v>
      </c>
      <c r="E340" s="57">
        <v>3.3646619086825598</v>
      </c>
      <c r="F340" s="62">
        <v>0</v>
      </c>
      <c r="G340" s="65">
        <v>0.19482997289978959</v>
      </c>
      <c r="H340" s="59">
        <v>0</v>
      </c>
      <c r="I340" s="59">
        <v>0</v>
      </c>
      <c r="J340" s="57">
        <v>3.2180268016183167</v>
      </c>
      <c r="K340" s="55">
        <v>1.1056871316171382E-2</v>
      </c>
      <c r="L340" s="55">
        <v>0</v>
      </c>
      <c r="M340" s="60">
        <v>9.0279664176998367</v>
      </c>
      <c r="N340" s="85">
        <v>-3.0924057435414012E-2</v>
      </c>
      <c r="R340" s="80"/>
    </row>
    <row r="341" spans="1:18" x14ac:dyDescent="0.25">
      <c r="A341" s="11" t="s">
        <v>685</v>
      </c>
      <c r="B341" s="11" t="s">
        <v>686</v>
      </c>
      <c r="C341" s="84">
        <v>18.7647519218459</v>
      </c>
      <c r="D341" s="59">
        <v>6.1654080174399999</v>
      </c>
      <c r="E341" s="57">
        <v>9.0947548945531391</v>
      </c>
      <c r="F341" s="62">
        <v>0</v>
      </c>
      <c r="G341" s="65">
        <v>6.1083832532029772E-2</v>
      </c>
      <c r="H341" s="59">
        <v>0</v>
      </c>
      <c r="I341" s="59">
        <v>0</v>
      </c>
      <c r="J341" s="57">
        <v>1.8906307491209244</v>
      </c>
      <c r="K341" s="55">
        <v>0</v>
      </c>
      <c r="L341" s="55">
        <v>0</v>
      </c>
      <c r="M341" s="60">
        <v>17.211877493646092</v>
      </c>
      <c r="N341" s="85">
        <v>-8.2754860531460209E-2</v>
      </c>
      <c r="R341" s="80"/>
    </row>
    <row r="342" spans="1:18" x14ac:dyDescent="0.25">
      <c r="A342" s="11" t="s">
        <v>687</v>
      </c>
      <c r="B342" s="11" t="s">
        <v>688</v>
      </c>
      <c r="C342" s="84">
        <v>10.675155689729241</v>
      </c>
      <c r="D342" s="59">
        <v>2.1989370061880003</v>
      </c>
      <c r="E342" s="57">
        <v>6.0618653017535546</v>
      </c>
      <c r="F342" s="62">
        <v>0</v>
      </c>
      <c r="G342" s="65">
        <v>0.13715686394912102</v>
      </c>
      <c r="H342" s="59">
        <v>0</v>
      </c>
      <c r="I342" s="59">
        <v>0</v>
      </c>
      <c r="J342" s="57">
        <v>1.66261628823188</v>
      </c>
      <c r="K342" s="55">
        <v>0</v>
      </c>
      <c r="L342" s="55">
        <v>6.5688765937626709E-2</v>
      </c>
      <c r="M342" s="60">
        <v>10.126264226060183</v>
      </c>
      <c r="N342" s="85">
        <v>-5.1417654189077205E-2</v>
      </c>
      <c r="R342" s="80"/>
    </row>
    <row r="343" spans="1:18" x14ac:dyDescent="0.25">
      <c r="A343" s="11" t="s">
        <v>689</v>
      </c>
      <c r="B343" s="11" t="s">
        <v>690</v>
      </c>
      <c r="C343" s="84">
        <v>111.57804929166437</v>
      </c>
      <c r="D343" s="59">
        <v>45.670660960440003</v>
      </c>
      <c r="E343" s="57">
        <v>58.512464394843207</v>
      </c>
      <c r="F343" s="62">
        <v>2.3172731284397692</v>
      </c>
      <c r="G343" s="65">
        <v>0</v>
      </c>
      <c r="H343" s="59">
        <v>0.131828</v>
      </c>
      <c r="I343" s="59">
        <v>0.65712800000000005</v>
      </c>
      <c r="J343" s="57">
        <v>3.6053834085455101</v>
      </c>
      <c r="K343" s="55">
        <v>0</v>
      </c>
      <c r="L343" s="55">
        <v>0</v>
      </c>
      <c r="M343" s="60">
        <v>110.89473789226849</v>
      </c>
      <c r="N343" s="85">
        <v>-6.1240665501303406E-3</v>
      </c>
      <c r="R343" s="80"/>
    </row>
    <row r="344" spans="1:18" x14ac:dyDescent="0.25">
      <c r="A344" s="11" t="s">
        <v>691</v>
      </c>
      <c r="B344" s="11" t="s">
        <v>692</v>
      </c>
      <c r="C344" s="84">
        <v>15.913373691395988</v>
      </c>
      <c r="D344" s="59">
        <v>2.14953158912</v>
      </c>
      <c r="E344" s="57">
        <v>9.4746374718219322</v>
      </c>
      <c r="F344" s="62">
        <v>0</v>
      </c>
      <c r="G344" s="65">
        <v>0.11775441752489786</v>
      </c>
      <c r="H344" s="59">
        <v>0</v>
      </c>
      <c r="I344" s="59">
        <v>0</v>
      </c>
      <c r="J344" s="57">
        <v>3.4902342838472258</v>
      </c>
      <c r="K344" s="55">
        <v>0</v>
      </c>
      <c r="L344" s="55">
        <v>0.11720080174192668</v>
      </c>
      <c r="M344" s="60">
        <v>15.349358564055983</v>
      </c>
      <c r="N344" s="85">
        <v>-3.5442838098181238E-2</v>
      </c>
      <c r="R344" s="80"/>
    </row>
    <row r="345" spans="1:18" x14ac:dyDescent="0.25">
      <c r="A345" s="11" t="s">
        <v>693</v>
      </c>
      <c r="B345" s="11" t="s">
        <v>694</v>
      </c>
      <c r="C345" s="84">
        <v>109.63281343887276</v>
      </c>
      <c r="D345" s="59">
        <v>44.576464444896004</v>
      </c>
      <c r="E345" s="57">
        <v>57.367714310378744</v>
      </c>
      <c r="F345" s="62">
        <v>2.2717071993490534</v>
      </c>
      <c r="G345" s="65">
        <v>0</v>
      </c>
      <c r="H345" s="59">
        <v>0.63313799999999998</v>
      </c>
      <c r="I345" s="59">
        <v>0.83228199999999997</v>
      </c>
      <c r="J345" s="57">
        <v>2.3739765915065294</v>
      </c>
      <c r="K345" s="55">
        <v>0</v>
      </c>
      <c r="L345" s="55">
        <v>0</v>
      </c>
      <c r="M345" s="60">
        <v>108.05528254613034</v>
      </c>
      <c r="N345" s="85">
        <v>-1.438922201537763E-2</v>
      </c>
      <c r="R345" s="80"/>
    </row>
    <row r="346" spans="1:18" x14ac:dyDescent="0.25">
      <c r="A346" s="11" t="s">
        <v>695</v>
      </c>
      <c r="B346" s="11" t="s">
        <v>696</v>
      </c>
      <c r="C346" s="84">
        <v>9.2186551247344362</v>
      </c>
      <c r="D346" s="59">
        <v>2.9391681157809999</v>
      </c>
      <c r="E346" s="57">
        <v>3.5088072877505492</v>
      </c>
      <c r="F346" s="62">
        <v>0</v>
      </c>
      <c r="G346" s="65">
        <v>4.6900353028313344E-2</v>
      </c>
      <c r="H346" s="59">
        <v>0</v>
      </c>
      <c r="I346" s="59">
        <v>0</v>
      </c>
      <c r="J346" s="57">
        <v>1.7549680398704728</v>
      </c>
      <c r="K346" s="55">
        <v>0.38028838302643259</v>
      </c>
      <c r="L346" s="55">
        <v>0</v>
      </c>
      <c r="M346" s="60">
        <v>8.6301321794567674</v>
      </c>
      <c r="N346" s="85">
        <v>-6.3840434132155746E-2</v>
      </c>
      <c r="R346" s="80"/>
    </row>
    <row r="347" spans="1:18" x14ac:dyDescent="0.25">
      <c r="A347" s="11" t="s">
        <v>697</v>
      </c>
      <c r="B347" s="11" t="s">
        <v>698</v>
      </c>
      <c r="C347" s="84">
        <v>276.48717538677016</v>
      </c>
      <c r="D347" s="59">
        <v>158.10480406105401</v>
      </c>
      <c r="E347" s="57">
        <v>80.982348957930185</v>
      </c>
      <c r="F347" s="62">
        <v>3.2070389255751222</v>
      </c>
      <c r="G347" s="65">
        <v>0</v>
      </c>
      <c r="H347" s="59">
        <v>1.64015</v>
      </c>
      <c r="I347" s="59">
        <v>1.471511</v>
      </c>
      <c r="J347" s="57">
        <v>24.189452422671511</v>
      </c>
      <c r="K347" s="55">
        <v>0</v>
      </c>
      <c r="L347" s="55">
        <v>0</v>
      </c>
      <c r="M347" s="60">
        <v>269.59530536723082</v>
      </c>
      <c r="N347" s="85">
        <v>-2.4926545001222919E-2</v>
      </c>
      <c r="R347" s="80"/>
    </row>
    <row r="348" spans="1:18" x14ac:dyDescent="0.25">
      <c r="A348" s="11" t="s">
        <v>699</v>
      </c>
      <c r="B348" s="12" t="s">
        <v>838</v>
      </c>
      <c r="C348" s="84">
        <v>143.10551196153526</v>
      </c>
      <c r="D348" s="59">
        <v>49.286124742157995</v>
      </c>
      <c r="E348" s="57">
        <v>84.347463215466007</v>
      </c>
      <c r="F348" s="62">
        <v>3.3735401585866214</v>
      </c>
      <c r="G348" s="65">
        <v>0</v>
      </c>
      <c r="H348" s="59">
        <v>0.18135899999999999</v>
      </c>
      <c r="I348" s="59">
        <v>0.94993000000000005</v>
      </c>
      <c r="J348" s="57">
        <v>2.339490897808524</v>
      </c>
      <c r="K348" s="55">
        <v>0</v>
      </c>
      <c r="L348" s="55">
        <v>0.45756753657563742</v>
      </c>
      <c r="M348" s="60">
        <v>140.93547555059476</v>
      </c>
      <c r="N348" s="85">
        <v>-1.5163891182079503E-2</v>
      </c>
      <c r="R348" s="80"/>
    </row>
    <row r="349" spans="1:18" x14ac:dyDescent="0.25">
      <c r="A349" s="11" t="s">
        <v>701</v>
      </c>
      <c r="B349" s="11" t="s">
        <v>702</v>
      </c>
      <c r="C349" s="84">
        <v>11.982809000828533</v>
      </c>
      <c r="D349" s="59">
        <v>2.4192497063159997</v>
      </c>
      <c r="E349" s="57">
        <v>7.2844894498845889</v>
      </c>
      <c r="F349" s="62">
        <v>0</v>
      </c>
      <c r="G349" s="65">
        <v>0.15763244859674835</v>
      </c>
      <c r="H349" s="59">
        <v>0</v>
      </c>
      <c r="I349" s="59">
        <v>0</v>
      </c>
      <c r="J349" s="57">
        <v>1.3636640466827674</v>
      </c>
      <c r="K349" s="55">
        <v>0</v>
      </c>
      <c r="L349" s="55">
        <v>7.4172591436484553E-2</v>
      </c>
      <c r="M349" s="60">
        <v>11.29920824291659</v>
      </c>
      <c r="N349" s="85">
        <v>-5.7048456490016379E-2</v>
      </c>
      <c r="R349" s="80"/>
    </row>
    <row r="350" spans="1:18" x14ac:dyDescent="0.25">
      <c r="A350" s="11" t="s">
        <v>703</v>
      </c>
      <c r="B350" s="11" t="s">
        <v>704</v>
      </c>
      <c r="C350" s="84">
        <v>48.366926510295997</v>
      </c>
      <c r="D350" s="59">
        <v>25.414989808214003</v>
      </c>
      <c r="E350" s="57">
        <v>21.798969987258804</v>
      </c>
      <c r="F350" s="62">
        <v>0</v>
      </c>
      <c r="G350" s="65">
        <v>0</v>
      </c>
      <c r="H350" s="59">
        <v>0</v>
      </c>
      <c r="I350" s="59">
        <v>0</v>
      </c>
      <c r="J350" s="57">
        <v>0</v>
      </c>
      <c r="K350" s="55">
        <v>0</v>
      </c>
      <c r="L350" s="55">
        <v>0</v>
      </c>
      <c r="M350" s="60">
        <v>47.21395979547281</v>
      </c>
      <c r="N350" s="85">
        <v>-2.3837915658704332E-2</v>
      </c>
      <c r="R350" s="80"/>
    </row>
    <row r="351" spans="1:18" x14ac:dyDescent="0.25">
      <c r="A351" s="11" t="s">
        <v>705</v>
      </c>
      <c r="B351" s="11" t="s">
        <v>706</v>
      </c>
      <c r="C351" s="84">
        <v>11.55365507526788</v>
      </c>
      <c r="D351" s="59">
        <v>1.701156226358</v>
      </c>
      <c r="E351" s="57">
        <v>5.0552435515505856</v>
      </c>
      <c r="F351" s="62">
        <v>0</v>
      </c>
      <c r="G351" s="65">
        <v>7.7717694774860263E-2</v>
      </c>
      <c r="H351" s="59">
        <v>0</v>
      </c>
      <c r="I351" s="59">
        <v>0</v>
      </c>
      <c r="J351" s="57">
        <v>3.7724105759476014</v>
      </c>
      <c r="K351" s="55">
        <v>0.22426503568501283</v>
      </c>
      <c r="L351" s="55">
        <v>6.0357797891698393E-2</v>
      </c>
      <c r="M351" s="60">
        <v>10.891150882207759</v>
      </c>
      <c r="N351" s="85">
        <v>-5.7341524283367126E-2</v>
      </c>
      <c r="R351" s="80"/>
    </row>
    <row r="352" spans="1:18" x14ac:dyDescent="0.25">
      <c r="A352" s="11" t="s">
        <v>707</v>
      </c>
      <c r="B352" s="11" t="s">
        <v>708</v>
      </c>
      <c r="C352" s="84">
        <v>12.858587955869538</v>
      </c>
      <c r="D352" s="59">
        <v>2.7260271492600001</v>
      </c>
      <c r="E352" s="57">
        <v>5.8247439668978345</v>
      </c>
      <c r="F352" s="62">
        <v>0</v>
      </c>
      <c r="G352" s="65">
        <v>0.13047753780792604</v>
      </c>
      <c r="H352" s="59">
        <v>0</v>
      </c>
      <c r="I352" s="59">
        <v>0</v>
      </c>
      <c r="J352" s="57">
        <v>4.1551800427021224</v>
      </c>
      <c r="K352" s="55">
        <v>7.3039133302474531E-3</v>
      </c>
      <c r="L352" s="55">
        <v>4.1709064352297341E-2</v>
      </c>
      <c r="M352" s="60">
        <v>12.885441674350428</v>
      </c>
      <c r="N352" s="85">
        <v>2.0883878208907097E-3</v>
      </c>
      <c r="R352" s="80"/>
    </row>
    <row r="353" spans="1:18" x14ac:dyDescent="0.25">
      <c r="A353" s="11" t="s">
        <v>709</v>
      </c>
      <c r="B353" s="11" t="s">
        <v>710</v>
      </c>
      <c r="C353" s="84">
        <v>230.83336187235156</v>
      </c>
      <c r="D353" s="59">
        <v>97.931248309224003</v>
      </c>
      <c r="E353" s="57">
        <v>114.95093539644932</v>
      </c>
      <c r="F353" s="62">
        <v>4.55244321078378</v>
      </c>
      <c r="G353" s="65">
        <v>0</v>
      </c>
      <c r="H353" s="59">
        <v>1.2338290000000001</v>
      </c>
      <c r="I353" s="59">
        <v>1.6562429999999999</v>
      </c>
      <c r="J353" s="57">
        <v>7.6470693398714662</v>
      </c>
      <c r="K353" s="55">
        <v>0</v>
      </c>
      <c r="L353" s="55">
        <v>0</v>
      </c>
      <c r="M353" s="60">
        <v>227.97176825632857</v>
      </c>
      <c r="N353" s="85">
        <v>-1.2396793915800688E-2</v>
      </c>
      <c r="R353" s="80"/>
    </row>
    <row r="354" spans="1:18" x14ac:dyDescent="0.25">
      <c r="A354" s="11" t="s">
        <v>711</v>
      </c>
      <c r="B354" s="12" t="s">
        <v>839</v>
      </c>
      <c r="C354" s="84">
        <v>221.31250152611997</v>
      </c>
      <c r="D354" s="59">
        <v>103.57426788727699</v>
      </c>
      <c r="E354" s="57">
        <v>104.70046048721726</v>
      </c>
      <c r="F354" s="62">
        <v>4.1466242222109733</v>
      </c>
      <c r="G354" s="65">
        <v>0</v>
      </c>
      <c r="H354" s="59">
        <v>0.917597</v>
      </c>
      <c r="I354" s="59">
        <v>1.438223</v>
      </c>
      <c r="J354" s="57">
        <v>4.9520633453770522</v>
      </c>
      <c r="K354" s="55">
        <v>0</v>
      </c>
      <c r="L354" s="55">
        <v>0</v>
      </c>
      <c r="M354" s="60">
        <v>219.72923594208225</v>
      </c>
      <c r="N354" s="85">
        <v>-7.1539816915894231E-3</v>
      </c>
      <c r="R354" s="80"/>
    </row>
    <row r="355" spans="1:18" x14ac:dyDescent="0.25">
      <c r="A355" s="11" t="s">
        <v>713</v>
      </c>
      <c r="B355" s="11" t="s">
        <v>714</v>
      </c>
      <c r="C355" s="84">
        <v>200.95184944023077</v>
      </c>
      <c r="D355" s="59">
        <v>98.97915617820999</v>
      </c>
      <c r="E355" s="57">
        <v>90.550176652711954</v>
      </c>
      <c r="F355" s="62">
        <v>3.585684885217622</v>
      </c>
      <c r="G355" s="65">
        <v>0</v>
      </c>
      <c r="H355" s="59">
        <v>0.40501100000000001</v>
      </c>
      <c r="I355" s="59">
        <v>1.0935569999999999</v>
      </c>
      <c r="J355" s="57">
        <v>5.8426646513850544</v>
      </c>
      <c r="K355" s="55">
        <v>0</v>
      </c>
      <c r="L355" s="55">
        <v>0</v>
      </c>
      <c r="M355" s="60">
        <v>200.45625036752466</v>
      </c>
      <c r="N355" s="85">
        <v>-2.466257832842289E-3</v>
      </c>
      <c r="R355" s="80"/>
    </row>
    <row r="356" spans="1:18" x14ac:dyDescent="0.25">
      <c r="A356" s="11" t="s">
        <v>715</v>
      </c>
      <c r="B356" s="11" t="s">
        <v>716</v>
      </c>
      <c r="C356" s="84">
        <v>178.49667953610111</v>
      </c>
      <c r="D356" s="59">
        <v>106.03694041500302</v>
      </c>
      <c r="E356" s="57">
        <v>52.358130590245729</v>
      </c>
      <c r="F356" s="62">
        <v>2.0735136810362786</v>
      </c>
      <c r="G356" s="65">
        <v>0</v>
      </c>
      <c r="H356" s="59">
        <v>1.963965</v>
      </c>
      <c r="I356" s="59">
        <v>1.3032539999999999</v>
      </c>
      <c r="J356" s="57">
        <v>13.454097666923074</v>
      </c>
      <c r="K356" s="55">
        <v>0</v>
      </c>
      <c r="L356" s="55">
        <v>0</v>
      </c>
      <c r="M356" s="60">
        <v>177.18990135320811</v>
      </c>
      <c r="N356" s="85">
        <v>-7.3210223646132363E-3</v>
      </c>
      <c r="R356" s="80"/>
    </row>
    <row r="357" spans="1:18" x14ac:dyDescent="0.25">
      <c r="A357" s="11" t="s">
        <v>717</v>
      </c>
      <c r="B357" s="11" t="s">
        <v>718</v>
      </c>
      <c r="C357" s="84">
        <v>133.76883158220861</v>
      </c>
      <c r="D357" s="59">
        <v>39.517439109477003</v>
      </c>
      <c r="E357" s="57">
        <v>83.255153475801578</v>
      </c>
      <c r="F357" s="62">
        <v>3.2972416479951887</v>
      </c>
      <c r="G357" s="65">
        <v>0</v>
      </c>
      <c r="H357" s="59">
        <v>0</v>
      </c>
      <c r="I357" s="59">
        <v>0.82741799999999999</v>
      </c>
      <c r="J357" s="57">
        <v>4.6048329616289552</v>
      </c>
      <c r="K357" s="55">
        <v>0</v>
      </c>
      <c r="L357" s="55">
        <v>0.63404291362006471</v>
      </c>
      <c r="M357" s="60">
        <v>132.13612810852277</v>
      </c>
      <c r="N357" s="85">
        <v>-1.2205410291577876E-2</v>
      </c>
      <c r="R357" s="80"/>
    </row>
    <row r="358" spans="1:18" x14ac:dyDescent="0.25">
      <c r="A358" s="11" t="s">
        <v>719</v>
      </c>
      <c r="B358" s="11" t="s">
        <v>720</v>
      </c>
      <c r="C358" s="84">
        <v>14.924042802842125</v>
      </c>
      <c r="D358" s="59">
        <v>4.012595344088</v>
      </c>
      <c r="E358" s="57">
        <v>8.1050786964534538</v>
      </c>
      <c r="F358" s="62">
        <v>0</v>
      </c>
      <c r="G358" s="65">
        <v>0.21573080482684429</v>
      </c>
      <c r="H358" s="59">
        <v>0</v>
      </c>
      <c r="I358" s="59">
        <v>0</v>
      </c>
      <c r="J358" s="57">
        <v>1.9461982348875269</v>
      </c>
      <c r="K358" s="55">
        <v>0</v>
      </c>
      <c r="L358" s="55">
        <v>3.9460095733122751E-2</v>
      </c>
      <c r="M358" s="60">
        <v>14.319063175988946</v>
      </c>
      <c r="N358" s="85">
        <v>-4.0537248173662929E-2</v>
      </c>
      <c r="R358" s="80"/>
    </row>
    <row r="359" spans="1:18" x14ac:dyDescent="0.25">
      <c r="A359" s="11" t="s">
        <v>721</v>
      </c>
      <c r="B359" s="11" t="s">
        <v>722</v>
      </c>
      <c r="C359" s="84">
        <v>343.40877900860153</v>
      </c>
      <c r="D359" s="59">
        <v>80.245863406962002</v>
      </c>
      <c r="E359" s="57">
        <v>246.33740418636944</v>
      </c>
      <c r="F359" s="62">
        <v>9.7383561785721184</v>
      </c>
      <c r="G359" s="65">
        <v>0</v>
      </c>
      <c r="H359" s="59">
        <v>0</v>
      </c>
      <c r="I359" s="59">
        <v>2.2445689999999998</v>
      </c>
      <c r="J359" s="57">
        <v>2.8317813634220528</v>
      </c>
      <c r="K359" s="55">
        <v>0</v>
      </c>
      <c r="L359" s="55">
        <v>2.9932718166586749</v>
      </c>
      <c r="M359" s="60">
        <v>344.39124595198427</v>
      </c>
      <c r="N359" s="85">
        <v>2.8609255308471256E-3</v>
      </c>
      <c r="R359" s="80"/>
    </row>
    <row r="360" spans="1:18" x14ac:dyDescent="0.25">
      <c r="A360" s="11" t="s">
        <v>723</v>
      </c>
      <c r="B360" s="11" t="s">
        <v>724</v>
      </c>
      <c r="C360" s="84">
        <v>15.341273733235239</v>
      </c>
      <c r="D360" s="59">
        <v>3.2165624156370001</v>
      </c>
      <c r="E360" s="57">
        <v>8.1480366770975596</v>
      </c>
      <c r="F360" s="62">
        <v>0</v>
      </c>
      <c r="G360" s="65">
        <v>1.0231535385254964E-4</v>
      </c>
      <c r="H360" s="59">
        <v>0</v>
      </c>
      <c r="I360" s="59">
        <v>0</v>
      </c>
      <c r="J360" s="57">
        <v>2.1047960488829136</v>
      </c>
      <c r="K360" s="55">
        <v>0</v>
      </c>
      <c r="L360" s="55">
        <v>9.2241652955699333E-2</v>
      </c>
      <c r="M360" s="60">
        <v>13.561739109927027</v>
      </c>
      <c r="N360" s="85">
        <v>-0.11599653680991556</v>
      </c>
      <c r="R360" s="80"/>
    </row>
    <row r="361" spans="1:18" x14ac:dyDescent="0.25">
      <c r="A361" s="11" t="s">
        <v>725</v>
      </c>
      <c r="B361" s="11" t="s">
        <v>726</v>
      </c>
      <c r="C361" s="84">
        <v>12.822778881795148</v>
      </c>
      <c r="D361" s="59">
        <v>5.0723537550769997</v>
      </c>
      <c r="E361" s="57">
        <v>5.4970037814271695</v>
      </c>
      <c r="F361" s="62">
        <v>0</v>
      </c>
      <c r="G361" s="65">
        <v>0.14293612101437625</v>
      </c>
      <c r="H361" s="59">
        <v>0</v>
      </c>
      <c r="I361" s="59">
        <v>0</v>
      </c>
      <c r="J361" s="57">
        <v>1.23428192019687</v>
      </c>
      <c r="K361" s="55">
        <v>0</v>
      </c>
      <c r="L361" s="55">
        <v>0</v>
      </c>
      <c r="M361" s="60">
        <v>11.946575577715414</v>
      </c>
      <c r="N361" s="85">
        <v>-6.8331779886160557E-2</v>
      </c>
      <c r="R361" s="80"/>
    </row>
    <row r="362" spans="1:18" x14ac:dyDescent="0.25">
      <c r="A362" s="11" t="s">
        <v>727</v>
      </c>
      <c r="B362" s="11" t="s">
        <v>728</v>
      </c>
      <c r="C362" s="84">
        <v>13.937976286819566</v>
      </c>
      <c r="D362" s="59">
        <v>1.931113726233</v>
      </c>
      <c r="E362" s="57">
        <v>9.158455748813596</v>
      </c>
      <c r="F362" s="62">
        <v>0</v>
      </c>
      <c r="G362" s="65">
        <v>0.18805210778124004</v>
      </c>
      <c r="H362" s="59">
        <v>0</v>
      </c>
      <c r="I362" s="59">
        <v>0</v>
      </c>
      <c r="J362" s="57">
        <v>1.853647811294092</v>
      </c>
      <c r="K362" s="55">
        <v>0</v>
      </c>
      <c r="L362" s="55">
        <v>0.15208504573555848</v>
      </c>
      <c r="M362" s="60">
        <v>13.283354439857488</v>
      </c>
      <c r="N362" s="85">
        <v>-4.6966778640678303E-2</v>
      </c>
      <c r="R362" s="80"/>
    </row>
    <row r="363" spans="1:18" x14ac:dyDescent="0.25">
      <c r="A363" s="11" t="s">
        <v>729</v>
      </c>
      <c r="B363" s="11" t="s">
        <v>730</v>
      </c>
      <c r="C363" s="84">
        <v>20.538709861951673</v>
      </c>
      <c r="D363" s="59">
        <v>3.0453184887680003</v>
      </c>
      <c r="E363" s="57">
        <v>11.625514684247459</v>
      </c>
      <c r="F363" s="62">
        <v>0</v>
      </c>
      <c r="G363" s="65">
        <v>9.3215419461201918E-2</v>
      </c>
      <c r="H363" s="59">
        <v>0</v>
      </c>
      <c r="I363" s="59">
        <v>0</v>
      </c>
      <c r="J363" s="57">
        <v>4.1023407184689944</v>
      </c>
      <c r="K363" s="55">
        <v>0.16576284868785576</v>
      </c>
      <c r="L363" s="55">
        <v>0.16620889718795751</v>
      </c>
      <c r="M363" s="60">
        <v>19.198361056821469</v>
      </c>
      <c r="N363" s="85">
        <v>-6.5259639682296935E-2</v>
      </c>
      <c r="R363" s="80"/>
    </row>
    <row r="364" spans="1:18" x14ac:dyDescent="0.25">
      <c r="A364" s="11" t="s">
        <v>731</v>
      </c>
      <c r="B364" s="11" t="s">
        <v>732</v>
      </c>
      <c r="C364" s="84">
        <v>8.1116760373033046</v>
      </c>
      <c r="D364" s="59">
        <v>3.0664453176080002</v>
      </c>
      <c r="E364" s="57">
        <v>3.2935068721102922</v>
      </c>
      <c r="F364" s="62">
        <v>0</v>
      </c>
      <c r="G364" s="65">
        <v>0.1102178611784909</v>
      </c>
      <c r="H364" s="59">
        <v>0</v>
      </c>
      <c r="I364" s="59">
        <v>0</v>
      </c>
      <c r="J364" s="57">
        <v>1.3043267207396698</v>
      </c>
      <c r="K364" s="55">
        <v>0</v>
      </c>
      <c r="L364" s="55">
        <v>0</v>
      </c>
      <c r="M364" s="60">
        <v>7.7744967716364535</v>
      </c>
      <c r="N364" s="85">
        <v>-4.156715136505193E-2</v>
      </c>
      <c r="R364" s="80"/>
    </row>
    <row r="365" spans="1:18" x14ac:dyDescent="0.25">
      <c r="A365" s="11" t="s">
        <v>733</v>
      </c>
      <c r="B365" s="11" t="s">
        <v>734</v>
      </c>
      <c r="C365" s="84">
        <v>14.058796314011495</v>
      </c>
      <c r="D365" s="59">
        <v>3.276351968777</v>
      </c>
      <c r="E365" s="57">
        <v>8.0428926051919074</v>
      </c>
      <c r="F365" s="62">
        <v>0</v>
      </c>
      <c r="G365" s="65">
        <v>4.2824905300849203E-2</v>
      </c>
      <c r="H365" s="59">
        <v>0</v>
      </c>
      <c r="I365" s="59">
        <v>0</v>
      </c>
      <c r="J365" s="57">
        <v>2.04902805567504</v>
      </c>
      <c r="K365" s="55">
        <v>0</v>
      </c>
      <c r="L365" s="55">
        <v>7.7962935428370544E-2</v>
      </c>
      <c r="M365" s="60">
        <v>13.489060470373166</v>
      </c>
      <c r="N365" s="85">
        <v>-4.0525222139430932E-2</v>
      </c>
      <c r="R365" s="80"/>
    </row>
    <row r="366" spans="1:18" x14ac:dyDescent="0.25">
      <c r="A366" s="11" t="s">
        <v>735</v>
      </c>
      <c r="B366" s="11" t="s">
        <v>736</v>
      </c>
      <c r="C366" s="84">
        <v>113.75746011414921</v>
      </c>
      <c r="D366" s="59">
        <v>20.600098891465997</v>
      </c>
      <c r="E366" s="57">
        <v>83.55028962022881</v>
      </c>
      <c r="F366" s="62">
        <v>3.3088514004878999</v>
      </c>
      <c r="G366" s="65">
        <v>0</v>
      </c>
      <c r="H366" s="59">
        <v>0</v>
      </c>
      <c r="I366" s="59">
        <v>0.50313600000000003</v>
      </c>
      <c r="J366" s="57">
        <v>3.6675187479438627</v>
      </c>
      <c r="K366" s="55">
        <v>0</v>
      </c>
      <c r="L366" s="55">
        <v>1.3720389853086203</v>
      </c>
      <c r="M366" s="60">
        <v>113.00193364543519</v>
      </c>
      <c r="N366" s="85">
        <v>-6.6415553578279213E-3</v>
      </c>
      <c r="R366" s="80"/>
    </row>
    <row r="367" spans="1:18" x14ac:dyDescent="0.25">
      <c r="A367" s="11" t="s">
        <v>737</v>
      </c>
      <c r="B367" s="11" t="s">
        <v>738</v>
      </c>
      <c r="C367" s="84">
        <v>8.5835702129536173</v>
      </c>
      <c r="D367" s="59">
        <v>1.7622570489859999</v>
      </c>
      <c r="E367" s="57">
        <v>4.3387698351446309</v>
      </c>
      <c r="F367" s="62">
        <v>0</v>
      </c>
      <c r="G367" s="65">
        <v>3.1639772368242815E-2</v>
      </c>
      <c r="H367" s="59">
        <v>0</v>
      </c>
      <c r="I367" s="59">
        <v>0</v>
      </c>
      <c r="J367" s="57">
        <v>0.96502549004942095</v>
      </c>
      <c r="K367" s="55">
        <v>0.37263842197429287</v>
      </c>
      <c r="L367" s="55">
        <v>3.0689286614187107E-2</v>
      </c>
      <c r="M367" s="60">
        <v>7.501019855136775</v>
      </c>
      <c r="N367" s="85">
        <v>-0.12611889120253789</v>
      </c>
      <c r="R367" s="80"/>
    </row>
    <row r="368" spans="1:18" x14ac:dyDescent="0.25">
      <c r="A368" s="11" t="s">
        <v>739</v>
      </c>
      <c r="B368" s="11" t="s">
        <v>740</v>
      </c>
      <c r="C368" s="84">
        <v>12.242598319726046</v>
      </c>
      <c r="D368" s="59">
        <v>3.4143582734390003</v>
      </c>
      <c r="E368" s="57">
        <v>5.5605745506827136</v>
      </c>
      <c r="F368" s="62">
        <v>0</v>
      </c>
      <c r="G368" s="65">
        <v>0.19599523948920888</v>
      </c>
      <c r="H368" s="59">
        <v>0</v>
      </c>
      <c r="I368" s="59">
        <v>0</v>
      </c>
      <c r="J368" s="57">
        <v>1.9538563881479682</v>
      </c>
      <c r="K368" s="55">
        <v>0.38683045727712984</v>
      </c>
      <c r="L368" s="55">
        <v>0</v>
      </c>
      <c r="M368" s="60">
        <v>11.511614909036021</v>
      </c>
      <c r="N368" s="85">
        <v>-5.9708191970344875E-2</v>
      </c>
      <c r="R368" s="80"/>
    </row>
    <row r="369" spans="1:18" x14ac:dyDescent="0.25">
      <c r="A369" s="11" t="s">
        <v>741</v>
      </c>
      <c r="B369" s="11" t="s">
        <v>742</v>
      </c>
      <c r="C369" s="84">
        <v>12.691385107632636</v>
      </c>
      <c r="D369" s="59">
        <v>3.9662808035429995</v>
      </c>
      <c r="E369" s="57">
        <v>6.5523825481127478</v>
      </c>
      <c r="F369" s="62">
        <v>0</v>
      </c>
      <c r="G369" s="65">
        <v>4.3504788818054516E-2</v>
      </c>
      <c r="H369" s="59">
        <v>0</v>
      </c>
      <c r="I369" s="59">
        <v>0</v>
      </c>
      <c r="J369" s="57">
        <v>1.7306521572362701</v>
      </c>
      <c r="K369" s="55">
        <v>0</v>
      </c>
      <c r="L369" s="55">
        <v>7.2020637142057231E-3</v>
      </c>
      <c r="M369" s="60">
        <v>12.300022361424277</v>
      </c>
      <c r="N369" s="85">
        <v>-3.0836882096737534E-2</v>
      </c>
      <c r="R369" s="80"/>
    </row>
    <row r="370" spans="1:18" x14ac:dyDescent="0.25">
      <c r="A370" s="11" t="s">
        <v>743</v>
      </c>
      <c r="B370" s="11" t="s">
        <v>744</v>
      </c>
      <c r="C370" s="84">
        <v>12.780515372798394</v>
      </c>
      <c r="D370" s="59">
        <v>3.583597872535</v>
      </c>
      <c r="E370" s="57">
        <v>5.8323612534010278</v>
      </c>
      <c r="F370" s="62">
        <v>0</v>
      </c>
      <c r="G370" s="65">
        <v>6.50376246360721E-2</v>
      </c>
      <c r="H370" s="59">
        <v>0</v>
      </c>
      <c r="I370" s="59">
        <v>0</v>
      </c>
      <c r="J370" s="57">
        <v>1.8956703000130735</v>
      </c>
      <c r="K370" s="55">
        <v>0.38057065500606652</v>
      </c>
      <c r="L370" s="55">
        <v>0</v>
      </c>
      <c r="M370" s="60">
        <v>11.75723770559124</v>
      </c>
      <c r="N370" s="85">
        <v>-8.0065446295308443E-2</v>
      </c>
      <c r="R370" s="80"/>
    </row>
    <row r="371" spans="1:18" x14ac:dyDescent="0.25">
      <c r="A371" s="11" t="s">
        <v>745</v>
      </c>
      <c r="B371" s="11" t="s">
        <v>746</v>
      </c>
      <c r="C371" s="84">
        <v>96.541136256509006</v>
      </c>
      <c r="D371" s="59">
        <v>54.703243135160001</v>
      </c>
      <c r="E371" s="57">
        <v>39.45858135502111</v>
      </c>
      <c r="F371" s="62">
        <v>0</v>
      </c>
      <c r="G371" s="65">
        <v>0</v>
      </c>
      <c r="H371" s="59">
        <v>0</v>
      </c>
      <c r="I371" s="59">
        <v>0</v>
      </c>
      <c r="J371" s="57">
        <v>0</v>
      </c>
      <c r="K371" s="55">
        <v>0</v>
      </c>
      <c r="L371" s="55">
        <v>0</v>
      </c>
      <c r="M371" s="60">
        <v>94.161824490181118</v>
      </c>
      <c r="N371" s="85">
        <v>-2.4645574504178983E-2</v>
      </c>
      <c r="R371" s="80"/>
    </row>
    <row r="372" spans="1:18" x14ac:dyDescent="0.25">
      <c r="A372" s="11" t="s">
        <v>747</v>
      </c>
      <c r="B372" s="11" t="s">
        <v>748</v>
      </c>
      <c r="C372" s="84">
        <v>8.9889072798014436</v>
      </c>
      <c r="D372" s="59">
        <v>2.64074164654</v>
      </c>
      <c r="E372" s="57">
        <v>3.5682984742132602</v>
      </c>
      <c r="F372" s="62">
        <v>0</v>
      </c>
      <c r="G372" s="65">
        <v>0.28159507062949718</v>
      </c>
      <c r="H372" s="59">
        <v>0</v>
      </c>
      <c r="I372" s="59">
        <v>0</v>
      </c>
      <c r="J372" s="57">
        <v>1.8727006880015971</v>
      </c>
      <c r="K372" s="55">
        <v>0.10187823890316397</v>
      </c>
      <c r="L372" s="55">
        <v>0</v>
      </c>
      <c r="M372" s="60">
        <v>8.465214118287518</v>
      </c>
      <c r="N372" s="85">
        <v>-5.8259935853459309E-2</v>
      </c>
      <c r="R372" s="80"/>
    </row>
    <row r="373" spans="1:18" x14ac:dyDescent="0.25">
      <c r="A373" s="11" t="s">
        <v>749</v>
      </c>
      <c r="B373" s="11" t="s">
        <v>750</v>
      </c>
      <c r="C373" s="84">
        <v>4.5656748790248116</v>
      </c>
      <c r="D373" s="59">
        <v>1.44005157689</v>
      </c>
      <c r="E373" s="57">
        <v>2.0027831938151039</v>
      </c>
      <c r="F373" s="62">
        <v>0</v>
      </c>
      <c r="G373" s="65">
        <v>8.3286325561094415E-2</v>
      </c>
      <c r="H373" s="59">
        <v>0</v>
      </c>
      <c r="I373" s="59">
        <v>0</v>
      </c>
      <c r="J373" s="57">
        <v>0.54541072437337024</v>
      </c>
      <c r="K373" s="55">
        <v>0.1715296510630106</v>
      </c>
      <c r="L373" s="55">
        <v>0</v>
      </c>
      <c r="M373" s="60">
        <v>4.2430614717025792</v>
      </c>
      <c r="N373" s="85">
        <v>-7.0660617733503586E-2</v>
      </c>
      <c r="R373" s="80"/>
    </row>
    <row r="374" spans="1:18" x14ac:dyDescent="0.25">
      <c r="A374" s="11" t="s">
        <v>751</v>
      </c>
      <c r="B374" s="11" t="s">
        <v>752</v>
      </c>
      <c r="C374" s="84">
        <v>519.41125334419496</v>
      </c>
      <c r="D374" s="59">
        <v>101.70809823208799</v>
      </c>
      <c r="E374" s="57">
        <v>389.01819240652463</v>
      </c>
      <c r="F374" s="62">
        <v>15.408985586836934</v>
      </c>
      <c r="G374" s="65">
        <v>0</v>
      </c>
      <c r="H374" s="59">
        <v>0</v>
      </c>
      <c r="I374" s="59">
        <v>3.3182130000000001</v>
      </c>
      <c r="J374" s="57">
        <v>5.017077912247057</v>
      </c>
      <c r="K374" s="55">
        <v>0</v>
      </c>
      <c r="L374" s="55">
        <v>6.253608623733995</v>
      </c>
      <c r="M374" s="60">
        <v>520.72417576143062</v>
      </c>
      <c r="N374" s="85">
        <v>2.527712691595514E-3</v>
      </c>
      <c r="R374" s="80"/>
    </row>
    <row r="375" spans="1:18" x14ac:dyDescent="0.25">
      <c r="A375" s="11" t="s">
        <v>753</v>
      </c>
      <c r="B375" s="11" t="s">
        <v>754</v>
      </c>
      <c r="C375" s="84">
        <v>80.036600465976008</v>
      </c>
      <c r="D375" s="59">
        <v>39.851268824217001</v>
      </c>
      <c r="E375" s="57">
        <v>38.286808770938393</v>
      </c>
      <c r="F375" s="62">
        <v>0</v>
      </c>
      <c r="G375" s="65">
        <v>0</v>
      </c>
      <c r="H375" s="59">
        <v>0</v>
      </c>
      <c r="I375" s="59">
        <v>0</v>
      </c>
      <c r="J375" s="57">
        <v>0</v>
      </c>
      <c r="K375" s="55">
        <v>0</v>
      </c>
      <c r="L375" s="55">
        <v>0</v>
      </c>
      <c r="M375" s="60">
        <v>78.138077595155394</v>
      </c>
      <c r="N375" s="85">
        <v>-2.3720683534374825E-2</v>
      </c>
      <c r="R375" s="80"/>
    </row>
    <row r="376" spans="1:18" x14ac:dyDescent="0.25">
      <c r="A376" s="11" t="s">
        <v>755</v>
      </c>
      <c r="B376" s="11" t="s">
        <v>756</v>
      </c>
      <c r="C376" s="84">
        <v>202.99843031927207</v>
      </c>
      <c r="D376" s="59">
        <v>130.57105719284601</v>
      </c>
      <c r="E376" s="57">
        <v>50.024494964910033</v>
      </c>
      <c r="F376" s="62">
        <v>1.9834223763548955</v>
      </c>
      <c r="G376" s="65">
        <v>0</v>
      </c>
      <c r="H376" s="59">
        <v>2.0741610000000001</v>
      </c>
      <c r="I376" s="59">
        <v>1.329072</v>
      </c>
      <c r="J376" s="57">
        <v>9.8931127433910309</v>
      </c>
      <c r="K376" s="55">
        <v>0</v>
      </c>
      <c r="L376" s="55">
        <v>0</v>
      </c>
      <c r="M376" s="60">
        <v>195.87532027750197</v>
      </c>
      <c r="N376" s="85">
        <v>-3.508948335495507E-2</v>
      </c>
      <c r="R376" s="80"/>
    </row>
    <row r="377" spans="1:18" x14ac:dyDescent="0.25">
      <c r="A377" s="11" t="s">
        <v>757</v>
      </c>
      <c r="B377" s="11" t="s">
        <v>758</v>
      </c>
      <c r="C377" s="84">
        <v>9.8454218485529843</v>
      </c>
      <c r="D377" s="59">
        <v>2.107409168637</v>
      </c>
      <c r="E377" s="57">
        <v>6.12477659303857</v>
      </c>
      <c r="F377" s="62">
        <v>0</v>
      </c>
      <c r="G377" s="65">
        <v>0</v>
      </c>
      <c r="H377" s="59">
        <v>0</v>
      </c>
      <c r="I377" s="59">
        <v>0</v>
      </c>
      <c r="J377" s="57">
        <v>0.97079906903336655</v>
      </c>
      <c r="K377" s="55">
        <v>0</v>
      </c>
      <c r="L377" s="55">
        <v>6.562444095005171E-2</v>
      </c>
      <c r="M377" s="60">
        <v>9.2686092716589883</v>
      </c>
      <c r="N377" s="85">
        <v>-5.8586882895096275E-2</v>
      </c>
      <c r="R377" s="80"/>
    </row>
    <row r="378" spans="1:18" x14ac:dyDescent="0.25">
      <c r="A378" s="11" t="s">
        <v>759</v>
      </c>
      <c r="B378" s="12" t="s">
        <v>840</v>
      </c>
      <c r="C378" s="84">
        <v>217.9505108744417</v>
      </c>
      <c r="D378" s="59">
        <v>97.831665221880996</v>
      </c>
      <c r="E378" s="57">
        <v>106.00381492570604</v>
      </c>
      <c r="F378" s="62">
        <v>4.2398987421965302</v>
      </c>
      <c r="G378" s="65">
        <v>0</v>
      </c>
      <c r="H378" s="59">
        <v>1.199433</v>
      </c>
      <c r="I378" s="59">
        <v>1.599337</v>
      </c>
      <c r="J378" s="57">
        <v>4.1496005651893242</v>
      </c>
      <c r="K378" s="55">
        <v>0</v>
      </c>
      <c r="L378" s="55">
        <v>0</v>
      </c>
      <c r="M378" s="60">
        <v>215.02374945497289</v>
      </c>
      <c r="N378" s="85">
        <v>-1.3428559574035066E-2</v>
      </c>
      <c r="R378" s="80"/>
    </row>
    <row r="379" spans="1:18" x14ac:dyDescent="0.25">
      <c r="A379" s="11" t="s">
        <v>761</v>
      </c>
      <c r="B379" s="11" t="s">
        <v>762</v>
      </c>
      <c r="C379" s="84">
        <v>336.74495625983303</v>
      </c>
      <c r="D379" s="59">
        <v>72.348949062559996</v>
      </c>
      <c r="E379" s="57">
        <v>230.23431136189876</v>
      </c>
      <c r="F379" s="62">
        <v>9.1177818577498204</v>
      </c>
      <c r="G379" s="65">
        <v>0</v>
      </c>
      <c r="H379" s="59">
        <v>0</v>
      </c>
      <c r="I379" s="59">
        <v>1.83121</v>
      </c>
      <c r="J379" s="57">
        <v>15.962845500022464</v>
      </c>
      <c r="K379" s="55">
        <v>2.6610505009478675</v>
      </c>
      <c r="L379" s="55">
        <v>3.0137839505727384</v>
      </c>
      <c r="M379" s="60">
        <v>335.16993223375169</v>
      </c>
      <c r="N379" s="85">
        <v>-4.6772015342853293E-3</v>
      </c>
      <c r="R379" s="80"/>
    </row>
    <row r="380" spans="1:18" x14ac:dyDescent="0.25">
      <c r="A380" s="11" t="s">
        <v>763</v>
      </c>
      <c r="B380" s="11" t="s">
        <v>764</v>
      </c>
      <c r="C380" s="84">
        <v>13.431951078983973</v>
      </c>
      <c r="D380" s="59">
        <v>2.4635776986939999</v>
      </c>
      <c r="E380" s="57">
        <v>7.0730463321760837</v>
      </c>
      <c r="F380" s="62">
        <v>0</v>
      </c>
      <c r="G380" s="65">
        <v>0.19813252494461026</v>
      </c>
      <c r="H380" s="59">
        <v>0</v>
      </c>
      <c r="I380" s="59">
        <v>0</v>
      </c>
      <c r="J380" s="57">
        <v>2.6664973182751184</v>
      </c>
      <c r="K380" s="55">
        <v>3.7161412311009445E-2</v>
      </c>
      <c r="L380" s="55">
        <v>9.1757934046870687E-2</v>
      </c>
      <c r="M380" s="60">
        <v>12.530173220447692</v>
      </c>
      <c r="N380" s="85">
        <v>-6.7136773595552285E-2</v>
      </c>
      <c r="R380" s="80"/>
    </row>
    <row r="381" spans="1:18" x14ac:dyDescent="0.25">
      <c r="A381" s="11" t="s">
        <v>765</v>
      </c>
      <c r="B381" s="11" t="s">
        <v>766</v>
      </c>
      <c r="C381" s="84">
        <v>85.375701577811355</v>
      </c>
      <c r="D381" s="59">
        <v>15.102902499252</v>
      </c>
      <c r="E381" s="57">
        <v>62.015228109007687</v>
      </c>
      <c r="F381" s="62">
        <v>2.4804230361191331</v>
      </c>
      <c r="G381" s="65">
        <v>0</v>
      </c>
      <c r="H381" s="59">
        <v>0</v>
      </c>
      <c r="I381" s="59">
        <v>0.47858600000000001</v>
      </c>
      <c r="J381" s="57">
        <v>3.710289932145006</v>
      </c>
      <c r="K381" s="55">
        <v>0</v>
      </c>
      <c r="L381" s="55">
        <v>1.2626783706066549</v>
      </c>
      <c r="M381" s="60">
        <v>85.050107947130485</v>
      </c>
      <c r="N381" s="85">
        <v>-3.8136568679804621E-3</v>
      </c>
      <c r="R381" s="80"/>
    </row>
    <row r="382" spans="1:18" x14ac:dyDescent="0.25">
      <c r="A382" s="11" t="s">
        <v>767</v>
      </c>
      <c r="B382" s="12" t="s">
        <v>841</v>
      </c>
      <c r="C382" s="84">
        <v>248.88500348868646</v>
      </c>
      <c r="D382" s="59">
        <v>113.039062596213</v>
      </c>
      <c r="E382" s="57">
        <v>121.8498741609977</v>
      </c>
      <c r="F382" s="62">
        <v>4.8255160817813429</v>
      </c>
      <c r="G382" s="65">
        <v>0</v>
      </c>
      <c r="H382" s="59">
        <v>1.407295</v>
      </c>
      <c r="I382" s="59">
        <v>1.8084150000000001</v>
      </c>
      <c r="J382" s="57">
        <v>2.4475589122025734</v>
      </c>
      <c r="K382" s="55">
        <v>0</v>
      </c>
      <c r="L382" s="55">
        <v>0</v>
      </c>
      <c r="M382" s="60">
        <v>245.3777217511946</v>
      </c>
      <c r="N382" s="85">
        <v>-1.409197697060641E-2</v>
      </c>
      <c r="R382" s="80"/>
    </row>
    <row r="383" spans="1:18" x14ac:dyDescent="0.25">
      <c r="A383" s="11" t="s">
        <v>769</v>
      </c>
      <c r="B383" s="11" t="s">
        <v>770</v>
      </c>
      <c r="C383" s="84">
        <v>13.565950448524172</v>
      </c>
      <c r="D383" s="59">
        <v>1.993457667718</v>
      </c>
      <c r="E383" s="57">
        <v>9.0782427532920558</v>
      </c>
      <c r="F383" s="62">
        <v>0</v>
      </c>
      <c r="G383" s="65">
        <v>4.7927931027783116E-2</v>
      </c>
      <c r="H383" s="59">
        <v>0</v>
      </c>
      <c r="I383" s="59">
        <v>0</v>
      </c>
      <c r="J383" s="57">
        <v>1.8252896519610953</v>
      </c>
      <c r="K383" s="55">
        <v>0</v>
      </c>
      <c r="L383" s="55">
        <v>0.11199967879042064</v>
      </c>
      <c r="M383" s="60">
        <v>13.056917682789352</v>
      </c>
      <c r="N383" s="85">
        <v>-3.7522823606524106E-2</v>
      </c>
      <c r="R383" s="80"/>
    </row>
    <row r="384" spans="1:18" x14ac:dyDescent="0.25">
      <c r="A384" s="11" t="s">
        <v>771</v>
      </c>
      <c r="B384" s="11" t="s">
        <v>772</v>
      </c>
      <c r="C384" s="84">
        <v>111.46434282363327</v>
      </c>
      <c r="D384" s="59">
        <v>13.345068793259999</v>
      </c>
      <c r="E384" s="57">
        <v>86.661935547072659</v>
      </c>
      <c r="F384" s="62">
        <v>3.432591895694554</v>
      </c>
      <c r="G384" s="65">
        <v>0</v>
      </c>
      <c r="H384" s="59">
        <v>0</v>
      </c>
      <c r="I384" s="59">
        <v>0.40338400000000002</v>
      </c>
      <c r="J384" s="57">
        <v>4.7575848516947365</v>
      </c>
      <c r="K384" s="55">
        <v>0</v>
      </c>
      <c r="L384" s="55">
        <v>2.1040687439584187</v>
      </c>
      <c r="M384" s="60">
        <v>110.70463383168037</v>
      </c>
      <c r="N384" s="85">
        <v>-6.8157131931865459E-3</v>
      </c>
      <c r="R384" s="80"/>
    </row>
    <row r="385" spans="1:18" x14ac:dyDescent="0.25">
      <c r="A385" s="11" t="s">
        <v>773</v>
      </c>
      <c r="B385" s="12" t="s">
        <v>842</v>
      </c>
      <c r="C385" s="84">
        <v>213.35954187877948</v>
      </c>
      <c r="D385" s="59">
        <v>112.797539791435</v>
      </c>
      <c r="E385" s="57">
        <v>88.445166229441725</v>
      </c>
      <c r="F385" s="62">
        <v>3.502431050659105</v>
      </c>
      <c r="G385" s="65">
        <v>0</v>
      </c>
      <c r="H385" s="59">
        <v>1.173011</v>
      </c>
      <c r="I385" s="59">
        <v>1.382628</v>
      </c>
      <c r="J385" s="57">
        <v>3.6847166354528187</v>
      </c>
      <c r="K385" s="55">
        <v>0</v>
      </c>
      <c r="L385" s="55">
        <v>0</v>
      </c>
      <c r="M385" s="60">
        <v>210.98549270698868</v>
      </c>
      <c r="N385" s="85">
        <v>-1.1126988513781215E-2</v>
      </c>
      <c r="R385" s="80"/>
    </row>
    <row r="386" spans="1:18" x14ac:dyDescent="0.25">
      <c r="A386" s="11" t="s">
        <v>775</v>
      </c>
      <c r="B386" s="11" t="s">
        <v>776</v>
      </c>
      <c r="C386" s="84">
        <v>11.21926698435465</v>
      </c>
      <c r="D386" s="59">
        <v>3.0953512914469998</v>
      </c>
      <c r="E386" s="57">
        <v>5.3667881730461389</v>
      </c>
      <c r="F386" s="62">
        <v>0</v>
      </c>
      <c r="G386" s="65">
        <v>0.10377665219591052</v>
      </c>
      <c r="H386" s="59">
        <v>0</v>
      </c>
      <c r="I386" s="59">
        <v>0</v>
      </c>
      <c r="J386" s="57">
        <v>2.1876454631014521</v>
      </c>
      <c r="K386" s="55">
        <v>0</v>
      </c>
      <c r="L386" s="55">
        <v>1.328576675180392E-2</v>
      </c>
      <c r="M386" s="60">
        <v>10.766847346542306</v>
      </c>
      <c r="N386" s="85">
        <v>-4.0325240360466211E-2</v>
      </c>
      <c r="R386" s="80"/>
    </row>
    <row r="387" spans="1:18" x14ac:dyDescent="0.25">
      <c r="A387" s="11" t="s">
        <v>777</v>
      </c>
      <c r="B387" s="11" t="s">
        <v>778</v>
      </c>
      <c r="C387" s="84">
        <v>325.47288880460928</v>
      </c>
      <c r="D387" s="59">
        <v>79.186944929033999</v>
      </c>
      <c r="E387" s="57">
        <v>229.90650034964372</v>
      </c>
      <c r="F387" s="62">
        <v>9.1070515854532719</v>
      </c>
      <c r="G387" s="65">
        <v>0</v>
      </c>
      <c r="H387" s="59">
        <v>7.3899999999999993E-2</v>
      </c>
      <c r="I387" s="59">
        <v>2.3952800000000001</v>
      </c>
      <c r="J387" s="57">
        <v>3.3308662495305192</v>
      </c>
      <c r="K387" s="55">
        <v>0</v>
      </c>
      <c r="L387" s="55">
        <v>2.5190628571121025</v>
      </c>
      <c r="M387" s="60">
        <v>326.51960597077363</v>
      </c>
      <c r="N387" s="85">
        <v>3.2159888032723865E-3</v>
      </c>
      <c r="R387" s="80"/>
    </row>
    <row r="388" spans="1:18" x14ac:dyDescent="0.25">
      <c r="A388" s="11" t="s">
        <v>779</v>
      </c>
      <c r="B388" s="11" t="s">
        <v>780</v>
      </c>
      <c r="C388" s="84">
        <v>13.590411455523849</v>
      </c>
      <c r="D388" s="59">
        <v>2.9674120605429999</v>
      </c>
      <c r="E388" s="57">
        <v>8.5539553902966965</v>
      </c>
      <c r="F388" s="62">
        <v>0</v>
      </c>
      <c r="G388" s="65">
        <v>2.2672486960523951E-2</v>
      </c>
      <c r="H388" s="59">
        <v>0</v>
      </c>
      <c r="I388" s="59">
        <v>0</v>
      </c>
      <c r="J388" s="57">
        <v>1.3943832720887139</v>
      </c>
      <c r="K388" s="55">
        <v>0</v>
      </c>
      <c r="L388" s="55">
        <v>9.9503955756019807E-2</v>
      </c>
      <c r="M388" s="60">
        <v>13.037927165644954</v>
      </c>
      <c r="N388" s="85">
        <v>-4.0652506488634485E-2</v>
      </c>
      <c r="R388" s="80"/>
    </row>
    <row r="389" spans="1:18" x14ac:dyDescent="0.25">
      <c r="A389" s="11" t="s">
        <v>781</v>
      </c>
      <c r="B389" s="11" t="s">
        <v>782</v>
      </c>
      <c r="C389" s="84">
        <v>13.329974651097299</v>
      </c>
      <c r="D389" s="59">
        <v>3.0435078720679996</v>
      </c>
      <c r="E389" s="57">
        <v>5.7443956437518144</v>
      </c>
      <c r="F389" s="62">
        <v>0</v>
      </c>
      <c r="G389" s="65">
        <v>0.26073887271044044</v>
      </c>
      <c r="H389" s="59">
        <v>0</v>
      </c>
      <c r="I389" s="59">
        <v>0</v>
      </c>
      <c r="J389" s="57">
        <v>4.3170741840027764</v>
      </c>
      <c r="K389" s="55">
        <v>4.4267659183694331E-2</v>
      </c>
      <c r="L389" s="55">
        <v>1.3092800378334733E-2</v>
      </c>
      <c r="M389" s="60">
        <v>13.423077032095058</v>
      </c>
      <c r="N389" s="85">
        <v>6.984437962910572E-3</v>
      </c>
      <c r="R389" s="80"/>
    </row>
    <row r="390" spans="1:18" x14ac:dyDescent="0.25">
      <c r="A390" s="11" t="s">
        <v>783</v>
      </c>
      <c r="B390" s="11" t="s">
        <v>784</v>
      </c>
      <c r="C390" s="84">
        <v>17.445571874943234</v>
      </c>
      <c r="D390" s="59">
        <v>3.7600494077809996</v>
      </c>
      <c r="E390" s="57">
        <v>9.28600120153936</v>
      </c>
      <c r="F390" s="62">
        <v>0</v>
      </c>
      <c r="G390" s="65">
        <v>0.30937427782149385</v>
      </c>
      <c r="H390" s="59">
        <v>0</v>
      </c>
      <c r="I390" s="59">
        <v>0</v>
      </c>
      <c r="J390" s="57">
        <v>2.3210333586191236</v>
      </c>
      <c r="K390" s="55">
        <v>0</v>
      </c>
      <c r="L390" s="55">
        <v>8.4246492015116831E-2</v>
      </c>
      <c r="M390" s="60">
        <v>15.760704737776093</v>
      </c>
      <c r="N390" s="85">
        <v>-9.6578498500647342E-2</v>
      </c>
      <c r="R390" s="80"/>
    </row>
    <row r="391" spans="1:18" x14ac:dyDescent="0.25">
      <c r="A391" s="11" t="s">
        <v>785</v>
      </c>
      <c r="B391" s="11" t="s">
        <v>786</v>
      </c>
      <c r="C391" s="84">
        <v>13.526355675794864</v>
      </c>
      <c r="D391" s="59">
        <v>4.0960002810800002</v>
      </c>
      <c r="E391" s="57">
        <v>6.6944561582022404</v>
      </c>
      <c r="F391" s="62">
        <v>0</v>
      </c>
      <c r="G391" s="65">
        <v>4.7755091951865086E-2</v>
      </c>
      <c r="H391" s="59">
        <v>0</v>
      </c>
      <c r="I391" s="59">
        <v>0</v>
      </c>
      <c r="J391" s="57">
        <v>2.1108593782708729</v>
      </c>
      <c r="K391" s="55">
        <v>0</v>
      </c>
      <c r="L391" s="55">
        <v>5.1259728401627895E-3</v>
      </c>
      <c r="M391" s="60">
        <v>12.954196882345141</v>
      </c>
      <c r="N391" s="85">
        <v>-4.2299552604075766E-2</v>
      </c>
      <c r="R391" s="80"/>
    </row>
    <row r="392" spans="1:18" x14ac:dyDescent="0.25">
      <c r="A392" s="11" t="s">
        <v>787</v>
      </c>
      <c r="B392" s="11" t="s">
        <v>788</v>
      </c>
      <c r="C392" s="84">
        <v>12.901647876312481</v>
      </c>
      <c r="D392" s="59">
        <v>3.1654009403219998</v>
      </c>
      <c r="E392" s="57">
        <v>7.0476751189334372</v>
      </c>
      <c r="F392" s="62">
        <v>0</v>
      </c>
      <c r="G392" s="65">
        <v>3.0038900344224448E-2</v>
      </c>
      <c r="H392" s="59">
        <v>0</v>
      </c>
      <c r="I392" s="59">
        <v>0</v>
      </c>
      <c r="J392" s="57">
        <v>1.8922280465720995</v>
      </c>
      <c r="K392" s="55">
        <v>0</v>
      </c>
      <c r="L392" s="55">
        <v>4.3078732837931351E-2</v>
      </c>
      <c r="M392" s="60">
        <v>12.178421739009694</v>
      </c>
      <c r="N392" s="85">
        <v>-5.6056880813700923E-2</v>
      </c>
      <c r="R392" s="80"/>
    </row>
    <row r="393" spans="1:18" x14ac:dyDescent="0.25">
      <c r="A393" s="11" t="s">
        <v>789</v>
      </c>
      <c r="B393" s="11" t="s">
        <v>790</v>
      </c>
      <c r="C393" s="84">
        <v>121.75071022838152</v>
      </c>
      <c r="D393" s="59">
        <v>33.378419033061</v>
      </c>
      <c r="E393" s="57">
        <v>78.434886015419849</v>
      </c>
      <c r="F393" s="62">
        <v>3.1215166672503054</v>
      </c>
      <c r="G393" s="65">
        <v>0</v>
      </c>
      <c r="H393" s="59">
        <v>0</v>
      </c>
      <c r="I393" s="59">
        <v>0.73507100000000003</v>
      </c>
      <c r="J393" s="57">
        <v>3.2710688488457009</v>
      </c>
      <c r="K393" s="55">
        <v>0</v>
      </c>
      <c r="L393" s="55">
        <v>0.76425916591574727</v>
      </c>
      <c r="M393" s="60">
        <v>119.70522073049261</v>
      </c>
      <c r="N393" s="85">
        <v>-1.6800637089113925E-2</v>
      </c>
      <c r="R393" s="80"/>
    </row>
    <row r="394" spans="1:18" x14ac:dyDescent="0.25">
      <c r="A394" s="18"/>
      <c r="B394" s="18"/>
      <c r="C394" s="67"/>
      <c r="D394" s="68"/>
      <c r="E394" s="69"/>
      <c r="F394" s="70"/>
      <c r="G394" s="69"/>
      <c r="H394" s="68"/>
      <c r="I394" s="68"/>
      <c r="J394" s="69"/>
      <c r="K394" s="67"/>
      <c r="L394" s="67"/>
    </row>
    <row r="395" spans="1:18" x14ac:dyDescent="0.25">
      <c r="A395" s="18"/>
      <c r="B395" s="71" t="s">
        <v>843</v>
      </c>
      <c r="C395" s="67"/>
      <c r="D395" s="68"/>
      <c r="E395" s="69"/>
      <c r="F395" s="70"/>
      <c r="G395" s="69"/>
      <c r="H395" s="68"/>
      <c r="I395" s="68"/>
      <c r="J395" s="69"/>
      <c r="K395" s="67"/>
      <c r="L395" s="67"/>
    </row>
    <row r="396" spans="1:18" ht="15.75" x14ac:dyDescent="0.25">
      <c r="A396" s="18"/>
      <c r="B396" s="72" t="s">
        <v>844</v>
      </c>
      <c r="C396" s="67"/>
      <c r="D396" s="68"/>
      <c r="E396" s="69"/>
      <c r="F396" s="70"/>
      <c r="G396" s="69"/>
      <c r="H396" s="68"/>
      <c r="I396" s="68"/>
      <c r="J396" s="69"/>
      <c r="K396" s="67"/>
      <c r="L396" s="67"/>
    </row>
    <row r="397" spans="1:18" x14ac:dyDescent="0.25">
      <c r="B397" s="73" t="s">
        <v>852</v>
      </c>
    </row>
    <row r="398" spans="1:18" x14ac:dyDescent="0.25">
      <c r="B398" s="73"/>
    </row>
  </sheetData>
  <pageMargins left="0.70866141732283472" right="0.70866141732283472" top="0.74803149606299213" bottom="0.74803149606299213" header="0.31496062992125984" footer="0.31496062992125984"/>
  <pageSetup paperSize="8" scale="7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399"/>
  <sheetViews>
    <sheetView topLeftCell="B1" workbookViewId="0">
      <selection activeCell="K9" sqref="K9:L9"/>
    </sheetView>
  </sheetViews>
  <sheetFormatPr defaultRowHeight="15" x14ac:dyDescent="0.25"/>
  <cols>
    <col min="1" max="1" width="8" style="11" hidden="1" customWidth="1"/>
    <col min="2" max="2" width="40.42578125" style="11" customWidth="1"/>
    <col min="3" max="3" width="13.85546875" style="15" customWidth="1"/>
    <col min="4" max="4" width="13.85546875" style="16" customWidth="1"/>
    <col min="5" max="5" width="13.85546875" style="17" customWidth="1"/>
    <col min="6" max="6" width="13.85546875" style="18" customWidth="1"/>
    <col min="7" max="7" width="19.42578125" style="17" customWidth="1"/>
    <col min="8" max="8" width="13.85546875" style="16" customWidth="1"/>
    <col min="9" max="9" width="13.85546875" style="17" customWidth="1"/>
    <col min="10" max="10" width="13.85546875" style="15" customWidth="1"/>
    <col min="11" max="11" width="15.7109375" style="1" customWidth="1"/>
    <col min="12" max="12" width="17.85546875" style="1" bestFit="1" customWidth="1"/>
    <col min="13" max="16384" width="9.140625" style="1"/>
  </cols>
  <sheetData>
    <row r="1" spans="1:16" ht="15.75" x14ac:dyDescent="0.25">
      <c r="A1" s="13">
        <v>0</v>
      </c>
      <c r="B1" s="14" t="s">
        <v>853</v>
      </c>
    </row>
    <row r="2" spans="1:16" s="23" customFormat="1" ht="15.75" x14ac:dyDescent="0.25">
      <c r="A2" s="13"/>
      <c r="C2" s="21"/>
      <c r="D2" s="21"/>
      <c r="E2" s="21"/>
      <c r="F2" s="21"/>
      <c r="G2" s="21"/>
      <c r="H2" s="21"/>
      <c r="I2" s="21"/>
      <c r="J2" s="21"/>
      <c r="K2" s="21"/>
      <c r="L2" s="21"/>
      <c r="M2" s="87" t="s">
        <v>854</v>
      </c>
    </row>
    <row r="3" spans="1:16" s="23" customFormat="1" x14ac:dyDescent="0.25">
      <c r="A3" s="22"/>
      <c r="B3" s="24"/>
      <c r="C3" s="25"/>
      <c r="D3" s="25"/>
      <c r="E3" s="25"/>
      <c r="F3" s="25"/>
      <c r="G3" s="25"/>
      <c r="H3" s="25"/>
      <c r="I3" s="25"/>
      <c r="J3" s="25"/>
      <c r="K3" s="25"/>
      <c r="L3" s="25"/>
      <c r="M3" s="87" t="s">
        <v>855</v>
      </c>
    </row>
    <row r="4" spans="1:16" ht="15.75" thickBot="1" x14ac:dyDescent="0.3">
      <c r="A4" s="26"/>
      <c r="B4" s="26"/>
      <c r="C4" s="27"/>
      <c r="D4" s="28"/>
      <c r="E4" s="28"/>
      <c r="F4" s="29"/>
      <c r="G4" s="28"/>
      <c r="H4" s="28"/>
      <c r="I4" s="28"/>
      <c r="J4" s="28"/>
      <c r="K4" s="23"/>
      <c r="L4" s="23"/>
    </row>
    <row r="5" spans="1:16" s="40" customFormat="1" ht="90.75" thickBot="1" x14ac:dyDescent="0.3">
      <c r="A5" s="30" t="s">
        <v>792</v>
      </c>
      <c r="B5" s="105" t="s">
        <v>793</v>
      </c>
      <c r="C5" s="38" t="s">
        <v>802</v>
      </c>
      <c r="D5" s="36" t="s">
        <v>797</v>
      </c>
      <c r="E5" s="33" t="s">
        <v>798</v>
      </c>
      <c r="F5" s="37" t="s">
        <v>799</v>
      </c>
      <c r="G5" s="37" t="s">
        <v>860</v>
      </c>
      <c r="H5" s="34" t="s">
        <v>800</v>
      </c>
      <c r="I5" s="34" t="s">
        <v>801</v>
      </c>
      <c r="J5" s="34" t="s">
        <v>17</v>
      </c>
      <c r="K5" s="38" t="s">
        <v>802</v>
      </c>
      <c r="L5" s="39" t="s">
        <v>856</v>
      </c>
      <c r="P5" s="80"/>
    </row>
    <row r="6" spans="1:16" s="40" customFormat="1" ht="15.75" thickBot="1" x14ac:dyDescent="0.3">
      <c r="A6" s="30"/>
      <c r="B6" s="31"/>
      <c r="C6" s="43" t="s">
        <v>10</v>
      </c>
      <c r="D6" s="41" t="s">
        <v>10</v>
      </c>
      <c r="E6" s="41" t="s">
        <v>10</v>
      </c>
      <c r="F6" s="118" t="s">
        <v>10</v>
      </c>
      <c r="G6" s="118" t="s">
        <v>10</v>
      </c>
      <c r="H6" s="41" t="s">
        <v>10</v>
      </c>
      <c r="I6" s="41" t="s">
        <v>10</v>
      </c>
      <c r="J6" s="41" t="s">
        <v>10</v>
      </c>
      <c r="K6" s="43" t="s">
        <v>10</v>
      </c>
      <c r="L6" s="44" t="s">
        <v>804</v>
      </c>
      <c r="P6" s="80"/>
    </row>
    <row r="7" spans="1:16" s="40" customFormat="1" ht="15.75" thickBot="1" x14ac:dyDescent="0.3">
      <c r="A7" s="30"/>
      <c r="B7" s="31"/>
      <c r="C7" s="81" t="s">
        <v>7</v>
      </c>
      <c r="D7" s="45" t="s">
        <v>8</v>
      </c>
      <c r="E7" s="46" t="s">
        <v>8</v>
      </c>
      <c r="F7" s="46" t="s">
        <v>8</v>
      </c>
      <c r="G7" s="46" t="s">
        <v>8</v>
      </c>
      <c r="H7" s="45" t="s">
        <v>8</v>
      </c>
      <c r="I7" s="47" t="s">
        <v>8</v>
      </c>
      <c r="J7" s="47" t="s">
        <v>8</v>
      </c>
      <c r="K7" s="75" t="s">
        <v>8</v>
      </c>
      <c r="L7" s="50"/>
      <c r="P7" s="80"/>
    </row>
    <row r="8" spans="1:16" x14ac:dyDescent="0.25">
      <c r="C8" s="82"/>
      <c r="J8" s="52"/>
      <c r="K8" s="53"/>
      <c r="L8" s="83"/>
      <c r="P8" s="80"/>
    </row>
    <row r="9" spans="1:16" x14ac:dyDescent="0.25">
      <c r="A9" s="11" t="s">
        <v>24</v>
      </c>
      <c r="B9" s="11" t="s">
        <v>2</v>
      </c>
      <c r="C9" s="84">
        <v>43068.644770719635</v>
      </c>
      <c r="D9" s="57">
        <v>15598.773358235854</v>
      </c>
      <c r="E9" s="57">
        <v>24760.733180381798</v>
      </c>
      <c r="F9" s="58">
        <v>1289.5882329923998</v>
      </c>
      <c r="G9" s="57">
        <v>31.744981968991372</v>
      </c>
      <c r="H9" s="59">
        <v>824.99999800000012</v>
      </c>
      <c r="I9" s="57">
        <v>938.00000000000159</v>
      </c>
      <c r="J9" s="55">
        <v>50.000000000000014</v>
      </c>
      <c r="K9" s="60">
        <v>43493.839751579057</v>
      </c>
      <c r="L9" s="85">
        <v>9.8724950163394058E-3</v>
      </c>
      <c r="P9" s="80"/>
    </row>
    <row r="10" spans="1:16" x14ac:dyDescent="0.25">
      <c r="B10" s="12"/>
      <c r="C10" s="86"/>
      <c r="D10" s="58"/>
      <c r="E10" s="57"/>
      <c r="F10" s="58"/>
      <c r="G10" s="58"/>
      <c r="H10" s="58"/>
      <c r="I10" s="57"/>
      <c r="J10" s="58"/>
      <c r="K10" s="60"/>
      <c r="L10" s="85"/>
      <c r="P10" s="80"/>
    </row>
    <row r="11" spans="1:16" x14ac:dyDescent="0.25">
      <c r="A11" s="11" t="s">
        <v>25</v>
      </c>
      <c r="B11" s="11" t="s">
        <v>26</v>
      </c>
      <c r="C11" s="84">
        <v>8.4292693374083498</v>
      </c>
      <c r="D11" s="59">
        <v>1.7033815726419999</v>
      </c>
      <c r="E11" s="57">
        <v>6.079391051451525</v>
      </c>
      <c r="F11" s="62">
        <v>0</v>
      </c>
      <c r="G11" s="65">
        <v>0</v>
      </c>
      <c r="H11" s="59">
        <v>0</v>
      </c>
      <c r="I11" s="57">
        <v>0.42299907384500701</v>
      </c>
      <c r="J11" s="55">
        <v>0</v>
      </c>
      <c r="K11" s="60">
        <v>8.2057716979385322</v>
      </c>
      <c r="L11" s="85">
        <v>-2.6514473618484927E-2</v>
      </c>
      <c r="P11" s="80"/>
    </row>
    <row r="12" spans="1:16" x14ac:dyDescent="0.25">
      <c r="A12" s="11" t="s">
        <v>27</v>
      </c>
      <c r="B12" s="11" t="s">
        <v>28</v>
      </c>
      <c r="C12" s="84">
        <v>11.272123467759805</v>
      </c>
      <c r="D12" s="59">
        <v>4.1760451179959999</v>
      </c>
      <c r="E12" s="57">
        <v>5.0317882768622129</v>
      </c>
      <c r="F12" s="62">
        <v>0</v>
      </c>
      <c r="G12" s="65">
        <v>0.10697888192487098</v>
      </c>
      <c r="H12" s="59">
        <v>0</v>
      </c>
      <c r="I12" s="57">
        <v>1.2262751669848595</v>
      </c>
      <c r="J12" s="55">
        <v>0.2009605077971755</v>
      </c>
      <c r="K12" s="60">
        <v>10.742047951565118</v>
      </c>
      <c r="L12" s="85">
        <v>-4.7025346884355328E-2</v>
      </c>
      <c r="P12" s="80"/>
    </row>
    <row r="13" spans="1:16" x14ac:dyDescent="0.25">
      <c r="A13" s="11" t="s">
        <v>29</v>
      </c>
      <c r="B13" s="11" t="s">
        <v>30</v>
      </c>
      <c r="C13" s="84">
        <v>11.475669651089722</v>
      </c>
      <c r="D13" s="59">
        <v>3.5737061905989997</v>
      </c>
      <c r="E13" s="57">
        <v>6.0634115136040219</v>
      </c>
      <c r="F13" s="62">
        <v>0</v>
      </c>
      <c r="G13" s="65">
        <v>0.14915813191618066</v>
      </c>
      <c r="H13" s="59">
        <v>0</v>
      </c>
      <c r="I13" s="57">
        <v>1.2446554157242471</v>
      </c>
      <c r="J13" s="55">
        <v>0</v>
      </c>
      <c r="K13" s="60">
        <v>11.03093125184345</v>
      </c>
      <c r="L13" s="85">
        <v>-3.8754897340918179E-2</v>
      </c>
      <c r="P13" s="80"/>
    </row>
    <row r="14" spans="1:16" x14ac:dyDescent="0.25">
      <c r="A14" s="11" t="s">
        <v>31</v>
      </c>
      <c r="B14" s="11" t="s">
        <v>32</v>
      </c>
      <c r="C14" s="84">
        <v>18.003475297560755</v>
      </c>
      <c r="D14" s="59">
        <v>3.73005344701</v>
      </c>
      <c r="E14" s="57">
        <v>10.215530970787556</v>
      </c>
      <c r="F14" s="62">
        <v>0</v>
      </c>
      <c r="G14" s="65">
        <v>0.30261533974772709</v>
      </c>
      <c r="H14" s="59">
        <v>0</v>
      </c>
      <c r="I14" s="57">
        <v>2.8113984074831491</v>
      </c>
      <c r="J14" s="55">
        <v>0</v>
      </c>
      <c r="K14" s="60">
        <v>17.059598165028433</v>
      </c>
      <c r="L14" s="85">
        <v>-5.2427496187927962E-2</v>
      </c>
      <c r="P14" s="80"/>
    </row>
    <row r="15" spans="1:16" x14ac:dyDescent="0.25">
      <c r="A15" s="11" t="s">
        <v>33</v>
      </c>
      <c r="B15" s="11" t="s">
        <v>34</v>
      </c>
      <c r="C15" s="84">
        <v>13.255801583374893</v>
      </c>
      <c r="D15" s="59">
        <v>4.4423465192710001</v>
      </c>
      <c r="E15" s="57">
        <v>6.0404729225785925</v>
      </c>
      <c r="F15" s="62">
        <v>0</v>
      </c>
      <c r="G15" s="65">
        <v>0.15248597929367042</v>
      </c>
      <c r="H15" s="59">
        <v>0</v>
      </c>
      <c r="I15" s="57">
        <v>1.9704232407227649</v>
      </c>
      <c r="J15" s="55">
        <v>0</v>
      </c>
      <c r="K15" s="60">
        <v>12.605728661866028</v>
      </c>
      <c r="L15" s="85">
        <v>-4.904063457951658E-2</v>
      </c>
      <c r="P15" s="80"/>
    </row>
    <row r="16" spans="1:16" x14ac:dyDescent="0.25">
      <c r="A16" s="11" t="s">
        <v>35</v>
      </c>
      <c r="B16" s="11" t="s">
        <v>36</v>
      </c>
      <c r="C16" s="84">
        <v>13.718901701491571</v>
      </c>
      <c r="D16" s="59">
        <v>2.9866543008109998</v>
      </c>
      <c r="E16" s="57">
        <v>7.0310487360389748</v>
      </c>
      <c r="F16" s="62">
        <v>0</v>
      </c>
      <c r="G16" s="65">
        <v>0.25724470831528456</v>
      </c>
      <c r="H16" s="59">
        <v>0</v>
      </c>
      <c r="I16" s="57">
        <v>2.5954322872737676</v>
      </c>
      <c r="J16" s="55">
        <v>5.1287331769778378E-2</v>
      </c>
      <c r="K16" s="60">
        <v>12.921667364208805</v>
      </c>
      <c r="L16" s="85">
        <v>-5.8112110913083388E-2</v>
      </c>
      <c r="P16" s="80"/>
    </row>
    <row r="17" spans="1:16" x14ac:dyDescent="0.25">
      <c r="A17" s="11" t="s">
        <v>37</v>
      </c>
      <c r="B17" s="11" t="s">
        <v>38</v>
      </c>
      <c r="C17" s="84">
        <v>41.675233086805662</v>
      </c>
      <c r="D17" s="59">
        <v>16.183992428872003</v>
      </c>
      <c r="E17" s="57">
        <v>25.864127408405821</v>
      </c>
      <c r="F17" s="62">
        <v>0</v>
      </c>
      <c r="G17" s="65">
        <v>0</v>
      </c>
      <c r="H17" s="59">
        <v>0</v>
      </c>
      <c r="I17" s="57">
        <v>0</v>
      </c>
      <c r="J17" s="55">
        <v>0</v>
      </c>
      <c r="K17" s="60">
        <v>42.048119837277824</v>
      </c>
      <c r="L17" s="85">
        <v>8.9474424700990481E-3</v>
      </c>
      <c r="P17" s="80"/>
    </row>
    <row r="18" spans="1:16" x14ac:dyDescent="0.25">
      <c r="A18" s="11" t="s">
        <v>39</v>
      </c>
      <c r="B18" s="11" t="s">
        <v>40</v>
      </c>
      <c r="C18" s="84">
        <v>23.521842353273335</v>
      </c>
      <c r="D18" s="59">
        <v>3.8392325528710001</v>
      </c>
      <c r="E18" s="57">
        <v>11.66581980835581</v>
      </c>
      <c r="F18" s="62">
        <v>0</v>
      </c>
      <c r="G18" s="65">
        <v>0.29050851760555074</v>
      </c>
      <c r="H18" s="59">
        <v>0</v>
      </c>
      <c r="I18" s="57">
        <v>6.0673245064836676</v>
      </c>
      <c r="J18" s="55">
        <v>0</v>
      </c>
      <c r="K18" s="60">
        <v>21.862885385316027</v>
      </c>
      <c r="L18" s="85">
        <v>-7.0528360110637581E-2</v>
      </c>
      <c r="P18" s="80"/>
    </row>
    <row r="19" spans="1:16" x14ac:dyDescent="0.25">
      <c r="A19" s="11" t="s">
        <v>41</v>
      </c>
      <c r="B19" s="11" t="s">
        <v>42</v>
      </c>
      <c r="C19" s="84">
        <v>8.9377911291133092</v>
      </c>
      <c r="D19" s="59">
        <v>2.2656171097689999</v>
      </c>
      <c r="E19" s="57">
        <v>5.0656815780682107</v>
      </c>
      <c r="F19" s="62">
        <v>0</v>
      </c>
      <c r="G19" s="65">
        <v>0.20554730375671026</v>
      </c>
      <c r="H19" s="59">
        <v>0</v>
      </c>
      <c r="I19" s="57">
        <v>0.92676210830289685</v>
      </c>
      <c r="J19" s="55">
        <v>0.13997687473634476</v>
      </c>
      <c r="K19" s="60">
        <v>8.6035849746331632</v>
      </c>
      <c r="L19" s="85">
        <v>-3.7392477587837925E-2</v>
      </c>
      <c r="P19" s="80"/>
    </row>
    <row r="20" spans="1:16" x14ac:dyDescent="0.25">
      <c r="A20" s="11" t="s">
        <v>43</v>
      </c>
      <c r="B20" s="11" t="s">
        <v>44</v>
      </c>
      <c r="C20" s="84">
        <v>143.25281093728063</v>
      </c>
      <c r="D20" s="59">
        <v>78.908249374228006</v>
      </c>
      <c r="E20" s="57">
        <v>55.069670276220506</v>
      </c>
      <c r="F20" s="62">
        <v>3.3032499426226765</v>
      </c>
      <c r="G20" s="65">
        <v>0</v>
      </c>
      <c r="H20" s="59">
        <v>4.9101600000000003</v>
      </c>
      <c r="I20" s="57">
        <v>3.7194428342192856</v>
      </c>
      <c r="J20" s="55">
        <v>0</v>
      </c>
      <c r="K20" s="60">
        <v>145.91077242729045</v>
      </c>
      <c r="L20" s="85">
        <v>1.8554340906954639E-2</v>
      </c>
      <c r="P20" s="80"/>
    </row>
    <row r="21" spans="1:16" x14ac:dyDescent="0.25">
      <c r="A21" s="11" t="s">
        <v>45</v>
      </c>
      <c r="B21" s="11" t="s">
        <v>46</v>
      </c>
      <c r="C21" s="84">
        <v>253.92231686402846</v>
      </c>
      <c r="D21" s="59">
        <v>71.476195580645992</v>
      </c>
      <c r="E21" s="57">
        <v>163.33554973010715</v>
      </c>
      <c r="F21" s="62">
        <v>9.3955762886598411</v>
      </c>
      <c r="G21" s="65">
        <v>0</v>
      </c>
      <c r="H21" s="59">
        <v>2.7460830000000001</v>
      </c>
      <c r="I21" s="57">
        <v>8.2334902155529406</v>
      </c>
      <c r="J21" s="55">
        <v>0</v>
      </c>
      <c r="K21" s="60">
        <v>255.18689481496591</v>
      </c>
      <c r="L21" s="85">
        <v>4.980176482930458E-3</v>
      </c>
      <c r="P21" s="80"/>
    </row>
    <row r="22" spans="1:16" x14ac:dyDescent="0.25">
      <c r="A22" s="11" t="s">
        <v>47</v>
      </c>
      <c r="B22" s="11" t="s">
        <v>48</v>
      </c>
      <c r="C22" s="84">
        <v>168.12576198828378</v>
      </c>
      <c r="D22" s="59">
        <v>73.901869422971004</v>
      </c>
      <c r="E22" s="57">
        <v>81.330992598167839</v>
      </c>
      <c r="F22" s="62">
        <v>4.8802643769503389</v>
      </c>
      <c r="G22" s="65">
        <v>0</v>
      </c>
      <c r="H22" s="59">
        <v>5.8555140000000003</v>
      </c>
      <c r="I22" s="57">
        <v>4.0258793130155395</v>
      </c>
      <c r="J22" s="55">
        <v>0</v>
      </c>
      <c r="K22" s="60">
        <v>169.99451971110474</v>
      </c>
      <c r="L22" s="85">
        <v>1.1115237193400424E-2</v>
      </c>
      <c r="P22" s="80"/>
    </row>
    <row r="23" spans="1:16" x14ac:dyDescent="0.25">
      <c r="A23" s="11" t="s">
        <v>49</v>
      </c>
      <c r="B23" s="11" t="s">
        <v>50</v>
      </c>
      <c r="C23" s="84">
        <v>9.4976397322981612</v>
      </c>
      <c r="D23" s="59">
        <v>4.7049364989539999</v>
      </c>
      <c r="E23" s="57">
        <v>4.3490717684073052</v>
      </c>
      <c r="F23" s="62">
        <v>0</v>
      </c>
      <c r="G23" s="65">
        <v>2.3809097324575198E-2</v>
      </c>
      <c r="H23" s="59">
        <v>0</v>
      </c>
      <c r="I23" s="57">
        <v>0.22343934095431381</v>
      </c>
      <c r="J23" s="55">
        <v>0</v>
      </c>
      <c r="K23" s="60">
        <v>9.3012567056401956</v>
      </c>
      <c r="L23" s="85">
        <v>-2.0677034736339323E-2</v>
      </c>
      <c r="P23" s="80"/>
    </row>
    <row r="24" spans="1:16" x14ac:dyDescent="0.25">
      <c r="A24" s="11" t="s">
        <v>51</v>
      </c>
      <c r="B24" s="11" t="s">
        <v>52</v>
      </c>
      <c r="C24" s="84">
        <v>25.862545954121057</v>
      </c>
      <c r="D24" s="59">
        <v>5.7777355656189995</v>
      </c>
      <c r="E24" s="57">
        <v>16.511336897816214</v>
      </c>
      <c r="F24" s="62">
        <v>0</v>
      </c>
      <c r="G24" s="65">
        <v>0</v>
      </c>
      <c r="H24" s="59">
        <v>0</v>
      </c>
      <c r="I24" s="57">
        <v>2.6293342954343242</v>
      </c>
      <c r="J24" s="55">
        <v>0</v>
      </c>
      <c r="K24" s="60">
        <v>24.918406758869537</v>
      </c>
      <c r="L24" s="85">
        <v>-3.6506042248368675E-2</v>
      </c>
      <c r="P24" s="80"/>
    </row>
    <row r="25" spans="1:16" x14ac:dyDescent="0.25">
      <c r="A25" s="11" t="s">
        <v>53</v>
      </c>
      <c r="B25" s="11" t="s">
        <v>54</v>
      </c>
      <c r="C25" s="84">
        <v>13.558631881859469</v>
      </c>
      <c r="D25" s="59">
        <v>3.2467386157189999</v>
      </c>
      <c r="E25" s="57">
        <v>7.1402451180416575</v>
      </c>
      <c r="F25" s="62">
        <v>0</v>
      </c>
      <c r="G25" s="65">
        <v>0.3676313416795518</v>
      </c>
      <c r="H25" s="59">
        <v>0</v>
      </c>
      <c r="I25" s="57">
        <v>2.1788745364476836</v>
      </c>
      <c r="J25" s="55">
        <v>0</v>
      </c>
      <c r="K25" s="60">
        <v>12.933489611887893</v>
      </c>
      <c r="L25" s="85">
        <v>-4.6106589176447374E-2</v>
      </c>
      <c r="P25" s="80"/>
    </row>
    <row r="26" spans="1:16" x14ac:dyDescent="0.25">
      <c r="A26" s="11" t="s">
        <v>55</v>
      </c>
      <c r="B26" s="11" t="s">
        <v>56</v>
      </c>
      <c r="C26" s="84">
        <v>12.231435663256011</v>
      </c>
      <c r="D26" s="59">
        <v>4.6438565748410001</v>
      </c>
      <c r="E26" s="57">
        <v>5.7154039024446481</v>
      </c>
      <c r="F26" s="62">
        <v>0</v>
      </c>
      <c r="G26" s="65">
        <v>0.1204853807231963</v>
      </c>
      <c r="H26" s="59">
        <v>0</v>
      </c>
      <c r="I26" s="57">
        <v>1.2482558957645045</v>
      </c>
      <c r="J26" s="55">
        <v>3.3164883615613976E-2</v>
      </c>
      <c r="K26" s="60">
        <v>11.761166637388962</v>
      </c>
      <c r="L26" s="85">
        <v>-3.8447573842845466E-2</v>
      </c>
      <c r="P26" s="80"/>
    </row>
    <row r="27" spans="1:16" x14ac:dyDescent="0.25">
      <c r="A27" s="11" t="s">
        <v>57</v>
      </c>
      <c r="B27" s="12" t="s">
        <v>805</v>
      </c>
      <c r="C27" s="84">
        <v>119.89046515408327</v>
      </c>
      <c r="D27" s="59">
        <v>27.217615895243995</v>
      </c>
      <c r="E27" s="57">
        <v>82.406129320386412</v>
      </c>
      <c r="F27" s="62">
        <v>4.9550419783083353</v>
      </c>
      <c r="G27" s="65">
        <v>0</v>
      </c>
      <c r="H27" s="59">
        <v>1.3939280000000001</v>
      </c>
      <c r="I27" s="57">
        <v>4.0709670831797311</v>
      </c>
      <c r="J27" s="55">
        <v>0</v>
      </c>
      <c r="K27" s="60">
        <v>120.04368227711848</v>
      </c>
      <c r="L27" s="85">
        <v>1.2779758827217006E-3</v>
      </c>
      <c r="P27" s="80"/>
    </row>
    <row r="28" spans="1:16" x14ac:dyDescent="0.25">
      <c r="A28" s="11" t="s">
        <v>59</v>
      </c>
      <c r="B28" s="11" t="s">
        <v>60</v>
      </c>
      <c r="C28" s="84">
        <v>132.5012955838906</v>
      </c>
      <c r="D28" s="59">
        <v>41.180709818861999</v>
      </c>
      <c r="E28" s="57">
        <v>80.132274481943327</v>
      </c>
      <c r="F28" s="62">
        <v>4.8023854876584862</v>
      </c>
      <c r="G28" s="65">
        <v>0</v>
      </c>
      <c r="H28" s="59">
        <v>0.68805400000000005</v>
      </c>
      <c r="I28" s="57">
        <v>5.3512045526716205</v>
      </c>
      <c r="J28" s="55">
        <v>0</v>
      </c>
      <c r="K28" s="60">
        <v>132.15462834113544</v>
      </c>
      <c r="L28" s="85">
        <v>-2.6163309666332618E-3</v>
      </c>
      <c r="P28" s="80"/>
    </row>
    <row r="29" spans="1:16" x14ac:dyDescent="0.25">
      <c r="A29" s="11" t="s">
        <v>61</v>
      </c>
      <c r="B29" s="11" t="s">
        <v>62</v>
      </c>
      <c r="C29" s="84">
        <v>28.174544881230815</v>
      </c>
      <c r="D29" s="59">
        <v>8.5832453798419994</v>
      </c>
      <c r="E29" s="57">
        <v>19.897535878783188</v>
      </c>
      <c r="F29" s="62">
        <v>0</v>
      </c>
      <c r="G29" s="65">
        <v>0</v>
      </c>
      <c r="H29" s="59">
        <v>0</v>
      </c>
      <c r="I29" s="57">
        <v>0</v>
      </c>
      <c r="J29" s="55">
        <v>0</v>
      </c>
      <c r="K29" s="60">
        <v>28.480781258625186</v>
      </c>
      <c r="L29" s="85">
        <v>1.0869257291832147E-2</v>
      </c>
      <c r="P29" s="80"/>
    </row>
    <row r="30" spans="1:16" x14ac:dyDescent="0.25">
      <c r="A30" s="11" t="s">
        <v>63</v>
      </c>
      <c r="B30" s="12" t="s">
        <v>64</v>
      </c>
      <c r="C30" s="84">
        <v>31.967506956367931</v>
      </c>
      <c r="D30" s="59">
        <v>10.349078441375999</v>
      </c>
      <c r="E30" s="57">
        <v>21.844966620558612</v>
      </c>
      <c r="F30" s="62">
        <v>0</v>
      </c>
      <c r="G30" s="65">
        <v>0</v>
      </c>
      <c r="H30" s="59">
        <v>0</v>
      </c>
      <c r="I30" s="57">
        <v>0</v>
      </c>
      <c r="J30" s="55">
        <v>0</v>
      </c>
      <c r="K30" s="60">
        <v>32.194045061934609</v>
      </c>
      <c r="L30" s="85">
        <v>7.086511496685613E-3</v>
      </c>
      <c r="P30" s="80"/>
    </row>
    <row r="31" spans="1:16" x14ac:dyDescent="0.25">
      <c r="A31" s="11" t="s">
        <v>65</v>
      </c>
      <c r="B31" s="11" t="s">
        <v>66</v>
      </c>
      <c r="C31" s="84">
        <v>154.01415590977354</v>
      </c>
      <c r="D31" s="59">
        <v>43.855800255039995</v>
      </c>
      <c r="E31" s="57">
        <v>100.89892633848311</v>
      </c>
      <c r="F31" s="62">
        <v>6.0525811306184085</v>
      </c>
      <c r="G31" s="65">
        <v>0</v>
      </c>
      <c r="H31" s="59">
        <v>2.0644719999999999</v>
      </c>
      <c r="I31" s="57">
        <v>2.9881959362682275</v>
      </c>
      <c r="J31" s="55">
        <v>0</v>
      </c>
      <c r="K31" s="60">
        <v>155.85997566040976</v>
      </c>
      <c r="L31" s="85">
        <v>1.198474088133538E-2</v>
      </c>
      <c r="P31" s="80"/>
    </row>
    <row r="32" spans="1:16" x14ac:dyDescent="0.25">
      <c r="A32" s="11" t="s">
        <v>67</v>
      </c>
      <c r="B32" s="12" t="s">
        <v>806</v>
      </c>
      <c r="C32" s="84">
        <v>843.41445401093631</v>
      </c>
      <c r="D32" s="59">
        <v>489.27721926602692</v>
      </c>
      <c r="E32" s="57">
        <v>302.33967819466278</v>
      </c>
      <c r="F32" s="62">
        <v>18.136676459637165</v>
      </c>
      <c r="G32" s="65">
        <v>0</v>
      </c>
      <c r="H32" s="59">
        <v>31.268001999999999</v>
      </c>
      <c r="I32" s="57">
        <v>10.849380940958099</v>
      </c>
      <c r="J32" s="55">
        <v>0</v>
      </c>
      <c r="K32" s="60">
        <v>851.87095686128498</v>
      </c>
      <c r="L32" s="85">
        <v>1.0026509280381644E-2</v>
      </c>
      <c r="P32" s="80"/>
    </row>
    <row r="33" spans="1:16" x14ac:dyDescent="0.25">
      <c r="A33" s="11" t="s">
        <v>69</v>
      </c>
      <c r="B33" s="11" t="s">
        <v>70</v>
      </c>
      <c r="C33" s="84">
        <v>9.8537131443802313</v>
      </c>
      <c r="D33" s="59">
        <v>2.3168696230370003</v>
      </c>
      <c r="E33" s="57">
        <v>5.03853708025418</v>
      </c>
      <c r="F33" s="62">
        <v>0</v>
      </c>
      <c r="G33" s="65">
        <v>0.20631114850743323</v>
      </c>
      <c r="H33" s="59">
        <v>0</v>
      </c>
      <c r="I33" s="57">
        <v>1.7809869096102167</v>
      </c>
      <c r="J33" s="55">
        <v>0</v>
      </c>
      <c r="K33" s="60">
        <v>9.3427047614088305</v>
      </c>
      <c r="L33" s="85">
        <v>-5.1859474239194694E-2</v>
      </c>
      <c r="P33" s="80"/>
    </row>
    <row r="34" spans="1:16" x14ac:dyDescent="0.25">
      <c r="A34" s="11" t="s">
        <v>71</v>
      </c>
      <c r="B34" s="11" t="s">
        <v>72</v>
      </c>
      <c r="C34" s="84">
        <v>113.86217283127209</v>
      </c>
      <c r="D34" s="59">
        <v>60.794929028311998</v>
      </c>
      <c r="E34" s="57">
        <v>47.500118819108955</v>
      </c>
      <c r="F34" s="62">
        <v>2.8493628072569148</v>
      </c>
      <c r="G34" s="65">
        <v>0</v>
      </c>
      <c r="H34" s="59">
        <v>3.7144970000000002</v>
      </c>
      <c r="I34" s="57">
        <v>1.0158125815450703</v>
      </c>
      <c r="J34" s="55">
        <v>0</v>
      </c>
      <c r="K34" s="60">
        <v>115.87472023622294</v>
      </c>
      <c r="L34" s="85">
        <v>1.7675294216747177E-2</v>
      </c>
      <c r="P34" s="80"/>
    </row>
    <row r="35" spans="1:16" x14ac:dyDescent="0.25">
      <c r="A35" s="11" t="s">
        <v>73</v>
      </c>
      <c r="B35" s="11" t="s">
        <v>74</v>
      </c>
      <c r="C35" s="84">
        <v>123.31541086156997</v>
      </c>
      <c r="D35" s="59">
        <v>66.254156475015009</v>
      </c>
      <c r="E35" s="57">
        <v>50.340263397365518</v>
      </c>
      <c r="F35" s="62">
        <v>3.0197799311552269</v>
      </c>
      <c r="G35" s="65">
        <v>0</v>
      </c>
      <c r="H35" s="59">
        <v>4.973179</v>
      </c>
      <c r="I35" s="57">
        <v>0.64123304226060884</v>
      </c>
      <c r="J35" s="55">
        <v>0</v>
      </c>
      <c r="K35" s="60">
        <v>125.22861184579638</v>
      </c>
      <c r="L35" s="85">
        <v>1.5514694966828651E-2</v>
      </c>
      <c r="P35" s="80"/>
    </row>
    <row r="36" spans="1:16" x14ac:dyDescent="0.25">
      <c r="A36" s="11" t="s">
        <v>75</v>
      </c>
      <c r="B36" s="11" t="s">
        <v>76</v>
      </c>
      <c r="C36" s="84">
        <v>9.340082975401657</v>
      </c>
      <c r="D36" s="59">
        <v>4.378701865679</v>
      </c>
      <c r="E36" s="57">
        <v>3.6042064842606725</v>
      </c>
      <c r="F36" s="62">
        <v>0</v>
      </c>
      <c r="G36" s="65">
        <v>7.4908175383011019E-2</v>
      </c>
      <c r="H36" s="59">
        <v>0</v>
      </c>
      <c r="I36" s="57">
        <v>0.91439082609900035</v>
      </c>
      <c r="J36" s="55">
        <v>0</v>
      </c>
      <c r="K36" s="60">
        <v>8.9722073514216838</v>
      </c>
      <c r="L36" s="85">
        <v>-3.9386761868050027E-2</v>
      </c>
      <c r="P36" s="80"/>
    </row>
    <row r="37" spans="1:16" x14ac:dyDescent="0.25">
      <c r="A37" s="11" t="s">
        <v>77</v>
      </c>
      <c r="B37" s="12" t="s">
        <v>807</v>
      </c>
      <c r="C37" s="84">
        <v>199.18954328417416</v>
      </c>
      <c r="D37" s="59">
        <v>89.016003501941</v>
      </c>
      <c r="E37" s="57">
        <v>98.410326896114015</v>
      </c>
      <c r="F37" s="62">
        <v>5.9131722429413198</v>
      </c>
      <c r="G37" s="65">
        <v>0</v>
      </c>
      <c r="H37" s="59">
        <v>6.371785</v>
      </c>
      <c r="I37" s="57">
        <v>2.2206402431964847</v>
      </c>
      <c r="J37" s="55">
        <v>0</v>
      </c>
      <c r="K37" s="60">
        <v>201.93192788419282</v>
      </c>
      <c r="L37" s="85">
        <v>1.3767713680161536E-2</v>
      </c>
      <c r="P37" s="80"/>
    </row>
    <row r="38" spans="1:16" x14ac:dyDescent="0.25">
      <c r="A38" s="11" t="s">
        <v>79</v>
      </c>
      <c r="B38" s="11" t="s">
        <v>80</v>
      </c>
      <c r="C38" s="84">
        <v>7.6660461662332731</v>
      </c>
      <c r="D38" s="59">
        <v>3.2784250458399997</v>
      </c>
      <c r="E38" s="57">
        <v>3.2909797646492378</v>
      </c>
      <c r="F38" s="62">
        <v>0</v>
      </c>
      <c r="G38" s="65">
        <v>8.5511470774360776E-2</v>
      </c>
      <c r="H38" s="59">
        <v>0</v>
      </c>
      <c r="I38" s="57">
        <v>0.65311508335429436</v>
      </c>
      <c r="J38" s="55">
        <v>5.2621281308792525E-2</v>
      </c>
      <c r="K38" s="60">
        <v>7.3606526459266863</v>
      </c>
      <c r="L38" s="85">
        <v>-3.9837161645563432E-2</v>
      </c>
      <c r="P38" s="80"/>
    </row>
    <row r="39" spans="1:16" x14ac:dyDescent="0.25">
      <c r="A39" s="11" t="s">
        <v>81</v>
      </c>
      <c r="B39" s="11" t="s">
        <v>82</v>
      </c>
      <c r="C39" s="84">
        <v>129.82321253568583</v>
      </c>
      <c r="D39" s="59">
        <v>37.888387012509</v>
      </c>
      <c r="E39" s="57">
        <v>83.890001744667018</v>
      </c>
      <c r="F39" s="62">
        <v>5.0323098881386068</v>
      </c>
      <c r="G39" s="65">
        <v>0</v>
      </c>
      <c r="H39" s="59">
        <v>2.7440530000000001</v>
      </c>
      <c r="I39" s="57">
        <v>2.6087911890745286</v>
      </c>
      <c r="J39" s="55">
        <v>0</v>
      </c>
      <c r="K39" s="60">
        <v>132.16354283438918</v>
      </c>
      <c r="L39" s="85">
        <v>1.8027055816848159E-2</v>
      </c>
      <c r="P39" s="80"/>
    </row>
    <row r="40" spans="1:16" x14ac:dyDescent="0.25">
      <c r="A40" s="11" t="s">
        <v>83</v>
      </c>
      <c r="B40" s="11" t="s">
        <v>84</v>
      </c>
      <c r="C40" s="84">
        <v>79.750348010965752</v>
      </c>
      <c r="D40" s="59">
        <v>20.668991469238001</v>
      </c>
      <c r="E40" s="57">
        <v>52.972181797979005</v>
      </c>
      <c r="F40" s="62">
        <v>3.1776132746225523</v>
      </c>
      <c r="G40" s="65">
        <v>0</v>
      </c>
      <c r="H40" s="59">
        <v>6.2420999999999997E-2</v>
      </c>
      <c r="I40" s="57">
        <v>2.1084998229036223</v>
      </c>
      <c r="J40" s="55">
        <v>0</v>
      </c>
      <c r="K40" s="60">
        <v>78.989707364743197</v>
      </c>
      <c r="L40" s="85">
        <v>-9.5377721250566351E-3</v>
      </c>
      <c r="P40" s="80"/>
    </row>
    <row r="41" spans="1:16" x14ac:dyDescent="0.25">
      <c r="A41" s="11" t="s">
        <v>85</v>
      </c>
      <c r="B41" s="11" t="s">
        <v>86</v>
      </c>
      <c r="C41" s="84">
        <v>375.92423267853326</v>
      </c>
      <c r="D41" s="59">
        <v>182.77109051289401</v>
      </c>
      <c r="E41" s="57">
        <v>171.64499353207671</v>
      </c>
      <c r="F41" s="62">
        <v>10.296374700373441</v>
      </c>
      <c r="G41" s="65">
        <v>0</v>
      </c>
      <c r="H41" s="59">
        <v>9.8798539999999999</v>
      </c>
      <c r="I41" s="57">
        <v>6.3061444057892535</v>
      </c>
      <c r="J41" s="55">
        <v>0</v>
      </c>
      <c r="K41" s="60">
        <v>380.89845715113347</v>
      </c>
      <c r="L41" s="85">
        <v>1.3231986768072641E-2</v>
      </c>
      <c r="P41" s="80"/>
    </row>
    <row r="42" spans="1:16" x14ac:dyDescent="0.25">
      <c r="A42" s="11" t="s">
        <v>87</v>
      </c>
      <c r="B42" s="11" t="s">
        <v>88</v>
      </c>
      <c r="C42" s="84">
        <v>14.950698545917408</v>
      </c>
      <c r="D42" s="59">
        <v>3.6335755468369997</v>
      </c>
      <c r="E42" s="57">
        <v>8.8219790082129279</v>
      </c>
      <c r="F42" s="62">
        <v>0</v>
      </c>
      <c r="G42" s="65">
        <v>0.27002176599371686</v>
      </c>
      <c r="H42" s="59">
        <v>0</v>
      </c>
      <c r="I42" s="57">
        <v>1.6278059386323376</v>
      </c>
      <c r="J42" s="55">
        <v>1.3657164010132283E-2</v>
      </c>
      <c r="K42" s="60">
        <v>14.367039423686112</v>
      </c>
      <c r="L42" s="85">
        <v>-3.9038919849713381E-2</v>
      </c>
      <c r="P42" s="80"/>
    </row>
    <row r="43" spans="1:16" x14ac:dyDescent="0.25">
      <c r="A43" s="11" t="s">
        <v>89</v>
      </c>
      <c r="B43" s="11" t="s">
        <v>90</v>
      </c>
      <c r="C43" s="84">
        <v>11.666568751771344</v>
      </c>
      <c r="D43" s="59">
        <v>4.8874791845620003</v>
      </c>
      <c r="E43" s="57">
        <v>3.2646130466679755</v>
      </c>
      <c r="F43" s="62">
        <v>0</v>
      </c>
      <c r="G43" s="65">
        <v>0.46661201893265375</v>
      </c>
      <c r="H43" s="59">
        <v>0</v>
      </c>
      <c r="I43" s="57">
        <v>2.0801359638969581</v>
      </c>
      <c r="J43" s="55">
        <v>0.29162887499144424</v>
      </c>
      <c r="K43" s="60">
        <v>10.990469089051032</v>
      </c>
      <c r="L43" s="85">
        <v>-5.7951886034842817E-2</v>
      </c>
      <c r="P43" s="80"/>
    </row>
    <row r="44" spans="1:16" x14ac:dyDescent="0.25">
      <c r="A44" s="11" t="s">
        <v>91</v>
      </c>
      <c r="B44" s="11" t="s">
        <v>92</v>
      </c>
      <c r="C44" s="84">
        <v>245.76775858749593</v>
      </c>
      <c r="D44" s="59">
        <v>118.836897126748</v>
      </c>
      <c r="E44" s="57">
        <v>110.49227152717779</v>
      </c>
      <c r="F44" s="62">
        <v>6.6248175759411305</v>
      </c>
      <c r="G44" s="65">
        <v>0</v>
      </c>
      <c r="H44" s="59">
        <v>5.6098590000000002</v>
      </c>
      <c r="I44" s="57">
        <v>8.3146864745164955</v>
      </c>
      <c r="J44" s="55">
        <v>0</v>
      </c>
      <c r="K44" s="60">
        <v>249.87853170438342</v>
      </c>
      <c r="L44" s="85">
        <v>1.672625058922856E-2</v>
      </c>
      <c r="P44" s="80"/>
    </row>
    <row r="45" spans="1:16" x14ac:dyDescent="0.25">
      <c r="A45" s="11" t="s">
        <v>95</v>
      </c>
      <c r="B45" s="11" t="s">
        <v>96</v>
      </c>
      <c r="C45" s="84">
        <v>210.90549745018862</v>
      </c>
      <c r="D45" s="59">
        <v>71.144740265990009</v>
      </c>
      <c r="E45" s="57">
        <v>128.88316704865991</v>
      </c>
      <c r="F45" s="62">
        <v>7.7305841068780126</v>
      </c>
      <c r="G45" s="65">
        <v>0</v>
      </c>
      <c r="H45" s="59">
        <v>3.1884890000000001</v>
      </c>
      <c r="I45" s="57">
        <v>3.5320331798284612</v>
      </c>
      <c r="J45" s="55">
        <v>0</v>
      </c>
      <c r="K45" s="60">
        <v>214.47901360135643</v>
      </c>
      <c r="L45" s="85">
        <v>1.694368423000352E-2</v>
      </c>
      <c r="P45" s="80"/>
    </row>
    <row r="46" spans="1:16" x14ac:dyDescent="0.25">
      <c r="A46" s="11" t="s">
        <v>97</v>
      </c>
      <c r="B46" s="12" t="s">
        <v>809</v>
      </c>
      <c r="C46" s="84">
        <v>339.50583724775748</v>
      </c>
      <c r="D46" s="59">
        <v>127.96681794281201</v>
      </c>
      <c r="E46" s="57">
        <v>190.36485164478714</v>
      </c>
      <c r="F46" s="62">
        <v>11.420809783178747</v>
      </c>
      <c r="G46" s="65">
        <v>0</v>
      </c>
      <c r="H46" s="59">
        <v>6.2475269999999998</v>
      </c>
      <c r="I46" s="57">
        <v>7.6940655542928997</v>
      </c>
      <c r="J46" s="55">
        <v>0</v>
      </c>
      <c r="K46" s="60">
        <v>343.69407192507077</v>
      </c>
      <c r="L46" s="85">
        <v>1.2336267061755663E-2</v>
      </c>
      <c r="P46" s="80"/>
    </row>
    <row r="47" spans="1:16" x14ac:dyDescent="0.25">
      <c r="A47" s="11" t="s">
        <v>99</v>
      </c>
      <c r="B47" s="11" t="s">
        <v>100</v>
      </c>
      <c r="C47" s="84">
        <v>10.927247490952137</v>
      </c>
      <c r="D47" s="59">
        <v>3.2100165438800001</v>
      </c>
      <c r="E47" s="57">
        <v>5.4412877825620267</v>
      </c>
      <c r="F47" s="62">
        <v>0</v>
      </c>
      <c r="G47" s="65">
        <v>0.2515396634435027</v>
      </c>
      <c r="H47" s="59">
        <v>0</v>
      </c>
      <c r="I47" s="57">
        <v>1.5798202291426819</v>
      </c>
      <c r="J47" s="55">
        <v>0</v>
      </c>
      <c r="K47" s="60">
        <v>10.48266421902821</v>
      </c>
      <c r="L47" s="85">
        <v>-4.0685751127358082E-2</v>
      </c>
      <c r="P47" s="80"/>
    </row>
    <row r="48" spans="1:16" x14ac:dyDescent="0.25">
      <c r="A48" s="11" t="s">
        <v>101</v>
      </c>
      <c r="B48" s="11" t="s">
        <v>102</v>
      </c>
      <c r="C48" s="84">
        <v>198.95788025695816</v>
      </c>
      <c r="D48" s="59">
        <v>41.429982998249997</v>
      </c>
      <c r="E48" s="57">
        <v>141.84183596549306</v>
      </c>
      <c r="F48" s="62">
        <v>8.5081152473536434</v>
      </c>
      <c r="G48" s="65">
        <v>0</v>
      </c>
      <c r="H48" s="59">
        <v>2.0133760000000001</v>
      </c>
      <c r="I48" s="57">
        <v>4.5956302200326782</v>
      </c>
      <c r="J48" s="55">
        <v>0</v>
      </c>
      <c r="K48" s="60">
        <v>198.38894043112938</v>
      </c>
      <c r="L48" s="85">
        <v>-2.8595993538631428E-3</v>
      </c>
      <c r="P48" s="80"/>
    </row>
    <row r="49" spans="1:16" x14ac:dyDescent="0.25">
      <c r="A49" s="11" t="s">
        <v>103</v>
      </c>
      <c r="B49" s="11" t="s">
        <v>104</v>
      </c>
      <c r="C49" s="84">
        <v>11.222452649832977</v>
      </c>
      <c r="D49" s="59">
        <v>1.683159300724</v>
      </c>
      <c r="E49" s="57">
        <v>7.762089417705722</v>
      </c>
      <c r="F49" s="62">
        <v>0</v>
      </c>
      <c r="G49" s="65">
        <v>0.10022256381623464</v>
      </c>
      <c r="H49" s="59">
        <v>0</v>
      </c>
      <c r="I49" s="57">
        <v>1.4624499189422873</v>
      </c>
      <c r="J49" s="55">
        <v>0</v>
      </c>
      <c r="K49" s="60">
        <v>11.007921201188244</v>
      </c>
      <c r="L49" s="85">
        <v>-1.9116271223289662E-2</v>
      </c>
      <c r="P49" s="80"/>
    </row>
    <row r="50" spans="1:16" x14ac:dyDescent="0.25">
      <c r="A50" s="11" t="s">
        <v>105</v>
      </c>
      <c r="B50" s="11" t="s">
        <v>106</v>
      </c>
      <c r="C50" s="84">
        <v>8.1383677272003467</v>
      </c>
      <c r="D50" s="59">
        <v>2.6507343065869997</v>
      </c>
      <c r="E50" s="57">
        <v>4.1785681944628141</v>
      </c>
      <c r="F50" s="62">
        <v>0</v>
      </c>
      <c r="G50" s="65">
        <v>0.28056687591555041</v>
      </c>
      <c r="H50" s="59">
        <v>0</v>
      </c>
      <c r="I50" s="57">
        <v>0.78057686773206869</v>
      </c>
      <c r="J50" s="55">
        <v>0</v>
      </c>
      <c r="K50" s="60">
        <v>7.8904462446974319</v>
      </c>
      <c r="L50" s="85">
        <v>-3.0463293231922005E-2</v>
      </c>
      <c r="P50" s="80"/>
    </row>
    <row r="51" spans="1:16" x14ac:dyDescent="0.25">
      <c r="A51" s="11" t="s">
        <v>107</v>
      </c>
      <c r="B51" s="11" t="s">
        <v>108</v>
      </c>
      <c r="C51" s="84">
        <v>9.5287645148083584</v>
      </c>
      <c r="D51" s="59">
        <v>3.2157030924969998</v>
      </c>
      <c r="E51" s="57">
        <v>5.6539350806995294</v>
      </c>
      <c r="F51" s="62">
        <v>0</v>
      </c>
      <c r="G51" s="65">
        <v>0.11464833112174118</v>
      </c>
      <c r="H51" s="59">
        <v>0</v>
      </c>
      <c r="I51" s="57">
        <v>0.35061604552173137</v>
      </c>
      <c r="J51" s="55">
        <v>0</v>
      </c>
      <c r="K51" s="60">
        <v>9.3349025498400007</v>
      </c>
      <c r="L51" s="85">
        <v>-2.0344921386931416E-2</v>
      </c>
      <c r="P51" s="80"/>
    </row>
    <row r="52" spans="1:16" x14ac:dyDescent="0.25">
      <c r="A52" s="11" t="s">
        <v>109</v>
      </c>
      <c r="B52" s="11" t="s">
        <v>110</v>
      </c>
      <c r="C52" s="84">
        <v>319.25716121052847</v>
      </c>
      <c r="D52" s="59">
        <v>42.901072274593005</v>
      </c>
      <c r="E52" s="57">
        <v>260.39710625626009</v>
      </c>
      <c r="F52" s="62">
        <v>15.61945652533713</v>
      </c>
      <c r="G52" s="65">
        <v>0</v>
      </c>
      <c r="H52" s="59">
        <v>0</v>
      </c>
      <c r="I52" s="57">
        <v>2.3849700611298217</v>
      </c>
      <c r="J52" s="55">
        <v>0</v>
      </c>
      <c r="K52" s="60">
        <v>321.30260511732007</v>
      </c>
      <c r="L52" s="85">
        <v>6.4068849670775984E-3</v>
      </c>
      <c r="P52" s="80"/>
    </row>
    <row r="53" spans="1:16" x14ac:dyDescent="0.25">
      <c r="A53" s="11" t="s">
        <v>111</v>
      </c>
      <c r="B53" s="11" t="s">
        <v>112</v>
      </c>
      <c r="C53" s="84">
        <v>26.291612895014342</v>
      </c>
      <c r="D53" s="59">
        <v>7.5925394231660004</v>
      </c>
      <c r="E53" s="57">
        <v>18.894060033074059</v>
      </c>
      <c r="F53" s="62">
        <v>0</v>
      </c>
      <c r="G53" s="65">
        <v>0</v>
      </c>
      <c r="H53" s="59">
        <v>0</v>
      </c>
      <c r="I53" s="57">
        <v>0</v>
      </c>
      <c r="J53" s="55">
        <v>0</v>
      </c>
      <c r="K53" s="60">
        <v>26.486599456240057</v>
      </c>
      <c r="L53" s="85">
        <v>7.4163027580057689E-3</v>
      </c>
      <c r="P53" s="80"/>
    </row>
    <row r="54" spans="1:16" x14ac:dyDescent="0.25">
      <c r="A54" s="11" t="s">
        <v>113</v>
      </c>
      <c r="B54" s="11" t="s">
        <v>114</v>
      </c>
      <c r="C54" s="84">
        <v>14.072671134083167</v>
      </c>
      <c r="D54" s="59">
        <v>6.3384261618940005</v>
      </c>
      <c r="E54" s="57">
        <v>6.6128912797139954</v>
      </c>
      <c r="F54" s="62">
        <v>0</v>
      </c>
      <c r="G54" s="65">
        <v>0</v>
      </c>
      <c r="H54" s="59">
        <v>0</v>
      </c>
      <c r="I54" s="57">
        <v>0.71559999993601597</v>
      </c>
      <c r="J54" s="55">
        <v>0</v>
      </c>
      <c r="K54" s="60">
        <v>13.666917441544014</v>
      </c>
      <c r="L54" s="85">
        <v>-2.8832741749819098E-2</v>
      </c>
      <c r="P54" s="80"/>
    </row>
    <row r="55" spans="1:16" x14ac:dyDescent="0.25">
      <c r="A55" s="11" t="s">
        <v>115</v>
      </c>
      <c r="B55" s="12" t="s">
        <v>810</v>
      </c>
      <c r="C55" s="84">
        <v>125.79339662378953</v>
      </c>
      <c r="D55" s="59">
        <v>45.488852338492002</v>
      </c>
      <c r="E55" s="57">
        <v>72.395250795428638</v>
      </c>
      <c r="F55" s="62">
        <v>4.3434609025469575</v>
      </c>
      <c r="G55" s="65">
        <v>0</v>
      </c>
      <c r="H55" s="59">
        <v>2.9386830000000002</v>
      </c>
      <c r="I55" s="57">
        <v>1.6709124522750916</v>
      </c>
      <c r="J55" s="55">
        <v>0</v>
      </c>
      <c r="K55" s="60">
        <v>126.83715948874267</v>
      </c>
      <c r="L55" s="85">
        <v>8.2974376475000548E-3</v>
      </c>
      <c r="P55" s="80"/>
    </row>
    <row r="56" spans="1:16" x14ac:dyDescent="0.25">
      <c r="A56" s="11" t="s">
        <v>117</v>
      </c>
      <c r="B56" s="11" t="s">
        <v>118</v>
      </c>
      <c r="C56" s="84">
        <v>142.21967091877212</v>
      </c>
      <c r="D56" s="59">
        <v>53.061697622379</v>
      </c>
      <c r="E56" s="57">
        <v>80.857330040175242</v>
      </c>
      <c r="F56" s="62">
        <v>4.8504310155259667</v>
      </c>
      <c r="G56" s="65">
        <v>0</v>
      </c>
      <c r="H56" s="59">
        <v>3.2645089999999999</v>
      </c>
      <c r="I56" s="57">
        <v>2.0716013812695508</v>
      </c>
      <c r="J56" s="55">
        <v>0</v>
      </c>
      <c r="K56" s="60">
        <v>144.10556905934976</v>
      </c>
      <c r="L56" s="85">
        <v>1.3260459178356252E-2</v>
      </c>
      <c r="P56" s="80"/>
    </row>
    <row r="57" spans="1:16" x14ac:dyDescent="0.25">
      <c r="A57" s="11" t="s">
        <v>119</v>
      </c>
      <c r="B57" s="11" t="s">
        <v>120</v>
      </c>
      <c r="C57" s="84">
        <v>18.928059648326972</v>
      </c>
      <c r="D57" s="59">
        <v>4.6885146655110006</v>
      </c>
      <c r="E57" s="57">
        <v>8.1202082541245009</v>
      </c>
      <c r="F57" s="62">
        <v>0</v>
      </c>
      <c r="G57" s="65">
        <v>0.18102471682270654</v>
      </c>
      <c r="H57" s="59">
        <v>0</v>
      </c>
      <c r="I57" s="57">
        <v>4.55883361149706</v>
      </c>
      <c r="J57" s="55">
        <v>0</v>
      </c>
      <c r="K57" s="60">
        <v>17.548581247955269</v>
      </c>
      <c r="L57" s="85">
        <v>-7.2880074661727579E-2</v>
      </c>
      <c r="P57" s="80"/>
    </row>
    <row r="58" spans="1:16" x14ac:dyDescent="0.25">
      <c r="A58" s="11" t="s">
        <v>123</v>
      </c>
      <c r="B58" s="11" t="s">
        <v>124</v>
      </c>
      <c r="C58" s="84">
        <v>28.075467519974193</v>
      </c>
      <c r="D58" s="59">
        <v>9.0348628421730002</v>
      </c>
      <c r="E58" s="57">
        <v>19.223997736183868</v>
      </c>
      <c r="F58" s="62">
        <v>0</v>
      </c>
      <c r="G58" s="65">
        <v>0</v>
      </c>
      <c r="H58" s="59">
        <v>0</v>
      </c>
      <c r="I58" s="57">
        <v>0</v>
      </c>
      <c r="J58" s="55">
        <v>0</v>
      </c>
      <c r="K58" s="60">
        <v>28.258860578356867</v>
      </c>
      <c r="L58" s="85">
        <v>6.5321461967534165E-3</v>
      </c>
      <c r="P58" s="80"/>
    </row>
    <row r="59" spans="1:16" x14ac:dyDescent="0.25">
      <c r="A59" s="11" t="s">
        <v>125</v>
      </c>
      <c r="B59" s="11" t="s">
        <v>126</v>
      </c>
      <c r="C59" s="84">
        <v>237.91761990797403</v>
      </c>
      <c r="D59" s="59">
        <v>120.05923294288098</v>
      </c>
      <c r="E59" s="57">
        <v>101.90010442174162</v>
      </c>
      <c r="F59" s="62">
        <v>6.1126661552042068</v>
      </c>
      <c r="G59" s="65">
        <v>0</v>
      </c>
      <c r="H59" s="59">
        <v>5.3394060000000003</v>
      </c>
      <c r="I59" s="57">
        <v>5.8098336809962641</v>
      </c>
      <c r="J59" s="55">
        <v>0</v>
      </c>
      <c r="K59" s="60">
        <v>239.2212432008231</v>
      </c>
      <c r="L59" s="85">
        <v>5.4793053719741566E-3</v>
      </c>
      <c r="P59" s="80"/>
    </row>
    <row r="60" spans="1:16" x14ac:dyDescent="0.25">
      <c r="A60" s="11" t="s">
        <v>129</v>
      </c>
      <c r="B60" s="11" t="s">
        <v>130</v>
      </c>
      <c r="C60" s="84">
        <v>17.494044884043038</v>
      </c>
      <c r="D60" s="59">
        <v>4.8983765589570005</v>
      </c>
      <c r="E60" s="57">
        <v>9.8788974272032846</v>
      </c>
      <c r="F60" s="62">
        <v>0</v>
      </c>
      <c r="G60" s="65">
        <v>0.16516352959212721</v>
      </c>
      <c r="H60" s="59">
        <v>0</v>
      </c>
      <c r="I60" s="57">
        <v>1.8427313565877756</v>
      </c>
      <c r="J60" s="55">
        <v>0</v>
      </c>
      <c r="K60" s="60">
        <v>16.78516887234019</v>
      </c>
      <c r="L60" s="85">
        <v>-4.0520989651137825E-2</v>
      </c>
      <c r="P60" s="80"/>
    </row>
    <row r="61" spans="1:16" x14ac:dyDescent="0.25">
      <c r="A61" s="11" t="s">
        <v>131</v>
      </c>
      <c r="B61" s="11" t="s">
        <v>132</v>
      </c>
      <c r="C61" s="84">
        <v>12.756087964550893</v>
      </c>
      <c r="D61" s="59">
        <v>3.6633616082869995</v>
      </c>
      <c r="E61" s="57">
        <v>6.7823275478959815</v>
      </c>
      <c r="F61" s="62">
        <v>0</v>
      </c>
      <c r="G61" s="65">
        <v>6.7210096406290665E-2</v>
      </c>
      <c r="H61" s="59">
        <v>0</v>
      </c>
      <c r="I61" s="57">
        <v>1.5329193345646108</v>
      </c>
      <c r="J61" s="55">
        <v>0.11341293445098828</v>
      </c>
      <c r="K61" s="60">
        <v>12.15923152160487</v>
      </c>
      <c r="L61" s="85">
        <v>-4.6789928432971369E-2</v>
      </c>
      <c r="P61" s="80"/>
    </row>
    <row r="62" spans="1:16" x14ac:dyDescent="0.25">
      <c r="A62" s="11" t="s">
        <v>133</v>
      </c>
      <c r="B62" s="11" t="s">
        <v>134</v>
      </c>
      <c r="C62" s="84">
        <v>10.849144595136952</v>
      </c>
      <c r="D62" s="59">
        <v>2.1815615937859998</v>
      </c>
      <c r="E62" s="57">
        <v>7.6674775336573697</v>
      </c>
      <c r="F62" s="62">
        <v>0</v>
      </c>
      <c r="G62" s="65">
        <v>1.1033243119044264E-2</v>
      </c>
      <c r="H62" s="59">
        <v>0</v>
      </c>
      <c r="I62" s="57">
        <v>0.74558303052637898</v>
      </c>
      <c r="J62" s="55">
        <v>0</v>
      </c>
      <c r="K62" s="60">
        <v>10.605655401088793</v>
      </c>
      <c r="L62" s="85">
        <v>-2.2443169773707448E-2</v>
      </c>
      <c r="P62" s="80"/>
    </row>
    <row r="63" spans="1:16" x14ac:dyDescent="0.25">
      <c r="A63" s="11" t="s">
        <v>135</v>
      </c>
      <c r="B63" s="11" t="s">
        <v>136</v>
      </c>
      <c r="C63" s="84">
        <v>193.05827434109167</v>
      </c>
      <c r="D63" s="59">
        <v>35.695465329903001</v>
      </c>
      <c r="E63" s="57">
        <v>138.46648422007257</v>
      </c>
      <c r="F63" s="62">
        <v>8.3075955098567</v>
      </c>
      <c r="G63" s="65">
        <v>0</v>
      </c>
      <c r="H63" s="59">
        <v>0</v>
      </c>
      <c r="I63" s="57">
        <v>8.2977209412735533</v>
      </c>
      <c r="J63" s="55">
        <v>0</v>
      </c>
      <c r="K63" s="60">
        <v>190.76726600110584</v>
      </c>
      <c r="L63" s="85">
        <v>-1.1866926438688283E-2</v>
      </c>
      <c r="P63" s="80"/>
    </row>
    <row r="64" spans="1:16" x14ac:dyDescent="0.25">
      <c r="A64" s="11" t="s">
        <v>137</v>
      </c>
      <c r="B64" s="11" t="s">
        <v>138</v>
      </c>
      <c r="C64" s="84">
        <v>16.609219163507127</v>
      </c>
      <c r="D64" s="59">
        <v>4.8830031449310001</v>
      </c>
      <c r="E64" s="57">
        <v>7.3452872489319514</v>
      </c>
      <c r="F64" s="62">
        <v>0</v>
      </c>
      <c r="G64" s="65">
        <v>0.41451344589723876</v>
      </c>
      <c r="H64" s="59">
        <v>0</v>
      </c>
      <c r="I64" s="57">
        <v>3.0609468369599111</v>
      </c>
      <c r="J64" s="55">
        <v>0</v>
      </c>
      <c r="K64" s="60">
        <v>15.703750676720102</v>
      </c>
      <c r="L64" s="85">
        <v>-5.4516017753349404E-2</v>
      </c>
      <c r="P64" s="80"/>
    </row>
    <row r="65" spans="1:16" x14ac:dyDescent="0.25">
      <c r="A65" s="11" t="s">
        <v>139</v>
      </c>
      <c r="B65" s="11" t="s">
        <v>140</v>
      </c>
      <c r="C65" s="84">
        <v>18.097207450834933</v>
      </c>
      <c r="D65" s="59">
        <v>3.2851447920279999</v>
      </c>
      <c r="E65" s="57">
        <v>12.038382986187804</v>
      </c>
      <c r="F65" s="62">
        <v>0</v>
      </c>
      <c r="G65" s="65">
        <v>0.27811202468296498</v>
      </c>
      <c r="H65" s="59">
        <v>0</v>
      </c>
      <c r="I65" s="57">
        <v>2.0744589208404887</v>
      </c>
      <c r="J65" s="55">
        <v>0</v>
      </c>
      <c r="K65" s="60">
        <v>17.676098723739258</v>
      </c>
      <c r="L65" s="85">
        <v>-2.3269265616792514E-2</v>
      </c>
      <c r="P65" s="80"/>
    </row>
    <row r="66" spans="1:16" x14ac:dyDescent="0.25">
      <c r="A66" s="11" t="s">
        <v>141</v>
      </c>
      <c r="B66" s="11" t="s">
        <v>142</v>
      </c>
      <c r="C66" s="84">
        <v>13.146294727072164</v>
      </c>
      <c r="D66" s="59">
        <v>2.84120209657</v>
      </c>
      <c r="E66" s="57">
        <v>8.2932405387425536</v>
      </c>
      <c r="F66" s="62">
        <v>0</v>
      </c>
      <c r="G66" s="65">
        <v>0.14812733936091915</v>
      </c>
      <c r="H66" s="59">
        <v>0</v>
      </c>
      <c r="I66" s="57">
        <v>1.3543706537423659</v>
      </c>
      <c r="J66" s="55">
        <v>0</v>
      </c>
      <c r="K66" s="60">
        <v>12.636940628415839</v>
      </c>
      <c r="L66" s="85">
        <v>-3.8745069179638214E-2</v>
      </c>
      <c r="P66" s="80"/>
    </row>
    <row r="67" spans="1:16" x14ac:dyDescent="0.25">
      <c r="A67" s="11" t="s">
        <v>143</v>
      </c>
      <c r="B67" s="11" t="s">
        <v>144</v>
      </c>
      <c r="C67" s="84">
        <v>15.784925660135675</v>
      </c>
      <c r="D67" s="59">
        <v>4.3182439210460002</v>
      </c>
      <c r="E67" s="57">
        <v>6.8066101880009695</v>
      </c>
      <c r="F67" s="62">
        <v>0</v>
      </c>
      <c r="G67" s="65">
        <v>0.26543202013549544</v>
      </c>
      <c r="H67" s="59">
        <v>0</v>
      </c>
      <c r="I67" s="57">
        <v>3.4155604615549091</v>
      </c>
      <c r="J67" s="55">
        <v>0</v>
      </c>
      <c r="K67" s="60">
        <v>14.805846590737374</v>
      </c>
      <c r="L67" s="85">
        <v>-6.2026207185183889E-2</v>
      </c>
      <c r="P67" s="80"/>
    </row>
    <row r="68" spans="1:16" x14ac:dyDescent="0.25">
      <c r="A68" s="11" t="s">
        <v>145</v>
      </c>
      <c r="B68" s="11" t="s">
        <v>146</v>
      </c>
      <c r="C68" s="84">
        <v>254.80093346644665</v>
      </c>
      <c r="D68" s="59">
        <v>46.417539403836003</v>
      </c>
      <c r="E68" s="57">
        <v>187.56289602745153</v>
      </c>
      <c r="F68" s="62">
        <v>11.260777588228047</v>
      </c>
      <c r="G68" s="65">
        <v>0</v>
      </c>
      <c r="H68" s="59">
        <v>1.893805</v>
      </c>
      <c r="I68" s="57">
        <v>6.3103061128051472</v>
      </c>
      <c r="J68" s="55">
        <v>0</v>
      </c>
      <c r="K68" s="60">
        <v>253.44532413232071</v>
      </c>
      <c r="L68" s="85">
        <v>-5.3202683195996093E-3</v>
      </c>
      <c r="P68" s="80"/>
    </row>
    <row r="69" spans="1:16" x14ac:dyDescent="0.25">
      <c r="A69" s="11" t="s">
        <v>147</v>
      </c>
      <c r="B69" s="11" t="s">
        <v>148</v>
      </c>
      <c r="C69" s="84">
        <v>40.866592615580664</v>
      </c>
      <c r="D69" s="59">
        <v>13.640287915209999</v>
      </c>
      <c r="E69" s="57">
        <v>27.389406421667626</v>
      </c>
      <c r="F69" s="62">
        <v>0</v>
      </c>
      <c r="G69" s="65">
        <v>0</v>
      </c>
      <c r="H69" s="59">
        <v>0</v>
      </c>
      <c r="I69" s="57">
        <v>0</v>
      </c>
      <c r="J69" s="55">
        <v>0</v>
      </c>
      <c r="K69" s="60">
        <v>41.029694336877625</v>
      </c>
      <c r="L69" s="85">
        <v>3.9910770841897238E-3</v>
      </c>
      <c r="P69" s="80"/>
    </row>
    <row r="70" spans="1:16" x14ac:dyDescent="0.25">
      <c r="A70" s="11" t="s">
        <v>149</v>
      </c>
      <c r="B70" s="11" t="s">
        <v>150</v>
      </c>
      <c r="C70" s="84">
        <v>241.53810879013974</v>
      </c>
      <c r="D70" s="59">
        <v>62.312339186384001</v>
      </c>
      <c r="E70" s="57">
        <v>160.82463318139344</v>
      </c>
      <c r="F70" s="62">
        <v>9.6467037739494437</v>
      </c>
      <c r="G70" s="65">
        <v>0</v>
      </c>
      <c r="H70" s="59">
        <v>3.3963570000000001</v>
      </c>
      <c r="I70" s="57">
        <v>6.4966320063585785</v>
      </c>
      <c r="J70" s="55">
        <v>0</v>
      </c>
      <c r="K70" s="60">
        <v>242.67666514808545</v>
      </c>
      <c r="L70" s="85">
        <v>4.7137752450274288E-3</v>
      </c>
      <c r="P70" s="80"/>
    </row>
    <row r="71" spans="1:16" x14ac:dyDescent="0.25">
      <c r="A71" s="11" t="s">
        <v>151</v>
      </c>
      <c r="B71" s="11" t="s">
        <v>152</v>
      </c>
      <c r="C71" s="84">
        <v>9.5123759955432909</v>
      </c>
      <c r="D71" s="59">
        <v>4.1109721295429997</v>
      </c>
      <c r="E71" s="57">
        <v>4.4654685115666499</v>
      </c>
      <c r="F71" s="62">
        <v>0</v>
      </c>
      <c r="G71" s="65">
        <v>0.17807378844118352</v>
      </c>
      <c r="H71" s="59">
        <v>0</v>
      </c>
      <c r="I71" s="57">
        <v>0.51729574502089204</v>
      </c>
      <c r="J71" s="55">
        <v>0</v>
      </c>
      <c r="K71" s="60">
        <v>9.2718101745717245</v>
      </c>
      <c r="L71" s="85">
        <v>-2.5289772091039671E-2</v>
      </c>
      <c r="P71" s="80"/>
    </row>
    <row r="72" spans="1:16" x14ac:dyDescent="0.25">
      <c r="A72" s="11" t="s">
        <v>153</v>
      </c>
      <c r="B72" s="11" t="s">
        <v>154</v>
      </c>
      <c r="C72" s="84">
        <v>13.448601642253365</v>
      </c>
      <c r="D72" s="59">
        <v>2.1706387047410001</v>
      </c>
      <c r="E72" s="57">
        <v>7.864643953290841</v>
      </c>
      <c r="F72" s="62">
        <v>0</v>
      </c>
      <c r="G72" s="65">
        <v>0.33585693326580601</v>
      </c>
      <c r="H72" s="59">
        <v>0</v>
      </c>
      <c r="I72" s="57">
        <v>2.350608700367534</v>
      </c>
      <c r="J72" s="55">
        <v>0.11670927903142532</v>
      </c>
      <c r="K72" s="60">
        <v>12.838457570696605</v>
      </c>
      <c r="L72" s="85">
        <v>-4.5368588332617796E-2</v>
      </c>
      <c r="P72" s="80"/>
    </row>
    <row r="73" spans="1:16" x14ac:dyDescent="0.25">
      <c r="A73" s="11" t="s">
        <v>155</v>
      </c>
      <c r="B73" s="11" t="s">
        <v>156</v>
      </c>
      <c r="C73" s="84">
        <v>10.38958381613341</v>
      </c>
      <c r="D73" s="59">
        <v>1.439318109712</v>
      </c>
      <c r="E73" s="57">
        <v>7.8886803008735029</v>
      </c>
      <c r="F73" s="62">
        <v>0</v>
      </c>
      <c r="G73" s="65">
        <v>0.21825857212440225</v>
      </c>
      <c r="H73" s="59">
        <v>0</v>
      </c>
      <c r="I73" s="57">
        <v>0.86101847325277281</v>
      </c>
      <c r="J73" s="55">
        <v>0</v>
      </c>
      <c r="K73" s="60">
        <v>10.407275455962678</v>
      </c>
      <c r="L73" s="85">
        <v>1.7028246888769062E-3</v>
      </c>
      <c r="P73" s="80"/>
    </row>
    <row r="74" spans="1:16" x14ac:dyDescent="0.25">
      <c r="A74" s="11" t="s">
        <v>157</v>
      </c>
      <c r="B74" s="11" t="s">
        <v>158</v>
      </c>
      <c r="C74" s="84">
        <v>14.060065854920847</v>
      </c>
      <c r="D74" s="59">
        <v>3.1343448913360001</v>
      </c>
      <c r="E74" s="57">
        <v>6.8112384294414756</v>
      </c>
      <c r="F74" s="62">
        <v>0</v>
      </c>
      <c r="G74" s="65">
        <v>0.10452938952914749</v>
      </c>
      <c r="H74" s="59">
        <v>0</v>
      </c>
      <c r="I74" s="57">
        <v>3.0580157943213275</v>
      </c>
      <c r="J74" s="55">
        <v>0</v>
      </c>
      <c r="K74" s="60">
        <v>13.108128504627951</v>
      </c>
      <c r="L74" s="85">
        <v>-6.7705042075583866E-2</v>
      </c>
      <c r="P74" s="80"/>
    </row>
    <row r="75" spans="1:16" x14ac:dyDescent="0.25">
      <c r="A75" s="11" t="s">
        <v>159</v>
      </c>
      <c r="B75" s="11" t="s">
        <v>160</v>
      </c>
      <c r="C75" s="84">
        <v>5.5058022061658427</v>
      </c>
      <c r="D75" s="59">
        <v>0.95954800199599999</v>
      </c>
      <c r="E75" s="57">
        <v>3.9240088450505914</v>
      </c>
      <c r="F75" s="62">
        <v>0</v>
      </c>
      <c r="G75" s="65">
        <v>7.350052474511877E-2</v>
      </c>
      <c r="H75" s="59">
        <v>0</v>
      </c>
      <c r="I75" s="57">
        <v>0.50406505446303684</v>
      </c>
      <c r="J75" s="55">
        <v>0</v>
      </c>
      <c r="K75" s="60">
        <v>5.4611224262547466</v>
      </c>
      <c r="L75" s="85">
        <v>-8.1150354186461746E-3</v>
      </c>
      <c r="P75" s="80"/>
    </row>
    <row r="76" spans="1:16" x14ac:dyDescent="0.25">
      <c r="A76" s="11" t="s">
        <v>161</v>
      </c>
      <c r="B76" s="11" t="s">
        <v>162</v>
      </c>
      <c r="C76" s="84">
        <v>32.209596174311571</v>
      </c>
      <c r="D76" s="59">
        <v>23.613626179161997</v>
      </c>
      <c r="E76" s="57">
        <v>6.6127186096779971</v>
      </c>
      <c r="F76" s="62">
        <v>0.26186467389344054</v>
      </c>
      <c r="G76" s="65">
        <v>0</v>
      </c>
      <c r="H76" s="59">
        <v>9.0482000000000007E-2</v>
      </c>
      <c r="I76" s="57">
        <v>1.1168668529767998</v>
      </c>
      <c r="J76" s="55">
        <v>0</v>
      </c>
      <c r="K76" s="60">
        <v>31.695558315710233</v>
      </c>
      <c r="L76" s="85">
        <v>-1.5959152540114839E-2</v>
      </c>
      <c r="P76" s="80"/>
    </row>
    <row r="77" spans="1:16" x14ac:dyDescent="0.25">
      <c r="A77" s="11" t="s">
        <v>163</v>
      </c>
      <c r="B77" s="11" t="s">
        <v>164</v>
      </c>
      <c r="C77" s="84">
        <v>26.166460151355132</v>
      </c>
      <c r="D77" s="59">
        <v>14.744925537552998</v>
      </c>
      <c r="E77" s="57">
        <v>11.451141527406266</v>
      </c>
      <c r="F77" s="62">
        <v>0</v>
      </c>
      <c r="G77" s="65">
        <v>0</v>
      </c>
      <c r="H77" s="59">
        <v>0</v>
      </c>
      <c r="I77" s="57">
        <v>0</v>
      </c>
      <c r="J77" s="55">
        <v>0</v>
      </c>
      <c r="K77" s="60">
        <v>26.196067064959266</v>
      </c>
      <c r="L77" s="85">
        <v>1.1314833352649963E-3</v>
      </c>
      <c r="P77" s="80"/>
    </row>
    <row r="78" spans="1:16" x14ac:dyDescent="0.25">
      <c r="A78" s="11" t="s">
        <v>165</v>
      </c>
      <c r="B78" s="11" t="s">
        <v>166</v>
      </c>
      <c r="C78" s="84">
        <v>21.078131151167874</v>
      </c>
      <c r="D78" s="59">
        <v>4.4459219673370001</v>
      </c>
      <c r="E78" s="57">
        <v>11.7142073412126</v>
      </c>
      <c r="F78" s="62">
        <v>0</v>
      </c>
      <c r="G78" s="65">
        <v>0.18766887150841582</v>
      </c>
      <c r="H78" s="59">
        <v>0</v>
      </c>
      <c r="I78" s="57">
        <v>3.6565894294209911</v>
      </c>
      <c r="J78" s="55">
        <v>0</v>
      </c>
      <c r="K78" s="60">
        <v>20.004387609479004</v>
      </c>
      <c r="L78" s="85">
        <v>-5.0941116837551197E-2</v>
      </c>
      <c r="P78" s="80"/>
    </row>
    <row r="79" spans="1:16" x14ac:dyDescent="0.25">
      <c r="A79" s="11" t="s">
        <v>167</v>
      </c>
      <c r="B79" s="11" t="s">
        <v>168</v>
      </c>
      <c r="C79" s="84">
        <v>7.7997848242745169</v>
      </c>
      <c r="D79" s="59">
        <v>2.8076464208869996</v>
      </c>
      <c r="E79" s="57">
        <v>4.1551853072173488</v>
      </c>
      <c r="F79" s="62">
        <v>0</v>
      </c>
      <c r="G79" s="65">
        <v>4.3829383046469994E-2</v>
      </c>
      <c r="H79" s="59">
        <v>0</v>
      </c>
      <c r="I79" s="57">
        <v>0.50786806155526931</v>
      </c>
      <c r="J79" s="55">
        <v>2.9867085656485694E-2</v>
      </c>
      <c r="K79" s="60">
        <v>7.5443962583625739</v>
      </c>
      <c r="L79" s="85">
        <v>-3.274302710468651E-2</v>
      </c>
      <c r="P79" s="80"/>
    </row>
    <row r="80" spans="1:16" x14ac:dyDescent="0.25">
      <c r="A80" s="11" t="s">
        <v>169</v>
      </c>
      <c r="B80" s="11" t="s">
        <v>170</v>
      </c>
      <c r="C80" s="84">
        <v>8.5180117154905339</v>
      </c>
      <c r="D80" s="59">
        <v>2.4278613445819999</v>
      </c>
      <c r="E80" s="57">
        <v>3.5710301942466574</v>
      </c>
      <c r="F80" s="62">
        <v>0</v>
      </c>
      <c r="G80" s="65">
        <v>5.2550525241677748E-2</v>
      </c>
      <c r="H80" s="59">
        <v>0</v>
      </c>
      <c r="I80" s="57">
        <v>1.8989107323413299</v>
      </c>
      <c r="J80" s="55">
        <v>0</v>
      </c>
      <c r="K80" s="60">
        <v>7.9503527964116651</v>
      </c>
      <c r="L80" s="85">
        <v>-6.6642185763438874E-2</v>
      </c>
      <c r="P80" s="80"/>
    </row>
    <row r="81" spans="1:16" x14ac:dyDescent="0.25">
      <c r="A81" s="11" t="s">
        <v>171</v>
      </c>
      <c r="B81" s="12" t="s">
        <v>813</v>
      </c>
      <c r="C81" s="84">
        <v>430.98348190159783</v>
      </c>
      <c r="D81" s="59">
        <v>136.715516527478</v>
      </c>
      <c r="E81" s="57">
        <v>258.47338555743488</v>
      </c>
      <c r="F81" s="62">
        <v>15.506266157840372</v>
      </c>
      <c r="G81" s="65">
        <v>0</v>
      </c>
      <c r="H81" s="59">
        <v>9.0795119999999994</v>
      </c>
      <c r="I81" s="57">
        <v>13.044394128104893</v>
      </c>
      <c r="J81" s="55">
        <v>2.4339747372522349</v>
      </c>
      <c r="K81" s="60">
        <v>435.25304910811036</v>
      </c>
      <c r="L81" s="85">
        <v>9.9065680839419308E-3</v>
      </c>
      <c r="P81" s="80"/>
    </row>
    <row r="82" spans="1:16" x14ac:dyDescent="0.25">
      <c r="A82" s="11" t="s">
        <v>173</v>
      </c>
      <c r="B82" s="11" t="s">
        <v>174</v>
      </c>
      <c r="C82" s="84">
        <v>10.97605019440252</v>
      </c>
      <c r="D82" s="59">
        <v>1.911256746834</v>
      </c>
      <c r="E82" s="57">
        <v>5.2565295332492159</v>
      </c>
      <c r="F82" s="62">
        <v>0</v>
      </c>
      <c r="G82" s="65">
        <v>0.19559869773175603</v>
      </c>
      <c r="H82" s="59">
        <v>0</v>
      </c>
      <c r="I82" s="57">
        <v>2.4126674293393782</v>
      </c>
      <c r="J82" s="55">
        <v>0.3718725344782059</v>
      </c>
      <c r="K82" s="60">
        <v>10.147924941632557</v>
      </c>
      <c r="L82" s="85">
        <v>-7.544838426415762E-2</v>
      </c>
      <c r="P82" s="80"/>
    </row>
    <row r="83" spans="1:16" x14ac:dyDescent="0.25">
      <c r="A83" s="11" t="s">
        <v>175</v>
      </c>
      <c r="B83" s="12" t="s">
        <v>814</v>
      </c>
      <c r="C83" s="84">
        <v>239.31025963655426</v>
      </c>
      <c r="D83" s="59">
        <v>103.873177511438</v>
      </c>
      <c r="E83" s="57">
        <v>120.04984350094104</v>
      </c>
      <c r="F83" s="62">
        <v>7.2024470459394161</v>
      </c>
      <c r="G83" s="65">
        <v>0</v>
      </c>
      <c r="H83" s="59">
        <v>6.654782</v>
      </c>
      <c r="I83" s="57">
        <v>5.8216070540322127</v>
      </c>
      <c r="J83" s="55">
        <v>0</v>
      </c>
      <c r="K83" s="60">
        <v>243.60185711235067</v>
      </c>
      <c r="L83" s="85">
        <v>1.7933194683396152E-2</v>
      </c>
      <c r="P83" s="80"/>
    </row>
    <row r="84" spans="1:16" x14ac:dyDescent="0.25">
      <c r="A84" s="11" t="s">
        <v>177</v>
      </c>
      <c r="B84" s="11" t="s">
        <v>178</v>
      </c>
      <c r="C84" s="84">
        <v>6.4049848874947637</v>
      </c>
      <c r="D84" s="59">
        <v>1.5731939701870001</v>
      </c>
      <c r="E84" s="57">
        <v>3.6439059595996839</v>
      </c>
      <c r="F84" s="62">
        <v>0</v>
      </c>
      <c r="G84" s="65">
        <v>0.12821582769463499</v>
      </c>
      <c r="H84" s="59">
        <v>0</v>
      </c>
      <c r="I84" s="57">
        <v>0.62428456309677716</v>
      </c>
      <c r="J84" s="55">
        <v>0.17278652676426642</v>
      </c>
      <c r="K84" s="60">
        <v>6.1423868473423626</v>
      </c>
      <c r="L84" s="85">
        <v>-4.0999010109313977E-2</v>
      </c>
      <c r="P84" s="80"/>
    </row>
    <row r="85" spans="1:16" x14ac:dyDescent="0.25">
      <c r="A85" s="11" t="s">
        <v>179</v>
      </c>
      <c r="B85" s="11" t="s">
        <v>180</v>
      </c>
      <c r="C85" s="84">
        <v>12.45599536571171</v>
      </c>
      <c r="D85" s="59">
        <v>4.086217076924</v>
      </c>
      <c r="E85" s="57">
        <v>6.7865582507317646</v>
      </c>
      <c r="F85" s="62">
        <v>0</v>
      </c>
      <c r="G85" s="65">
        <v>8.1111079578107911E-2</v>
      </c>
      <c r="H85" s="59">
        <v>0</v>
      </c>
      <c r="I85" s="57">
        <v>1.086566287361947</v>
      </c>
      <c r="J85" s="55">
        <v>0</v>
      </c>
      <c r="K85" s="60">
        <v>12.040452694595817</v>
      </c>
      <c r="L85" s="85">
        <v>-3.3360856271653631E-2</v>
      </c>
      <c r="P85" s="80"/>
    </row>
    <row r="86" spans="1:16" x14ac:dyDescent="0.25">
      <c r="A86" s="11" t="s">
        <v>181</v>
      </c>
      <c r="B86" s="11" t="s">
        <v>182</v>
      </c>
      <c r="C86" s="84">
        <v>266.02637115680045</v>
      </c>
      <c r="D86" s="59">
        <v>94.673318369379004</v>
      </c>
      <c r="E86" s="57">
        <v>155.50680477420238</v>
      </c>
      <c r="F86" s="62">
        <v>9.3286748300018019</v>
      </c>
      <c r="G86" s="65">
        <v>0</v>
      </c>
      <c r="H86" s="59">
        <v>3.1260210000000002</v>
      </c>
      <c r="I86" s="57">
        <v>6.5112647113468975</v>
      </c>
      <c r="J86" s="55">
        <v>0</v>
      </c>
      <c r="K86" s="60">
        <v>269.14608368493003</v>
      </c>
      <c r="L86" s="85">
        <v>1.1727079967913298E-2</v>
      </c>
      <c r="P86" s="80"/>
    </row>
    <row r="87" spans="1:16" x14ac:dyDescent="0.25">
      <c r="A87" s="11" t="s">
        <v>183</v>
      </c>
      <c r="B87" s="11" t="s">
        <v>184</v>
      </c>
      <c r="C87" s="84">
        <v>347.97862248464429</v>
      </c>
      <c r="D87" s="59">
        <v>114.58582754490399</v>
      </c>
      <c r="E87" s="57">
        <v>211.81130669539326</v>
      </c>
      <c r="F87" s="62">
        <v>12.706171945020676</v>
      </c>
      <c r="G87" s="65">
        <v>0</v>
      </c>
      <c r="H87" s="59">
        <v>9.4891629999999996</v>
      </c>
      <c r="I87" s="57">
        <v>1.2705010615153229</v>
      </c>
      <c r="J87" s="55">
        <v>3.5841186245519721</v>
      </c>
      <c r="K87" s="60">
        <v>353.44708887138529</v>
      </c>
      <c r="L87" s="85">
        <v>1.5714949233648148E-2</v>
      </c>
      <c r="P87" s="80"/>
    </row>
    <row r="88" spans="1:16" x14ac:dyDescent="0.25">
      <c r="A88" s="11" t="s">
        <v>185</v>
      </c>
      <c r="B88" s="11" t="s">
        <v>186</v>
      </c>
      <c r="C88" s="84">
        <v>16.779331640401359</v>
      </c>
      <c r="D88" s="59">
        <v>2.9082550479810001</v>
      </c>
      <c r="E88" s="57">
        <v>10.816262060590626</v>
      </c>
      <c r="F88" s="62">
        <v>0</v>
      </c>
      <c r="G88" s="65">
        <v>0.22631330346383433</v>
      </c>
      <c r="H88" s="59">
        <v>0</v>
      </c>
      <c r="I88" s="57">
        <v>2.3694177547840196</v>
      </c>
      <c r="J88" s="55">
        <v>0</v>
      </c>
      <c r="K88" s="60">
        <v>16.320248166819479</v>
      </c>
      <c r="L88" s="85">
        <v>-2.736005720731435E-2</v>
      </c>
      <c r="P88" s="80"/>
    </row>
    <row r="89" spans="1:16" x14ac:dyDescent="0.25">
      <c r="A89" s="11" t="s">
        <v>187</v>
      </c>
      <c r="B89" s="11" t="s">
        <v>188</v>
      </c>
      <c r="C89" s="84">
        <v>77.777887442144788</v>
      </c>
      <c r="D89" s="59">
        <v>28.413835066255999</v>
      </c>
      <c r="E89" s="57">
        <v>44.495923252816411</v>
      </c>
      <c r="F89" s="62">
        <v>2.6691512598668261</v>
      </c>
      <c r="G89" s="65">
        <v>0</v>
      </c>
      <c r="H89" s="59">
        <v>1.7306360000000001</v>
      </c>
      <c r="I89" s="57">
        <v>1.7037938177782812</v>
      </c>
      <c r="J89" s="55">
        <v>0</v>
      </c>
      <c r="K89" s="60">
        <v>79.013339396717512</v>
      </c>
      <c r="L89" s="85">
        <v>1.5884359876600109E-2</v>
      </c>
      <c r="P89" s="80"/>
    </row>
    <row r="90" spans="1:16" x14ac:dyDescent="0.25">
      <c r="A90" s="11" t="s">
        <v>189</v>
      </c>
      <c r="B90" s="11" t="s">
        <v>190</v>
      </c>
      <c r="C90" s="84">
        <v>12.828842593789531</v>
      </c>
      <c r="D90" s="59">
        <v>2.9327269414470001</v>
      </c>
      <c r="E90" s="57">
        <v>6.1363113498358066</v>
      </c>
      <c r="F90" s="62">
        <v>0</v>
      </c>
      <c r="G90" s="65">
        <v>0.12378406364030421</v>
      </c>
      <c r="H90" s="59">
        <v>0</v>
      </c>
      <c r="I90" s="57">
        <v>2.8059724812448978</v>
      </c>
      <c r="J90" s="55">
        <v>0</v>
      </c>
      <c r="K90" s="60">
        <v>11.998794836168006</v>
      </c>
      <c r="L90" s="85">
        <v>-6.4701686964602156E-2</v>
      </c>
      <c r="P90" s="80"/>
    </row>
    <row r="91" spans="1:16" x14ac:dyDescent="0.25">
      <c r="A91" s="11" t="s">
        <v>191</v>
      </c>
      <c r="B91" s="11" t="s">
        <v>192</v>
      </c>
      <c r="C91" s="84">
        <v>9.172093909327339</v>
      </c>
      <c r="D91" s="59">
        <v>2.198535553942</v>
      </c>
      <c r="E91" s="57">
        <v>4.4981503958187572</v>
      </c>
      <c r="F91" s="62">
        <v>0</v>
      </c>
      <c r="G91" s="65">
        <v>0.1910362406700826</v>
      </c>
      <c r="H91" s="59">
        <v>0</v>
      </c>
      <c r="I91" s="57">
        <v>1.6477604302944457</v>
      </c>
      <c r="J91" s="55">
        <v>0.11461376047083376</v>
      </c>
      <c r="K91" s="60">
        <v>8.6500963811961196</v>
      </c>
      <c r="L91" s="85">
        <v>-5.6911489709060514E-2</v>
      </c>
      <c r="P91" s="80"/>
    </row>
    <row r="92" spans="1:16" x14ac:dyDescent="0.25">
      <c r="A92" s="11" t="s">
        <v>193</v>
      </c>
      <c r="B92" s="11" t="s">
        <v>194</v>
      </c>
      <c r="C92" s="84">
        <v>169.49710825325874</v>
      </c>
      <c r="D92" s="59">
        <v>74.535119612555008</v>
      </c>
      <c r="E92" s="57">
        <v>85.280219433877889</v>
      </c>
      <c r="F92" s="62">
        <v>5.115617370181039</v>
      </c>
      <c r="G92" s="65">
        <v>0</v>
      </c>
      <c r="H92" s="59">
        <v>5.1181510000000001</v>
      </c>
      <c r="I92" s="57">
        <v>2.2541022420870345</v>
      </c>
      <c r="J92" s="55">
        <v>0</v>
      </c>
      <c r="K92" s="60">
        <v>172.30320965870101</v>
      </c>
      <c r="L92" s="85">
        <v>1.6555452977105953E-2</v>
      </c>
      <c r="P92" s="80"/>
    </row>
    <row r="93" spans="1:16" x14ac:dyDescent="0.25">
      <c r="A93" s="11" t="s">
        <v>195</v>
      </c>
      <c r="B93" s="11" t="s">
        <v>196</v>
      </c>
      <c r="C93" s="84">
        <v>450.58522580557332</v>
      </c>
      <c r="D93" s="59">
        <v>137.434279788395</v>
      </c>
      <c r="E93" s="57">
        <v>290.01545228107403</v>
      </c>
      <c r="F93" s="62">
        <v>17.396984134150863</v>
      </c>
      <c r="G93" s="65">
        <v>0</v>
      </c>
      <c r="H93" s="59">
        <v>14.566143</v>
      </c>
      <c r="I93" s="57">
        <v>1.9070877750010193</v>
      </c>
      <c r="J93" s="55">
        <v>0</v>
      </c>
      <c r="K93" s="60">
        <v>461.31994697862086</v>
      </c>
      <c r="L93" s="85">
        <v>2.3823952846779666E-2</v>
      </c>
      <c r="P93" s="80"/>
    </row>
    <row r="94" spans="1:16" x14ac:dyDescent="0.25">
      <c r="A94" s="11" t="s">
        <v>197</v>
      </c>
      <c r="B94" s="11" t="s">
        <v>198</v>
      </c>
      <c r="C94" s="84">
        <v>8.6470076305714692</v>
      </c>
      <c r="D94" s="59">
        <v>1.614654425965</v>
      </c>
      <c r="E94" s="57">
        <v>5.7678272036978742</v>
      </c>
      <c r="F94" s="62">
        <v>0</v>
      </c>
      <c r="G94" s="65">
        <v>6.2769496085444659E-2</v>
      </c>
      <c r="H94" s="59">
        <v>0</v>
      </c>
      <c r="I94" s="57">
        <v>0.59727890976466835</v>
      </c>
      <c r="J94" s="55">
        <v>0.24764128350272194</v>
      </c>
      <c r="K94" s="60">
        <v>8.2901713190157089</v>
      </c>
      <c r="L94" s="85">
        <v>-4.1267028641696409E-2</v>
      </c>
      <c r="P94" s="80"/>
    </row>
    <row r="95" spans="1:16" x14ac:dyDescent="0.25">
      <c r="A95" s="11" t="s">
        <v>199</v>
      </c>
      <c r="B95" s="11" t="s">
        <v>200</v>
      </c>
      <c r="C95" s="84">
        <v>36.322117985181478</v>
      </c>
      <c r="D95" s="59">
        <v>13.369949342165</v>
      </c>
      <c r="E95" s="57">
        <v>23.070014297933565</v>
      </c>
      <c r="F95" s="62">
        <v>0</v>
      </c>
      <c r="G95" s="65">
        <v>0</v>
      </c>
      <c r="H95" s="59">
        <v>0</v>
      </c>
      <c r="I95" s="57">
        <v>0</v>
      </c>
      <c r="J95" s="55">
        <v>0</v>
      </c>
      <c r="K95" s="60">
        <v>36.439963640098561</v>
      </c>
      <c r="L95" s="85">
        <v>3.2444598898434644E-3</v>
      </c>
      <c r="P95" s="80"/>
    </row>
    <row r="96" spans="1:16" x14ac:dyDescent="0.25">
      <c r="A96" s="11" t="s">
        <v>201</v>
      </c>
      <c r="B96" s="11" t="s">
        <v>202</v>
      </c>
      <c r="C96" s="84">
        <v>500.91759001365182</v>
      </c>
      <c r="D96" s="59">
        <v>115.24034397610401</v>
      </c>
      <c r="E96" s="57">
        <v>354.58295537850813</v>
      </c>
      <c r="F96" s="62">
        <v>21.270085830046952</v>
      </c>
      <c r="G96" s="65">
        <v>0</v>
      </c>
      <c r="H96" s="59">
        <v>10.247526000000001</v>
      </c>
      <c r="I96" s="57">
        <v>3.5630518479696196</v>
      </c>
      <c r="J96" s="55">
        <v>4.6020444080336684</v>
      </c>
      <c r="K96" s="60">
        <v>509.50600744066236</v>
      </c>
      <c r="L96" s="85">
        <v>1.7145370013411737E-2</v>
      </c>
      <c r="P96" s="80"/>
    </row>
    <row r="97" spans="1:16" x14ac:dyDescent="0.25">
      <c r="A97" s="11" t="s">
        <v>203</v>
      </c>
      <c r="B97" s="11" t="s">
        <v>204</v>
      </c>
      <c r="C97" s="84">
        <v>72.488816554641318</v>
      </c>
      <c r="D97" s="59">
        <v>22.65004989909</v>
      </c>
      <c r="E97" s="57">
        <v>49.896516811835106</v>
      </c>
      <c r="F97" s="62">
        <v>0</v>
      </c>
      <c r="G97" s="65">
        <v>0</v>
      </c>
      <c r="H97" s="59">
        <v>0</v>
      </c>
      <c r="I97" s="57">
        <v>0</v>
      </c>
      <c r="J97" s="55">
        <v>0.26155744333575764</v>
      </c>
      <c r="K97" s="60">
        <v>72.808124154260867</v>
      </c>
      <c r="L97" s="85">
        <v>4.4049222320915963E-3</v>
      </c>
      <c r="P97" s="80"/>
    </row>
    <row r="98" spans="1:16" x14ac:dyDescent="0.25">
      <c r="A98" s="11" t="s">
        <v>205</v>
      </c>
      <c r="B98" s="11" t="s">
        <v>206</v>
      </c>
      <c r="C98" s="84">
        <v>213.51004204957368</v>
      </c>
      <c r="D98" s="59">
        <v>101.742126348</v>
      </c>
      <c r="E98" s="57">
        <v>98.912772389647699</v>
      </c>
      <c r="F98" s="62">
        <v>5.9342213889977034</v>
      </c>
      <c r="G98" s="65">
        <v>0</v>
      </c>
      <c r="H98" s="59">
        <v>7.1755690000000003</v>
      </c>
      <c r="I98" s="57">
        <v>3.7815597583329708</v>
      </c>
      <c r="J98" s="55">
        <v>0</v>
      </c>
      <c r="K98" s="60">
        <v>217.54624888497838</v>
      </c>
      <c r="L98" s="85">
        <v>1.8904060889405633E-2</v>
      </c>
      <c r="P98" s="80"/>
    </row>
    <row r="99" spans="1:16" x14ac:dyDescent="0.25">
      <c r="A99" s="11" t="s">
        <v>207</v>
      </c>
      <c r="B99" s="11" t="s">
        <v>208</v>
      </c>
      <c r="C99" s="84">
        <v>266.12849102047562</v>
      </c>
      <c r="D99" s="59">
        <v>38.650887610551003</v>
      </c>
      <c r="E99" s="57">
        <v>212.32942466784195</v>
      </c>
      <c r="F99" s="62">
        <v>12.735835311475963</v>
      </c>
      <c r="G99" s="65">
        <v>0</v>
      </c>
      <c r="H99" s="59">
        <v>4.2894259999999997</v>
      </c>
      <c r="I99" s="57">
        <v>1.2127770194418719</v>
      </c>
      <c r="J99" s="55">
        <v>0.93855686270707228</v>
      </c>
      <c r="K99" s="60">
        <v>270.15690747201785</v>
      </c>
      <c r="L99" s="85">
        <v>1.5137110784700935E-2</v>
      </c>
      <c r="P99" s="80"/>
    </row>
    <row r="100" spans="1:16" x14ac:dyDescent="0.25">
      <c r="A100" s="12" t="s">
        <v>209</v>
      </c>
      <c r="B100" s="11" t="s">
        <v>210</v>
      </c>
      <c r="C100" s="84">
        <v>53.399138392165135</v>
      </c>
      <c r="D100" s="59">
        <v>14.569714418374001</v>
      </c>
      <c r="E100" s="57">
        <v>39.10277747001328</v>
      </c>
      <c r="F100" s="62">
        <v>0</v>
      </c>
      <c r="G100" s="65">
        <v>0</v>
      </c>
      <c r="H100" s="59">
        <v>0</v>
      </c>
      <c r="I100" s="57">
        <v>0</v>
      </c>
      <c r="J100" s="55">
        <v>3.0328821667455437E-2</v>
      </c>
      <c r="K100" s="60">
        <v>53.702820710054731</v>
      </c>
      <c r="L100" s="85">
        <v>5.6870265519893271E-3</v>
      </c>
      <c r="P100" s="80"/>
    </row>
    <row r="101" spans="1:16" x14ac:dyDescent="0.25">
      <c r="A101" s="11" t="s">
        <v>211</v>
      </c>
      <c r="B101" s="11" t="s">
        <v>212</v>
      </c>
      <c r="C101" s="84">
        <v>12.883900766796117</v>
      </c>
      <c r="D101" s="59">
        <v>4.1398045858339998</v>
      </c>
      <c r="E101" s="57">
        <v>6.6268300582053836</v>
      </c>
      <c r="F101" s="62">
        <v>0</v>
      </c>
      <c r="G101" s="65">
        <v>0.17516793048948107</v>
      </c>
      <c r="H101" s="59">
        <v>0</v>
      </c>
      <c r="I101" s="57">
        <v>1.4260582523292888</v>
      </c>
      <c r="J101" s="55">
        <v>0</v>
      </c>
      <c r="K101" s="60">
        <v>12.367860826858154</v>
      </c>
      <c r="L101" s="85">
        <v>-4.0053082469237965E-2</v>
      </c>
      <c r="P101" s="80"/>
    </row>
    <row r="102" spans="1:16" x14ac:dyDescent="0.25">
      <c r="A102" s="11" t="s">
        <v>213</v>
      </c>
      <c r="B102" s="12" t="s">
        <v>815</v>
      </c>
      <c r="C102" s="84">
        <v>214.45125925973676</v>
      </c>
      <c r="D102" s="59">
        <v>91.773146201312002</v>
      </c>
      <c r="E102" s="57">
        <v>109.98209281782418</v>
      </c>
      <c r="F102" s="62">
        <v>6.5974596661209759</v>
      </c>
      <c r="G102" s="65">
        <v>0</v>
      </c>
      <c r="H102" s="59">
        <v>7.1798029999999997</v>
      </c>
      <c r="I102" s="57">
        <v>3.3014738076811008</v>
      </c>
      <c r="J102" s="55">
        <v>0</v>
      </c>
      <c r="K102" s="60">
        <v>218.83397549293827</v>
      </c>
      <c r="L102" s="85">
        <v>2.0436887376321235E-2</v>
      </c>
      <c r="P102" s="80"/>
    </row>
    <row r="103" spans="1:16" x14ac:dyDescent="0.25">
      <c r="A103" s="11" t="s">
        <v>215</v>
      </c>
      <c r="B103" s="11" t="s">
        <v>216</v>
      </c>
      <c r="C103" s="84">
        <v>385.31375059375921</v>
      </c>
      <c r="D103" s="59">
        <v>164.56727758610401</v>
      </c>
      <c r="E103" s="57">
        <v>195.15304058436689</v>
      </c>
      <c r="F103" s="62">
        <v>11.706765451448918</v>
      </c>
      <c r="G103" s="65">
        <v>0</v>
      </c>
      <c r="H103" s="59">
        <v>13.407425999999999</v>
      </c>
      <c r="I103" s="57">
        <v>6.79118117159849</v>
      </c>
      <c r="J103" s="55">
        <v>0</v>
      </c>
      <c r="K103" s="60">
        <v>391.62569079351829</v>
      </c>
      <c r="L103" s="85">
        <v>1.638130014834023E-2</v>
      </c>
      <c r="P103" s="80"/>
    </row>
    <row r="104" spans="1:16" x14ac:dyDescent="0.25">
      <c r="A104" s="11" t="s">
        <v>217</v>
      </c>
      <c r="B104" s="11" t="s">
        <v>218</v>
      </c>
      <c r="C104" s="84">
        <v>27.627807042888165</v>
      </c>
      <c r="D104" s="59">
        <v>10.708720681440999</v>
      </c>
      <c r="E104" s="57">
        <v>17.038109979514875</v>
      </c>
      <c r="F104" s="62">
        <v>0</v>
      </c>
      <c r="G104" s="65">
        <v>0</v>
      </c>
      <c r="H104" s="59">
        <v>0</v>
      </c>
      <c r="I104" s="57">
        <v>0</v>
      </c>
      <c r="J104" s="55">
        <v>0</v>
      </c>
      <c r="K104" s="60">
        <v>27.746830660955876</v>
      </c>
      <c r="L104" s="85">
        <v>4.3081095029708369E-3</v>
      </c>
      <c r="P104" s="80"/>
    </row>
    <row r="105" spans="1:16" x14ac:dyDescent="0.25">
      <c r="A105" s="11" t="s">
        <v>219</v>
      </c>
      <c r="B105" s="11" t="s">
        <v>220</v>
      </c>
      <c r="C105" s="84">
        <v>240.56576621101686</v>
      </c>
      <c r="D105" s="59">
        <v>100.488971999607</v>
      </c>
      <c r="E105" s="57">
        <v>128.24040021814474</v>
      </c>
      <c r="F105" s="62">
        <v>5.0783395703456105</v>
      </c>
      <c r="G105" s="65">
        <v>0</v>
      </c>
      <c r="H105" s="59">
        <v>4.8918730000000004</v>
      </c>
      <c r="I105" s="57">
        <v>5.514225596996452</v>
      </c>
      <c r="J105" s="55">
        <v>0</v>
      </c>
      <c r="K105" s="60">
        <v>244.21381038509381</v>
      </c>
      <c r="L105" s="85">
        <v>1.5164436035661831E-2</v>
      </c>
      <c r="P105" s="80"/>
    </row>
    <row r="106" spans="1:16" x14ac:dyDescent="0.25">
      <c r="A106" s="11" t="s">
        <v>221</v>
      </c>
      <c r="B106" s="11" t="s">
        <v>222</v>
      </c>
      <c r="C106" s="84">
        <v>8.6996065855321767</v>
      </c>
      <c r="D106" s="59">
        <v>2.7308096787059997</v>
      </c>
      <c r="E106" s="57">
        <v>4.3433434593386746</v>
      </c>
      <c r="F106" s="62">
        <v>0</v>
      </c>
      <c r="G106" s="65">
        <v>0.12504509585130644</v>
      </c>
      <c r="H106" s="59">
        <v>0</v>
      </c>
      <c r="I106" s="57">
        <v>1.0173580997371354</v>
      </c>
      <c r="J106" s="55">
        <v>9.9756615511379404E-2</v>
      </c>
      <c r="K106" s="60">
        <v>8.3163129491444963</v>
      </c>
      <c r="L106" s="85">
        <v>-4.4058732152913026E-2</v>
      </c>
      <c r="P106" s="80"/>
    </row>
    <row r="107" spans="1:16" x14ac:dyDescent="0.25">
      <c r="A107" s="11" t="s">
        <v>223</v>
      </c>
      <c r="B107" s="11" t="s">
        <v>224</v>
      </c>
      <c r="C107" s="84">
        <v>15.448190898094946</v>
      </c>
      <c r="D107" s="59">
        <v>2.6977248633980002</v>
      </c>
      <c r="E107" s="57">
        <v>7.6017412046053394</v>
      </c>
      <c r="F107" s="62">
        <v>0</v>
      </c>
      <c r="G107" s="65">
        <v>0.44387282993846539</v>
      </c>
      <c r="H107" s="59">
        <v>0</v>
      </c>
      <c r="I107" s="57">
        <v>3.5046098936658976</v>
      </c>
      <c r="J107" s="55">
        <v>0.13925409014212939</v>
      </c>
      <c r="K107" s="60">
        <v>14.387202881749833</v>
      </c>
      <c r="L107" s="85">
        <v>-6.8680405579138307E-2</v>
      </c>
      <c r="P107" s="80"/>
    </row>
    <row r="108" spans="1:16" x14ac:dyDescent="0.25">
      <c r="A108" s="11" t="s">
        <v>225</v>
      </c>
      <c r="B108" s="11" t="s">
        <v>226</v>
      </c>
      <c r="C108" s="84">
        <v>10.145432918234768</v>
      </c>
      <c r="D108" s="59">
        <v>1.3313905139550002</v>
      </c>
      <c r="E108" s="57">
        <v>8.0521011976901544</v>
      </c>
      <c r="F108" s="62">
        <v>0</v>
      </c>
      <c r="G108" s="65">
        <v>9.8123630479697826E-2</v>
      </c>
      <c r="H108" s="59">
        <v>0</v>
      </c>
      <c r="I108" s="57">
        <v>0.67415264568969802</v>
      </c>
      <c r="J108" s="55">
        <v>0</v>
      </c>
      <c r="K108" s="60">
        <v>10.155767987814551</v>
      </c>
      <c r="L108" s="85">
        <v>1.0186918254821481E-3</v>
      </c>
      <c r="P108" s="80"/>
    </row>
    <row r="109" spans="1:16" x14ac:dyDescent="0.25">
      <c r="A109" s="11" t="s">
        <v>229</v>
      </c>
      <c r="B109" s="11" t="s">
        <v>230</v>
      </c>
      <c r="C109" s="84">
        <v>15.912464245924168</v>
      </c>
      <c r="D109" s="59">
        <v>2.6223414961799998</v>
      </c>
      <c r="E109" s="57">
        <v>9.5333499794254006</v>
      </c>
      <c r="F109" s="62">
        <v>0</v>
      </c>
      <c r="G109" s="65">
        <v>0.2173033286975023</v>
      </c>
      <c r="H109" s="59">
        <v>0</v>
      </c>
      <c r="I109" s="57">
        <v>2.7208822847895902</v>
      </c>
      <c r="J109" s="55">
        <v>0</v>
      </c>
      <c r="K109" s="60">
        <v>15.093877089092494</v>
      </c>
      <c r="L109" s="85">
        <v>-5.1443141940843477E-2</v>
      </c>
      <c r="P109" s="80"/>
    </row>
    <row r="110" spans="1:16" x14ac:dyDescent="0.25">
      <c r="A110" s="11" t="s">
        <v>231</v>
      </c>
      <c r="B110" s="12" t="s">
        <v>232</v>
      </c>
      <c r="C110" s="84">
        <v>16.100324243551082</v>
      </c>
      <c r="D110" s="59">
        <v>7.5286629821350006</v>
      </c>
      <c r="E110" s="57">
        <v>5.6415731259500737</v>
      </c>
      <c r="F110" s="62">
        <v>0</v>
      </c>
      <c r="G110" s="65">
        <v>0.32584368263370778</v>
      </c>
      <c r="H110" s="59">
        <v>0</v>
      </c>
      <c r="I110" s="57">
        <v>1.4731618352338414</v>
      </c>
      <c r="J110" s="55">
        <v>0.41009184675883242</v>
      </c>
      <c r="K110" s="60">
        <v>15.379333472711455</v>
      </c>
      <c r="L110" s="85">
        <v>-4.4781133592909916E-2</v>
      </c>
      <c r="P110" s="80"/>
    </row>
    <row r="111" spans="1:16" x14ac:dyDescent="0.25">
      <c r="A111" s="11" t="s">
        <v>233</v>
      </c>
      <c r="B111" s="11" t="s">
        <v>234</v>
      </c>
      <c r="C111" s="84">
        <v>9.3530216696296531</v>
      </c>
      <c r="D111" s="59">
        <v>2.7368833046399996</v>
      </c>
      <c r="E111" s="57">
        <v>4.1273491311212283</v>
      </c>
      <c r="F111" s="62">
        <v>0</v>
      </c>
      <c r="G111" s="65">
        <v>0.23375488593706537</v>
      </c>
      <c r="H111" s="59">
        <v>0</v>
      </c>
      <c r="I111" s="57">
        <v>1.7226936473529633</v>
      </c>
      <c r="J111" s="55">
        <v>2.080143918642282E-2</v>
      </c>
      <c r="K111" s="60">
        <v>8.8414824082376793</v>
      </c>
      <c r="L111" s="85">
        <v>-5.4692406311107049E-2</v>
      </c>
      <c r="P111" s="80"/>
    </row>
    <row r="112" spans="1:16" x14ac:dyDescent="0.25">
      <c r="A112" s="11" t="s">
        <v>235</v>
      </c>
      <c r="B112" s="11" t="s">
        <v>236</v>
      </c>
      <c r="C112" s="84">
        <v>226.67807017680681</v>
      </c>
      <c r="D112" s="59">
        <v>63.802682545287006</v>
      </c>
      <c r="E112" s="57">
        <v>147.73416715192172</v>
      </c>
      <c r="F112" s="62">
        <v>8.8528667868052722</v>
      </c>
      <c r="G112" s="65">
        <v>0</v>
      </c>
      <c r="H112" s="59">
        <v>3.991787</v>
      </c>
      <c r="I112" s="57">
        <v>3.5258811047273038</v>
      </c>
      <c r="J112" s="55">
        <v>1.1515639608306627</v>
      </c>
      <c r="K112" s="60">
        <v>229.05894854957194</v>
      </c>
      <c r="L112" s="85">
        <v>1.0503346754752505E-2</v>
      </c>
      <c r="P112" s="80"/>
    </row>
    <row r="113" spans="1:16" x14ac:dyDescent="0.25">
      <c r="A113" s="11" t="s">
        <v>237</v>
      </c>
      <c r="B113" s="11" t="s">
        <v>238</v>
      </c>
      <c r="C113" s="84">
        <v>12.525017804670178</v>
      </c>
      <c r="D113" s="59">
        <v>3.4667360814190005</v>
      </c>
      <c r="E113" s="57">
        <v>6.8185229853589338</v>
      </c>
      <c r="F113" s="62">
        <v>0</v>
      </c>
      <c r="G113" s="65">
        <v>9.9366203610769283E-2</v>
      </c>
      <c r="H113" s="59">
        <v>0</v>
      </c>
      <c r="I113" s="57">
        <v>1.5929633167531692</v>
      </c>
      <c r="J113" s="55">
        <v>0</v>
      </c>
      <c r="K113" s="60">
        <v>11.977588587141872</v>
      </c>
      <c r="L113" s="85">
        <v>-4.3706861424515256E-2</v>
      </c>
      <c r="P113" s="80"/>
    </row>
    <row r="114" spans="1:16" x14ac:dyDescent="0.25">
      <c r="A114" s="11" t="s">
        <v>239</v>
      </c>
      <c r="B114" s="11" t="s">
        <v>240</v>
      </c>
      <c r="C114" s="84">
        <v>361.22390525192975</v>
      </c>
      <c r="D114" s="59">
        <v>87.321548437082996</v>
      </c>
      <c r="E114" s="57">
        <v>255.96561416645707</v>
      </c>
      <c r="F114" s="62">
        <v>15.342913245690674</v>
      </c>
      <c r="G114" s="65">
        <v>0</v>
      </c>
      <c r="H114" s="59">
        <v>7.8138750000000003</v>
      </c>
      <c r="I114" s="57">
        <v>1.5887081898090063</v>
      </c>
      <c r="J114" s="55">
        <v>0</v>
      </c>
      <c r="K114" s="60">
        <v>368.03265903903974</v>
      </c>
      <c r="L114" s="85">
        <v>1.8849122907193358E-2</v>
      </c>
      <c r="P114" s="80"/>
    </row>
    <row r="115" spans="1:16" x14ac:dyDescent="0.25">
      <c r="A115" s="11" t="s">
        <v>241</v>
      </c>
      <c r="B115" s="11" t="s">
        <v>242</v>
      </c>
      <c r="C115" s="84">
        <v>37.147519844855054</v>
      </c>
      <c r="D115" s="59">
        <v>11.143528052628</v>
      </c>
      <c r="E115" s="57">
        <v>26.262534872885116</v>
      </c>
      <c r="F115" s="62">
        <v>0</v>
      </c>
      <c r="G115" s="65">
        <v>0</v>
      </c>
      <c r="H115" s="59">
        <v>0</v>
      </c>
      <c r="I115" s="57">
        <v>0</v>
      </c>
      <c r="J115" s="55">
        <v>0</v>
      </c>
      <c r="K115" s="60">
        <v>37.406062925513119</v>
      </c>
      <c r="L115" s="85">
        <v>6.9599015422256499E-3</v>
      </c>
      <c r="P115" s="80"/>
    </row>
    <row r="116" spans="1:16" x14ac:dyDescent="0.25">
      <c r="A116" s="11" t="s">
        <v>243</v>
      </c>
      <c r="B116" s="11" t="s">
        <v>244</v>
      </c>
      <c r="C116" s="84">
        <v>13.174650826845433</v>
      </c>
      <c r="D116" s="59">
        <v>3.9658485395180003</v>
      </c>
      <c r="E116" s="57">
        <v>8.1737630149056901</v>
      </c>
      <c r="F116" s="62">
        <v>0</v>
      </c>
      <c r="G116" s="65">
        <v>2.6411224056321909E-2</v>
      </c>
      <c r="H116" s="59">
        <v>0</v>
      </c>
      <c r="I116" s="57">
        <v>0.64513320997573786</v>
      </c>
      <c r="J116" s="55">
        <v>0</v>
      </c>
      <c r="K116" s="60">
        <v>12.811155988455749</v>
      </c>
      <c r="L116" s="85">
        <v>-2.7590472276426935E-2</v>
      </c>
      <c r="P116" s="80"/>
    </row>
    <row r="117" spans="1:16" x14ac:dyDescent="0.25">
      <c r="A117" s="11" t="s">
        <v>245</v>
      </c>
      <c r="B117" s="11" t="s">
        <v>246</v>
      </c>
      <c r="C117" s="84">
        <v>10.92779696927313</v>
      </c>
      <c r="D117" s="59">
        <v>2.730314806679</v>
      </c>
      <c r="E117" s="57">
        <v>6.0288550356488511</v>
      </c>
      <c r="F117" s="62">
        <v>0</v>
      </c>
      <c r="G117" s="65">
        <v>0.21140210950218177</v>
      </c>
      <c r="H117" s="59">
        <v>0</v>
      </c>
      <c r="I117" s="57">
        <v>1.484834128772883</v>
      </c>
      <c r="J117" s="55">
        <v>0</v>
      </c>
      <c r="K117" s="60">
        <v>10.455406080602916</v>
      </c>
      <c r="L117" s="85">
        <v>-4.3228373477150639E-2</v>
      </c>
      <c r="P117" s="80"/>
    </row>
    <row r="118" spans="1:16" x14ac:dyDescent="0.25">
      <c r="A118" s="11" t="s">
        <v>247</v>
      </c>
      <c r="B118" s="11" t="s">
        <v>248</v>
      </c>
      <c r="C118" s="84">
        <v>7.3062296058473368</v>
      </c>
      <c r="D118" s="59">
        <v>1.7410228524269999</v>
      </c>
      <c r="E118" s="57">
        <v>3.959221179722233</v>
      </c>
      <c r="F118" s="62">
        <v>0</v>
      </c>
      <c r="G118" s="65">
        <v>4.9727567532382243E-2</v>
      </c>
      <c r="H118" s="59">
        <v>0</v>
      </c>
      <c r="I118" s="57">
        <v>0.72742482516906237</v>
      </c>
      <c r="J118" s="55">
        <v>0.41829535749645774</v>
      </c>
      <c r="K118" s="60">
        <v>6.8956917823471349</v>
      </c>
      <c r="L118" s="85">
        <v>-5.6190107024783276E-2</v>
      </c>
      <c r="P118" s="80"/>
    </row>
    <row r="119" spans="1:16" x14ac:dyDescent="0.25">
      <c r="A119" s="11" t="s">
        <v>249</v>
      </c>
      <c r="B119" s="11" t="s">
        <v>250</v>
      </c>
      <c r="C119" s="84">
        <v>17.689422101387926</v>
      </c>
      <c r="D119" s="59">
        <v>2.2443124399089998</v>
      </c>
      <c r="E119" s="57">
        <v>13.811610010851107</v>
      </c>
      <c r="F119" s="62">
        <v>0</v>
      </c>
      <c r="G119" s="65">
        <v>0.10499662852528448</v>
      </c>
      <c r="H119" s="59">
        <v>0</v>
      </c>
      <c r="I119" s="57">
        <v>1.4440527131983745</v>
      </c>
      <c r="J119" s="55">
        <v>0</v>
      </c>
      <c r="K119" s="60">
        <v>17.604971792483767</v>
      </c>
      <c r="L119" s="85">
        <v>-4.774056971456035E-3</v>
      </c>
      <c r="P119" s="80"/>
    </row>
    <row r="120" spans="1:16" x14ac:dyDescent="0.25">
      <c r="A120" s="11" t="s">
        <v>251</v>
      </c>
      <c r="B120" s="11" t="s">
        <v>252</v>
      </c>
      <c r="C120" s="84">
        <v>223.90203254266851</v>
      </c>
      <c r="D120" s="59">
        <v>97.220185650220003</v>
      </c>
      <c r="E120" s="57">
        <v>115.71213145400876</v>
      </c>
      <c r="F120" s="62">
        <v>6.9411831722654398</v>
      </c>
      <c r="G120" s="65">
        <v>0</v>
      </c>
      <c r="H120" s="59">
        <v>4.548832</v>
      </c>
      <c r="I120" s="57">
        <v>2.7744154745781953</v>
      </c>
      <c r="J120" s="55">
        <v>0</v>
      </c>
      <c r="K120" s="60">
        <v>227.19674775107242</v>
      </c>
      <c r="L120" s="85">
        <v>1.4714985705974098E-2</v>
      </c>
      <c r="P120" s="80"/>
    </row>
    <row r="121" spans="1:16" x14ac:dyDescent="0.25">
      <c r="A121" s="11" t="s">
        <v>253</v>
      </c>
      <c r="B121" s="11" t="s">
        <v>254</v>
      </c>
      <c r="C121" s="84">
        <v>14.034505546992406</v>
      </c>
      <c r="D121" s="59">
        <v>3.470502038097</v>
      </c>
      <c r="E121" s="57">
        <v>8.3114371796735238</v>
      </c>
      <c r="F121" s="62">
        <v>0</v>
      </c>
      <c r="G121" s="65">
        <v>0.21423962035432789</v>
      </c>
      <c r="H121" s="59">
        <v>0</v>
      </c>
      <c r="I121" s="57">
        <v>1.5091370897227769</v>
      </c>
      <c r="J121" s="55">
        <v>0</v>
      </c>
      <c r="K121" s="60">
        <v>13.505315927847628</v>
      </c>
      <c r="L121" s="85">
        <v>-3.7706324413985783E-2</v>
      </c>
      <c r="P121" s="80"/>
    </row>
    <row r="122" spans="1:16" x14ac:dyDescent="0.25">
      <c r="A122" s="11" t="s">
        <v>255</v>
      </c>
      <c r="B122" s="11" t="s">
        <v>256</v>
      </c>
      <c r="C122" s="84">
        <v>9.0318640286864884</v>
      </c>
      <c r="D122" s="59">
        <v>1.368486342463</v>
      </c>
      <c r="E122" s="57">
        <v>6.1732973648373788</v>
      </c>
      <c r="F122" s="62">
        <v>0</v>
      </c>
      <c r="G122" s="65">
        <v>0.13494854516019225</v>
      </c>
      <c r="H122" s="59">
        <v>0</v>
      </c>
      <c r="I122" s="57">
        <v>1.1882893962530987</v>
      </c>
      <c r="J122" s="55">
        <v>0</v>
      </c>
      <c r="K122" s="60">
        <v>8.8650216487136699</v>
      </c>
      <c r="L122" s="85">
        <v>-1.8472640801821559E-2</v>
      </c>
      <c r="P122" s="80"/>
    </row>
    <row r="123" spans="1:16" x14ac:dyDescent="0.25">
      <c r="A123" s="11" t="s">
        <v>257</v>
      </c>
      <c r="B123" s="11" t="s">
        <v>258</v>
      </c>
      <c r="C123" s="84">
        <v>11.09513685710092</v>
      </c>
      <c r="D123" s="59">
        <v>3.7660561106110002</v>
      </c>
      <c r="E123" s="57">
        <v>5.8265679349034327</v>
      </c>
      <c r="F123" s="62">
        <v>0</v>
      </c>
      <c r="G123" s="65">
        <v>0.160336274768375</v>
      </c>
      <c r="H123" s="59">
        <v>0</v>
      </c>
      <c r="I123" s="57">
        <v>0.96830485194283644</v>
      </c>
      <c r="J123" s="55">
        <v>0</v>
      </c>
      <c r="K123" s="60">
        <v>10.721265172225644</v>
      </c>
      <c r="L123" s="85">
        <v>-3.3696897090187486E-2</v>
      </c>
      <c r="P123" s="80"/>
    </row>
    <row r="124" spans="1:16" x14ac:dyDescent="0.25">
      <c r="A124" s="11" t="s">
        <v>259</v>
      </c>
      <c r="B124" s="11" t="s">
        <v>260</v>
      </c>
      <c r="C124" s="84">
        <v>862.91085055253495</v>
      </c>
      <c r="D124" s="59">
        <v>216.00102328309003</v>
      </c>
      <c r="E124" s="57">
        <v>604.33862421864853</v>
      </c>
      <c r="F124" s="62">
        <v>36.277941725932124</v>
      </c>
      <c r="G124" s="65">
        <v>0</v>
      </c>
      <c r="H124" s="59">
        <v>15.783318</v>
      </c>
      <c r="I124" s="57">
        <v>4.8823716902013237</v>
      </c>
      <c r="J124" s="55">
        <v>0</v>
      </c>
      <c r="K124" s="60">
        <v>877.28327891787205</v>
      </c>
      <c r="L124" s="85">
        <v>1.6655751119752656E-2</v>
      </c>
      <c r="P124" s="80"/>
    </row>
    <row r="125" spans="1:16" x14ac:dyDescent="0.25">
      <c r="A125" s="11" t="s">
        <v>261</v>
      </c>
      <c r="B125" s="11" t="s">
        <v>262</v>
      </c>
      <c r="C125" s="84">
        <v>69.420519229208082</v>
      </c>
      <c r="D125" s="59">
        <v>25.269865170334</v>
      </c>
      <c r="E125" s="57">
        <v>44.544565443506819</v>
      </c>
      <c r="F125" s="62">
        <v>0</v>
      </c>
      <c r="G125" s="65">
        <v>0</v>
      </c>
      <c r="H125" s="59">
        <v>0</v>
      </c>
      <c r="I125" s="57">
        <v>0</v>
      </c>
      <c r="J125" s="55">
        <v>0</v>
      </c>
      <c r="K125" s="60">
        <v>69.814430613840813</v>
      </c>
      <c r="L125" s="85">
        <v>5.6742788588506473E-3</v>
      </c>
      <c r="P125" s="80"/>
    </row>
    <row r="126" spans="1:16" x14ac:dyDescent="0.25">
      <c r="A126" s="11" t="s">
        <v>263</v>
      </c>
      <c r="B126" s="11" t="s">
        <v>264</v>
      </c>
      <c r="C126" s="84">
        <v>14.002269305476917</v>
      </c>
      <c r="D126" s="59">
        <v>4.8498762776939994</v>
      </c>
      <c r="E126" s="57">
        <v>5.2373410893334089</v>
      </c>
      <c r="F126" s="62">
        <v>0</v>
      </c>
      <c r="G126" s="65">
        <v>0.24608197984155433</v>
      </c>
      <c r="H126" s="59">
        <v>0</v>
      </c>
      <c r="I126" s="57">
        <v>2.7501018871415215</v>
      </c>
      <c r="J126" s="55">
        <v>0</v>
      </c>
      <c r="K126" s="60">
        <v>13.083401234010486</v>
      </c>
      <c r="L126" s="85">
        <v>-6.562279666389649E-2</v>
      </c>
      <c r="P126" s="80"/>
    </row>
    <row r="127" spans="1:16" x14ac:dyDescent="0.25">
      <c r="A127" s="11" t="s">
        <v>265</v>
      </c>
      <c r="B127" s="11" t="s">
        <v>266</v>
      </c>
      <c r="C127" s="84">
        <v>10.142414668367842</v>
      </c>
      <c r="D127" s="59">
        <v>1.859013366983</v>
      </c>
      <c r="E127" s="57">
        <v>6.4316651896030832</v>
      </c>
      <c r="F127" s="62">
        <v>0</v>
      </c>
      <c r="G127" s="65">
        <v>0.2773786461025739</v>
      </c>
      <c r="H127" s="59">
        <v>0</v>
      </c>
      <c r="I127" s="57">
        <v>1.2034755237949333</v>
      </c>
      <c r="J127" s="55">
        <v>0</v>
      </c>
      <c r="K127" s="60">
        <v>9.7715327264835921</v>
      </c>
      <c r="L127" s="85">
        <v>-3.6567420482319257E-2</v>
      </c>
      <c r="P127" s="80"/>
    </row>
    <row r="128" spans="1:16" x14ac:dyDescent="0.25">
      <c r="A128" s="11" t="s">
        <v>267</v>
      </c>
      <c r="B128" s="11" t="s">
        <v>268</v>
      </c>
      <c r="C128" s="84">
        <v>13.297525053878438</v>
      </c>
      <c r="D128" s="59">
        <v>4.0120891339129994</v>
      </c>
      <c r="E128" s="57">
        <v>7.5256515988000476</v>
      </c>
      <c r="F128" s="62">
        <v>0</v>
      </c>
      <c r="G128" s="65">
        <v>0</v>
      </c>
      <c r="H128" s="59">
        <v>0</v>
      </c>
      <c r="I128" s="57">
        <v>1.2607844680785443</v>
      </c>
      <c r="J128" s="55">
        <v>0</v>
      </c>
      <c r="K128" s="60">
        <v>12.798525200791591</v>
      </c>
      <c r="L128" s="85">
        <v>-3.7525768973174868E-2</v>
      </c>
      <c r="P128" s="80"/>
    </row>
    <row r="129" spans="1:16" x14ac:dyDescent="0.25">
      <c r="A129" s="11" t="s">
        <v>269</v>
      </c>
      <c r="B129" s="11" t="s">
        <v>270</v>
      </c>
      <c r="C129" s="84">
        <v>6.339200856643429</v>
      </c>
      <c r="D129" s="59">
        <v>2.3730870333</v>
      </c>
      <c r="E129" s="57">
        <v>2.573991105461817</v>
      </c>
      <c r="F129" s="62">
        <v>0</v>
      </c>
      <c r="G129" s="65">
        <v>8.0070609856339209E-2</v>
      </c>
      <c r="H129" s="59">
        <v>0</v>
      </c>
      <c r="I129" s="57">
        <v>0.97672855674867998</v>
      </c>
      <c r="J129" s="55">
        <v>1.3484256769052955E-2</v>
      </c>
      <c r="K129" s="60">
        <v>6.0173615621358882</v>
      </c>
      <c r="L129" s="85">
        <v>-5.0769695074459727E-2</v>
      </c>
      <c r="P129" s="80"/>
    </row>
    <row r="130" spans="1:16" x14ac:dyDescent="0.25">
      <c r="A130" s="11" t="s">
        <v>271</v>
      </c>
      <c r="B130" s="11" t="s">
        <v>272</v>
      </c>
      <c r="C130" s="84">
        <v>9.9878498036558732</v>
      </c>
      <c r="D130" s="59">
        <v>2.8917366701790002</v>
      </c>
      <c r="E130" s="57">
        <v>4.9659707135331557</v>
      </c>
      <c r="F130" s="62">
        <v>0</v>
      </c>
      <c r="G130" s="65">
        <v>9.5537466432083495E-2</v>
      </c>
      <c r="H130" s="59">
        <v>0</v>
      </c>
      <c r="I130" s="57">
        <v>1.4707483168272195</v>
      </c>
      <c r="J130" s="55">
        <v>7.7306854721306342E-2</v>
      </c>
      <c r="K130" s="60">
        <v>9.5013000216927654</v>
      </c>
      <c r="L130" s="85">
        <v>-4.8714166865526445E-2</v>
      </c>
      <c r="P130" s="80"/>
    </row>
    <row r="131" spans="1:16" x14ac:dyDescent="0.25">
      <c r="A131" s="11" t="s">
        <v>273</v>
      </c>
      <c r="B131" s="11" t="s">
        <v>274</v>
      </c>
      <c r="C131" s="84">
        <v>9.599492976781848</v>
      </c>
      <c r="D131" s="59">
        <v>1.9125930383450001</v>
      </c>
      <c r="E131" s="57">
        <v>5.8495153313505028</v>
      </c>
      <c r="F131" s="62">
        <v>0</v>
      </c>
      <c r="G131" s="65">
        <v>0.10704921941919572</v>
      </c>
      <c r="H131" s="59">
        <v>0</v>
      </c>
      <c r="I131" s="57">
        <v>1.2700370357870121</v>
      </c>
      <c r="J131" s="55">
        <v>0</v>
      </c>
      <c r="K131" s="60">
        <v>9.1391946249017106</v>
      </c>
      <c r="L131" s="85">
        <v>-4.795027747751409E-2</v>
      </c>
      <c r="P131" s="80"/>
    </row>
    <row r="132" spans="1:16" x14ac:dyDescent="0.25">
      <c r="A132" s="11" t="s">
        <v>275</v>
      </c>
      <c r="B132" s="11" t="s">
        <v>276</v>
      </c>
      <c r="C132" s="84">
        <v>169.29512392740483</v>
      </c>
      <c r="D132" s="59">
        <v>77.782514227021991</v>
      </c>
      <c r="E132" s="57">
        <v>82.931924698719399</v>
      </c>
      <c r="F132" s="62">
        <v>4.9748109610254767</v>
      </c>
      <c r="G132" s="65">
        <v>0</v>
      </c>
      <c r="H132" s="59">
        <v>4.8068860000000004</v>
      </c>
      <c r="I132" s="57">
        <v>1.8960725640186713</v>
      </c>
      <c r="J132" s="55">
        <v>0</v>
      </c>
      <c r="K132" s="60">
        <v>172.39220845078555</v>
      </c>
      <c r="L132" s="85">
        <v>1.8293997201648707E-2</v>
      </c>
      <c r="P132" s="80"/>
    </row>
    <row r="133" spans="1:16" x14ac:dyDescent="0.25">
      <c r="A133" s="11" t="s">
        <v>277</v>
      </c>
      <c r="B133" s="11" t="s">
        <v>278</v>
      </c>
      <c r="C133" s="84">
        <v>11.120309183091457</v>
      </c>
      <c r="D133" s="59">
        <v>3.3503171063380002</v>
      </c>
      <c r="E133" s="57">
        <v>5.9386607988339888</v>
      </c>
      <c r="F133" s="62">
        <v>0</v>
      </c>
      <c r="G133" s="65">
        <v>0.1422994671497303</v>
      </c>
      <c r="H133" s="59">
        <v>0</v>
      </c>
      <c r="I133" s="57">
        <v>1.2689583340735326</v>
      </c>
      <c r="J133" s="55">
        <v>0</v>
      </c>
      <c r="K133" s="60">
        <v>10.700235706395251</v>
      </c>
      <c r="L133" s="85">
        <v>-3.7775341474761547E-2</v>
      </c>
      <c r="P133" s="80"/>
    </row>
    <row r="134" spans="1:16" x14ac:dyDescent="0.25">
      <c r="A134" s="11" t="s">
        <v>279</v>
      </c>
      <c r="B134" s="11" t="s">
        <v>280</v>
      </c>
      <c r="C134" s="84">
        <v>14.280605825002654</v>
      </c>
      <c r="D134" s="59">
        <v>4.1876756297300002</v>
      </c>
      <c r="E134" s="57">
        <v>7.1849462469073959</v>
      </c>
      <c r="F134" s="62">
        <v>0</v>
      </c>
      <c r="G134" s="65">
        <v>0.1484869225087922</v>
      </c>
      <c r="H134" s="59">
        <v>0</v>
      </c>
      <c r="I134" s="57">
        <v>2.0547262136840154</v>
      </c>
      <c r="J134" s="55">
        <v>0</v>
      </c>
      <c r="K134" s="60">
        <v>13.575835012830204</v>
      </c>
      <c r="L134" s="85">
        <v>-4.9351604603393572E-2</v>
      </c>
      <c r="P134" s="80"/>
    </row>
    <row r="135" spans="1:16" x14ac:dyDescent="0.25">
      <c r="A135" s="11" t="s">
        <v>281</v>
      </c>
      <c r="B135" s="11" t="s">
        <v>282</v>
      </c>
      <c r="C135" s="84">
        <v>371.38034771515402</v>
      </c>
      <c r="D135" s="59">
        <v>92.420044356750992</v>
      </c>
      <c r="E135" s="57">
        <v>260.24682117518853</v>
      </c>
      <c r="F135" s="62">
        <v>15.611293446900458</v>
      </c>
      <c r="G135" s="65">
        <v>0</v>
      </c>
      <c r="H135" s="59">
        <v>6.8383139999999996</v>
      </c>
      <c r="I135" s="57">
        <v>2.9569334721887937</v>
      </c>
      <c r="J135" s="55">
        <v>0</v>
      </c>
      <c r="K135" s="60">
        <v>378.07340645102875</v>
      </c>
      <c r="L135" s="85">
        <v>1.8022113386054167E-2</v>
      </c>
      <c r="P135" s="80"/>
    </row>
    <row r="136" spans="1:16" x14ac:dyDescent="0.25">
      <c r="A136" s="11" t="s">
        <v>283</v>
      </c>
      <c r="B136" s="11" t="s">
        <v>284</v>
      </c>
      <c r="C136" s="84">
        <v>9.3802543604503104</v>
      </c>
      <c r="D136" s="59">
        <v>2.6788707888660004</v>
      </c>
      <c r="E136" s="57">
        <v>5.7966590330554393</v>
      </c>
      <c r="F136" s="62">
        <v>0</v>
      </c>
      <c r="G136" s="65">
        <v>6.9660164151034348E-2</v>
      </c>
      <c r="H136" s="59">
        <v>0</v>
      </c>
      <c r="I136" s="57">
        <v>0.59157870185023631</v>
      </c>
      <c r="J136" s="55">
        <v>0</v>
      </c>
      <c r="K136" s="60">
        <v>9.1367686879227126</v>
      </c>
      <c r="L136" s="85">
        <v>-2.5957256932626394E-2</v>
      </c>
      <c r="P136" s="80"/>
    </row>
    <row r="137" spans="1:16" x14ac:dyDescent="0.25">
      <c r="A137" s="11" t="s">
        <v>285</v>
      </c>
      <c r="B137" s="11" t="s">
        <v>286</v>
      </c>
      <c r="C137" s="84">
        <v>11.101989145184319</v>
      </c>
      <c r="D137" s="59">
        <v>3.0540848862350001</v>
      </c>
      <c r="E137" s="57">
        <v>6.4275128612531178</v>
      </c>
      <c r="F137" s="62">
        <v>0</v>
      </c>
      <c r="G137" s="65">
        <v>0.12759203083197723</v>
      </c>
      <c r="H137" s="59">
        <v>0</v>
      </c>
      <c r="I137" s="57">
        <v>1.0898099419324709</v>
      </c>
      <c r="J137" s="55">
        <v>0</v>
      </c>
      <c r="K137" s="60">
        <v>10.698999720252564</v>
      </c>
      <c r="L137" s="85">
        <v>-3.6298848761400479E-2</v>
      </c>
      <c r="P137" s="80"/>
    </row>
    <row r="138" spans="1:16" x14ac:dyDescent="0.25">
      <c r="A138" s="11" t="s">
        <v>287</v>
      </c>
      <c r="B138" s="11" t="s">
        <v>288</v>
      </c>
      <c r="C138" s="84">
        <v>11.787727299992786</v>
      </c>
      <c r="D138" s="59">
        <v>6.2469859723659997</v>
      </c>
      <c r="E138" s="57">
        <v>4.2234357358696784</v>
      </c>
      <c r="F138" s="62">
        <v>0</v>
      </c>
      <c r="G138" s="65">
        <v>0.11313118728421684</v>
      </c>
      <c r="H138" s="59">
        <v>0</v>
      </c>
      <c r="I138" s="57">
        <v>0.81299383790889124</v>
      </c>
      <c r="J138" s="55">
        <v>0</v>
      </c>
      <c r="K138" s="60">
        <v>11.396546733428787</v>
      </c>
      <c r="L138" s="85">
        <v>-3.3185410266849229E-2</v>
      </c>
      <c r="P138" s="80"/>
    </row>
    <row r="139" spans="1:16" x14ac:dyDescent="0.25">
      <c r="A139" s="66" t="s">
        <v>289</v>
      </c>
      <c r="B139" s="66" t="s">
        <v>817</v>
      </c>
      <c r="C139" s="84">
        <v>1970.6171855968025</v>
      </c>
      <c r="D139" s="59">
        <v>1177.519533442141</v>
      </c>
      <c r="E139" s="57">
        <v>854.66370298180095</v>
      </c>
      <c r="F139" s="62">
        <v>0</v>
      </c>
      <c r="G139" s="65">
        <v>0</v>
      </c>
      <c r="H139" s="59">
        <v>0</v>
      </c>
      <c r="I139" s="57">
        <v>0</v>
      </c>
      <c r="J139" s="55">
        <v>0</v>
      </c>
      <c r="K139" s="60">
        <v>2032.1832364239419</v>
      </c>
      <c r="L139" s="85">
        <v>3.1242014571436966E-2</v>
      </c>
      <c r="P139" s="80"/>
    </row>
    <row r="140" spans="1:16" x14ac:dyDescent="0.25">
      <c r="A140" s="11" t="s">
        <v>291</v>
      </c>
      <c r="B140" s="11" t="s">
        <v>292</v>
      </c>
      <c r="C140" s="84">
        <v>95.60203257162911</v>
      </c>
      <c r="D140" s="59">
        <v>50.818655506230996</v>
      </c>
      <c r="E140" s="57">
        <v>44.892429127566416</v>
      </c>
      <c r="F140" s="62">
        <v>0</v>
      </c>
      <c r="G140" s="65">
        <v>0</v>
      </c>
      <c r="H140" s="59">
        <v>0</v>
      </c>
      <c r="I140" s="57">
        <v>0</v>
      </c>
      <c r="J140" s="55">
        <v>0</v>
      </c>
      <c r="K140" s="60">
        <v>95.711084633797412</v>
      </c>
      <c r="L140" s="85">
        <v>1.1406876949671149E-3</v>
      </c>
      <c r="P140" s="80"/>
    </row>
    <row r="141" spans="1:16" x14ac:dyDescent="0.25">
      <c r="A141" s="11" t="s">
        <v>293</v>
      </c>
      <c r="B141" s="11" t="s">
        <v>294</v>
      </c>
      <c r="C141" s="84">
        <v>217.89789101552341</v>
      </c>
      <c r="D141" s="59">
        <v>113.81736203615202</v>
      </c>
      <c r="E141" s="57">
        <v>83.348330715168871</v>
      </c>
      <c r="F141" s="62">
        <v>4.999546216430411</v>
      </c>
      <c r="G141" s="65">
        <v>0</v>
      </c>
      <c r="H141" s="59">
        <v>7.0014149999999997</v>
      </c>
      <c r="I141" s="57">
        <v>10.487354128169461</v>
      </c>
      <c r="J141" s="55">
        <v>0</v>
      </c>
      <c r="K141" s="60">
        <v>219.6540080959208</v>
      </c>
      <c r="L141" s="85">
        <v>8.0593578589169511E-3</v>
      </c>
      <c r="P141" s="80"/>
    </row>
    <row r="142" spans="1:16" x14ac:dyDescent="0.25">
      <c r="A142" s="11" t="s">
        <v>295</v>
      </c>
      <c r="B142" s="11" t="s">
        <v>296</v>
      </c>
      <c r="C142" s="84">
        <v>14.323286207775347</v>
      </c>
      <c r="D142" s="59">
        <v>2.822846074713</v>
      </c>
      <c r="E142" s="57">
        <v>9.1830994040364189</v>
      </c>
      <c r="F142" s="62">
        <v>0</v>
      </c>
      <c r="G142" s="65">
        <v>0.32531059166513182</v>
      </c>
      <c r="H142" s="59">
        <v>0</v>
      </c>
      <c r="I142" s="57">
        <v>1.5723565103176393</v>
      </c>
      <c r="J142" s="55">
        <v>0</v>
      </c>
      <c r="K142" s="60">
        <v>13.90361258073219</v>
      </c>
      <c r="L142" s="85">
        <v>-2.9300093634611453E-2</v>
      </c>
      <c r="P142" s="80"/>
    </row>
    <row r="143" spans="1:16" x14ac:dyDescent="0.25">
      <c r="A143" s="11" t="s">
        <v>297</v>
      </c>
      <c r="B143" s="11" t="s">
        <v>298</v>
      </c>
      <c r="C143" s="84">
        <v>251.29253034225707</v>
      </c>
      <c r="D143" s="59">
        <v>152.01453625443699</v>
      </c>
      <c r="E143" s="57">
        <v>75.300762899430012</v>
      </c>
      <c r="F143" s="62">
        <v>4.5476535530189128</v>
      </c>
      <c r="G143" s="65">
        <v>0</v>
      </c>
      <c r="H143" s="59">
        <v>7.7104819999999998</v>
      </c>
      <c r="I143" s="57">
        <v>12.030749226213221</v>
      </c>
      <c r="J143" s="55">
        <v>0</v>
      </c>
      <c r="K143" s="60">
        <v>251.60418393309914</v>
      </c>
      <c r="L143" s="85">
        <v>1.2402023666107469E-3</v>
      </c>
      <c r="P143" s="80"/>
    </row>
    <row r="144" spans="1:16" x14ac:dyDescent="0.25">
      <c r="A144" s="11" t="s">
        <v>299</v>
      </c>
      <c r="B144" s="12" t="s">
        <v>818</v>
      </c>
      <c r="C144" s="84">
        <v>97.767891492336048</v>
      </c>
      <c r="D144" s="59">
        <v>47.882711568432001</v>
      </c>
      <c r="E144" s="57">
        <v>43.623775516127004</v>
      </c>
      <c r="F144" s="62">
        <v>2.6176088254664989</v>
      </c>
      <c r="G144" s="65">
        <v>0</v>
      </c>
      <c r="H144" s="59">
        <v>3.044791</v>
      </c>
      <c r="I144" s="57">
        <v>1.7834626352283149</v>
      </c>
      <c r="J144" s="55">
        <v>0</v>
      </c>
      <c r="K144" s="60">
        <v>98.952349545253838</v>
      </c>
      <c r="L144" s="85">
        <v>1.2115000485723261E-2</v>
      </c>
      <c r="P144" s="80"/>
    </row>
    <row r="145" spans="1:16" x14ac:dyDescent="0.25">
      <c r="A145" s="11" t="s">
        <v>301</v>
      </c>
      <c r="B145" s="11" t="s">
        <v>302</v>
      </c>
      <c r="C145" s="84">
        <v>8.1612266576256722</v>
      </c>
      <c r="D145" s="59">
        <v>2.3825621698430002</v>
      </c>
      <c r="E145" s="57">
        <v>3.4403862214904999</v>
      </c>
      <c r="F145" s="62">
        <v>0</v>
      </c>
      <c r="G145" s="65">
        <v>0.34503203995590753</v>
      </c>
      <c r="H145" s="59">
        <v>0</v>
      </c>
      <c r="I145" s="57">
        <v>1.1724704338975864</v>
      </c>
      <c r="J145" s="55">
        <v>0.38817483010451059</v>
      </c>
      <c r="K145" s="60">
        <v>7.7286256952915053</v>
      </c>
      <c r="L145" s="85">
        <v>-5.3006855523361061E-2</v>
      </c>
      <c r="P145" s="80"/>
    </row>
    <row r="146" spans="1:16" x14ac:dyDescent="0.25">
      <c r="A146" s="11" t="s">
        <v>303</v>
      </c>
      <c r="B146" s="11" t="s">
        <v>304</v>
      </c>
      <c r="C146" s="84">
        <v>154.53462796507125</v>
      </c>
      <c r="D146" s="59">
        <v>83.050924598067013</v>
      </c>
      <c r="E146" s="57">
        <v>59.399024875917426</v>
      </c>
      <c r="F146" s="62">
        <v>2.3522105198844745</v>
      </c>
      <c r="G146" s="65">
        <v>0</v>
      </c>
      <c r="H146" s="59">
        <v>4.424811</v>
      </c>
      <c r="I146" s="57">
        <v>5.8801363600628536</v>
      </c>
      <c r="J146" s="55">
        <v>0</v>
      </c>
      <c r="K146" s="60">
        <v>155.10710735393178</v>
      </c>
      <c r="L146" s="85">
        <v>3.7045379174816661E-3</v>
      </c>
      <c r="P146" s="80"/>
    </row>
    <row r="147" spans="1:16" x14ac:dyDescent="0.25">
      <c r="A147" s="11" t="s">
        <v>305</v>
      </c>
      <c r="B147" s="11" t="s">
        <v>306</v>
      </c>
      <c r="C147" s="84">
        <v>738.94010447309552</v>
      </c>
      <c r="D147" s="59">
        <v>136.68645622194302</v>
      </c>
      <c r="E147" s="57">
        <v>559.8004505224751</v>
      </c>
      <c r="F147" s="62">
        <v>33.576315173961881</v>
      </c>
      <c r="G147" s="65">
        <v>0</v>
      </c>
      <c r="H147" s="59">
        <v>8.4123319999999993</v>
      </c>
      <c r="I147" s="57">
        <v>4.7363155003013642</v>
      </c>
      <c r="J147" s="55">
        <v>0</v>
      </c>
      <c r="K147" s="60">
        <v>743.21186941868132</v>
      </c>
      <c r="L147" s="85">
        <v>5.7809353149560093E-3</v>
      </c>
      <c r="P147" s="80"/>
    </row>
    <row r="148" spans="1:16" x14ac:dyDescent="0.25">
      <c r="A148" s="11" t="s">
        <v>307</v>
      </c>
      <c r="B148" s="11" t="s">
        <v>308</v>
      </c>
      <c r="C148" s="84">
        <v>62.803888622005609</v>
      </c>
      <c r="D148" s="59">
        <v>22.159040258411999</v>
      </c>
      <c r="E148" s="57">
        <v>40.902060678194168</v>
      </c>
      <c r="F148" s="62">
        <v>0</v>
      </c>
      <c r="G148" s="65">
        <v>0</v>
      </c>
      <c r="H148" s="59">
        <v>0</v>
      </c>
      <c r="I148" s="57">
        <v>0</v>
      </c>
      <c r="J148" s="55">
        <v>0</v>
      </c>
      <c r="K148" s="60">
        <v>63.061100936606167</v>
      </c>
      <c r="L148" s="85">
        <v>4.095483898276236E-3</v>
      </c>
      <c r="P148" s="80"/>
    </row>
    <row r="149" spans="1:16" x14ac:dyDescent="0.25">
      <c r="A149" s="11" t="s">
        <v>309</v>
      </c>
      <c r="B149" s="11" t="s">
        <v>310</v>
      </c>
      <c r="C149" s="84">
        <v>10.322516115977871</v>
      </c>
      <c r="D149" s="59">
        <v>1.7151399281649999</v>
      </c>
      <c r="E149" s="57">
        <v>5.6481879691775152</v>
      </c>
      <c r="F149" s="62">
        <v>0</v>
      </c>
      <c r="G149" s="65">
        <v>0.11896298200454238</v>
      </c>
      <c r="H149" s="59">
        <v>0</v>
      </c>
      <c r="I149" s="57">
        <v>2.0500541494719644</v>
      </c>
      <c r="J149" s="55">
        <v>8.2901834603224853E-2</v>
      </c>
      <c r="K149" s="60">
        <v>9.6152468634222465</v>
      </c>
      <c r="L149" s="85">
        <v>-6.8517137160083147E-2</v>
      </c>
      <c r="P149" s="80"/>
    </row>
    <row r="150" spans="1:16" x14ac:dyDescent="0.25">
      <c r="A150" s="11" t="s">
        <v>311</v>
      </c>
      <c r="B150" s="11" t="s">
        <v>312</v>
      </c>
      <c r="C150" s="84">
        <v>217.03999565707903</v>
      </c>
      <c r="D150" s="59">
        <v>109.232458877997</v>
      </c>
      <c r="E150" s="57">
        <v>96.826834904635561</v>
      </c>
      <c r="F150" s="62">
        <v>5.8478873838226493</v>
      </c>
      <c r="G150" s="65">
        <v>0</v>
      </c>
      <c r="H150" s="59">
        <v>3.8326899999999999</v>
      </c>
      <c r="I150" s="57">
        <v>4.2338293146428674</v>
      </c>
      <c r="J150" s="55">
        <v>0</v>
      </c>
      <c r="K150" s="60">
        <v>219.97370048109809</v>
      </c>
      <c r="L150" s="85">
        <v>1.351688574788899E-2</v>
      </c>
      <c r="P150" s="80"/>
    </row>
    <row r="151" spans="1:16" x14ac:dyDescent="0.25">
      <c r="A151" s="11" t="s">
        <v>313</v>
      </c>
      <c r="B151" s="11" t="s">
        <v>314</v>
      </c>
      <c r="C151" s="84">
        <v>11.18261135232096</v>
      </c>
      <c r="D151" s="59">
        <v>3.1841412468670005</v>
      </c>
      <c r="E151" s="57">
        <v>6.9812027437216546</v>
      </c>
      <c r="F151" s="62">
        <v>0</v>
      </c>
      <c r="G151" s="65">
        <v>0</v>
      </c>
      <c r="H151" s="59">
        <v>0</v>
      </c>
      <c r="I151" s="57">
        <v>0.68002998962280803</v>
      </c>
      <c r="J151" s="55">
        <v>0</v>
      </c>
      <c r="K151" s="60">
        <v>10.845373980211463</v>
      </c>
      <c r="L151" s="85">
        <v>-3.0157300605775154E-2</v>
      </c>
      <c r="P151" s="80"/>
    </row>
    <row r="152" spans="1:16" x14ac:dyDescent="0.25">
      <c r="A152" s="11" t="s">
        <v>315</v>
      </c>
      <c r="B152" s="11" t="s">
        <v>316</v>
      </c>
      <c r="C152" s="84">
        <v>19.456873325857845</v>
      </c>
      <c r="D152" s="59">
        <v>3.6074932378989999</v>
      </c>
      <c r="E152" s="57">
        <v>14.368396630190375</v>
      </c>
      <c r="F152" s="62">
        <v>0</v>
      </c>
      <c r="G152" s="65">
        <v>5.8788512972456547E-2</v>
      </c>
      <c r="H152" s="59">
        <v>0</v>
      </c>
      <c r="I152" s="57">
        <v>0.93193978404361444</v>
      </c>
      <c r="J152" s="55">
        <v>0.14841592690802513</v>
      </c>
      <c r="K152" s="60">
        <v>19.115034092013474</v>
      </c>
      <c r="L152" s="85">
        <v>-1.7569073309948176E-2</v>
      </c>
      <c r="P152" s="80"/>
    </row>
    <row r="153" spans="1:16" x14ac:dyDescent="0.25">
      <c r="A153" s="11" t="s">
        <v>321</v>
      </c>
      <c r="B153" s="11" t="s">
        <v>322</v>
      </c>
      <c r="C153" s="84">
        <v>79.752253714512804</v>
      </c>
      <c r="D153" s="59">
        <v>38.262556986657998</v>
      </c>
      <c r="E153" s="57">
        <v>36.654700510382156</v>
      </c>
      <c r="F153" s="62">
        <v>2.1994457221933232</v>
      </c>
      <c r="G153" s="65">
        <v>0</v>
      </c>
      <c r="H153" s="59">
        <v>2.3054670000000002</v>
      </c>
      <c r="I153" s="57">
        <v>1.4484474199374642</v>
      </c>
      <c r="J153" s="55">
        <v>0</v>
      </c>
      <c r="K153" s="60">
        <v>80.870617639170931</v>
      </c>
      <c r="L153" s="85">
        <v>1.4022975810332666E-2</v>
      </c>
      <c r="P153" s="80"/>
    </row>
    <row r="154" spans="1:16" x14ac:dyDescent="0.25">
      <c r="A154" s="11" t="s">
        <v>323</v>
      </c>
      <c r="B154" s="11" t="s">
        <v>324</v>
      </c>
      <c r="C154" s="84">
        <v>12.923399173190498</v>
      </c>
      <c r="D154" s="59">
        <v>5.2237749574970005</v>
      </c>
      <c r="E154" s="57">
        <v>6.5360969672484615</v>
      </c>
      <c r="F154" s="62">
        <v>0</v>
      </c>
      <c r="G154" s="65">
        <v>7.5981415326929541E-3</v>
      </c>
      <c r="H154" s="59">
        <v>0</v>
      </c>
      <c r="I154" s="57">
        <v>0.77136359517551623</v>
      </c>
      <c r="J154" s="55">
        <v>0</v>
      </c>
      <c r="K154" s="60">
        <v>12.538833661453671</v>
      </c>
      <c r="L154" s="85">
        <v>-2.9757303522327614E-2</v>
      </c>
      <c r="P154" s="80"/>
    </row>
    <row r="155" spans="1:16" x14ac:dyDescent="0.25">
      <c r="A155" s="11" t="s">
        <v>327</v>
      </c>
      <c r="B155" s="11" t="s">
        <v>328</v>
      </c>
      <c r="C155" s="84">
        <v>169.43064495249828</v>
      </c>
      <c r="D155" s="59">
        <v>40.157641620306002</v>
      </c>
      <c r="E155" s="57">
        <v>116.12748963796624</v>
      </c>
      <c r="F155" s="62">
        <v>6.9660743218744843</v>
      </c>
      <c r="G155" s="65">
        <v>0</v>
      </c>
      <c r="H155" s="59">
        <v>1.9775940000000001</v>
      </c>
      <c r="I155" s="57">
        <v>5.3047893278990115</v>
      </c>
      <c r="J155" s="55">
        <v>0</v>
      </c>
      <c r="K155" s="60">
        <v>170.53358890804577</v>
      </c>
      <c r="L155" s="85">
        <v>6.5097075907177846E-3</v>
      </c>
      <c r="P155" s="80"/>
    </row>
    <row r="156" spans="1:16" x14ac:dyDescent="0.25">
      <c r="A156" s="11" t="s">
        <v>329</v>
      </c>
      <c r="B156" s="11" t="s">
        <v>330</v>
      </c>
      <c r="C156" s="84">
        <v>30.337926866998622</v>
      </c>
      <c r="D156" s="59">
        <v>7.9089429710660006</v>
      </c>
      <c r="E156" s="57">
        <v>22.549515870840569</v>
      </c>
      <c r="F156" s="62">
        <v>0</v>
      </c>
      <c r="G156" s="65">
        <v>0</v>
      </c>
      <c r="H156" s="59">
        <v>0</v>
      </c>
      <c r="I156" s="57">
        <v>0</v>
      </c>
      <c r="J156" s="55">
        <v>6.7361040066379677E-2</v>
      </c>
      <c r="K156" s="60">
        <v>30.52581988197295</v>
      </c>
      <c r="L156" s="85">
        <v>6.1933373298067038E-3</v>
      </c>
      <c r="P156" s="80"/>
    </row>
    <row r="157" spans="1:16" x14ac:dyDescent="0.25">
      <c r="A157" s="11" t="s">
        <v>331</v>
      </c>
      <c r="B157" s="11" t="s">
        <v>332</v>
      </c>
      <c r="C157" s="84">
        <v>143.1589957353975</v>
      </c>
      <c r="D157" s="59">
        <v>36.835835150221001</v>
      </c>
      <c r="E157" s="57">
        <v>92.834359349869487</v>
      </c>
      <c r="F157" s="62">
        <v>5.5705566323110309</v>
      </c>
      <c r="G157" s="65">
        <v>0</v>
      </c>
      <c r="H157" s="59">
        <v>2.2259389999999999</v>
      </c>
      <c r="I157" s="57">
        <v>2.7406541965363496</v>
      </c>
      <c r="J157" s="55">
        <v>3.1485585585696594</v>
      </c>
      <c r="K157" s="60">
        <v>143.35590288750751</v>
      </c>
      <c r="L157" s="85">
        <v>1.3754437930953401E-3</v>
      </c>
      <c r="P157" s="80"/>
    </row>
    <row r="158" spans="1:16" x14ac:dyDescent="0.25">
      <c r="A158" s="11" t="s">
        <v>333</v>
      </c>
      <c r="B158" s="11" t="s">
        <v>334</v>
      </c>
      <c r="C158" s="84">
        <v>714.43806918689347</v>
      </c>
      <c r="D158" s="59">
        <v>142.18464955478399</v>
      </c>
      <c r="E158" s="57">
        <v>533.36136310093036</v>
      </c>
      <c r="F158" s="62">
        <v>31.993585970814884</v>
      </c>
      <c r="G158" s="65">
        <v>0</v>
      </c>
      <c r="H158" s="59">
        <v>4.7271140000000003</v>
      </c>
      <c r="I158" s="57">
        <v>4.1004283633441743</v>
      </c>
      <c r="J158" s="55">
        <v>0</v>
      </c>
      <c r="K158" s="60">
        <v>716.36714098987352</v>
      </c>
      <c r="L158" s="85">
        <v>2.7001245960696584E-3</v>
      </c>
      <c r="P158" s="80"/>
    </row>
    <row r="159" spans="1:16" x14ac:dyDescent="0.25">
      <c r="A159" s="11" t="s">
        <v>335</v>
      </c>
      <c r="B159" s="11" t="s">
        <v>336</v>
      </c>
      <c r="C159" s="84">
        <v>11.921961450100056</v>
      </c>
      <c r="D159" s="59">
        <v>2.8455286843509997</v>
      </c>
      <c r="E159" s="57">
        <v>6.786917190724246</v>
      </c>
      <c r="F159" s="62">
        <v>0</v>
      </c>
      <c r="G159" s="65">
        <v>0.21775443169326203</v>
      </c>
      <c r="H159" s="59">
        <v>0</v>
      </c>
      <c r="I159" s="57">
        <v>1.5426003466931077</v>
      </c>
      <c r="J159" s="55">
        <v>0</v>
      </c>
      <c r="K159" s="60">
        <v>11.392800653461615</v>
      </c>
      <c r="L159" s="85">
        <v>-4.4385380614865223E-2</v>
      </c>
      <c r="P159" s="80"/>
    </row>
    <row r="160" spans="1:16" x14ac:dyDescent="0.25">
      <c r="A160" s="11" t="s">
        <v>337</v>
      </c>
      <c r="B160" s="11" t="s">
        <v>338</v>
      </c>
      <c r="C160" s="84">
        <v>9.0392494712137914</v>
      </c>
      <c r="D160" s="59">
        <v>2.5280330317540001</v>
      </c>
      <c r="E160" s="57">
        <v>5.6214281612834416</v>
      </c>
      <c r="F160" s="62">
        <v>0</v>
      </c>
      <c r="G160" s="65">
        <v>8.5721491142289483E-2</v>
      </c>
      <c r="H160" s="59">
        <v>0</v>
      </c>
      <c r="I160" s="57">
        <v>0.55431520322276984</v>
      </c>
      <c r="J160" s="55">
        <v>0</v>
      </c>
      <c r="K160" s="60">
        <v>8.7894978874025007</v>
      </c>
      <c r="L160" s="85">
        <v>-2.7629681491438473E-2</v>
      </c>
      <c r="P160" s="80"/>
    </row>
    <row r="161" spans="1:16" x14ac:dyDescent="0.25">
      <c r="A161" s="11" t="s">
        <v>339</v>
      </c>
      <c r="B161" s="11" t="s">
        <v>340</v>
      </c>
      <c r="C161" s="84">
        <v>186.64356562949521</v>
      </c>
      <c r="D161" s="59">
        <v>58.641428656482006</v>
      </c>
      <c r="E161" s="57">
        <v>117.82154184704522</v>
      </c>
      <c r="F161" s="62">
        <v>4.6657511765650508</v>
      </c>
      <c r="G161" s="65">
        <v>0</v>
      </c>
      <c r="H161" s="59">
        <v>2.310349</v>
      </c>
      <c r="I161" s="57">
        <v>5.4313425187076181</v>
      </c>
      <c r="J161" s="55">
        <v>0</v>
      </c>
      <c r="K161" s="60">
        <v>188.87041319879989</v>
      </c>
      <c r="L161" s="85">
        <v>1.1931017079502114E-2</v>
      </c>
      <c r="P161" s="80"/>
    </row>
    <row r="162" spans="1:16" x14ac:dyDescent="0.25">
      <c r="A162" s="11" t="s">
        <v>341</v>
      </c>
      <c r="B162" s="11" t="s">
        <v>342</v>
      </c>
      <c r="C162" s="84">
        <v>10.510975246524156</v>
      </c>
      <c r="D162" s="59">
        <v>2.9424561736449997</v>
      </c>
      <c r="E162" s="57">
        <v>4.5000231861922293</v>
      </c>
      <c r="F162" s="62">
        <v>0</v>
      </c>
      <c r="G162" s="65">
        <v>0.30791357455010199</v>
      </c>
      <c r="H162" s="59">
        <v>0</v>
      </c>
      <c r="I162" s="57">
        <v>2.1358457338501</v>
      </c>
      <c r="J162" s="55">
        <v>0</v>
      </c>
      <c r="K162" s="60">
        <v>9.8862386682374304</v>
      </c>
      <c r="L162" s="85">
        <v>-5.9436594952815433E-2</v>
      </c>
      <c r="P162" s="80"/>
    </row>
    <row r="163" spans="1:16" x14ac:dyDescent="0.25">
      <c r="A163" s="11" t="s">
        <v>343</v>
      </c>
      <c r="B163" s="11" t="s">
        <v>344</v>
      </c>
      <c r="C163" s="84">
        <v>15.777309017094062</v>
      </c>
      <c r="D163" s="59">
        <v>1.978079520773</v>
      </c>
      <c r="E163" s="57">
        <v>9.0072984471953959</v>
      </c>
      <c r="F163" s="62">
        <v>0</v>
      </c>
      <c r="G163" s="65">
        <v>0.26112569345029879</v>
      </c>
      <c r="H163" s="59">
        <v>0</v>
      </c>
      <c r="I163" s="57">
        <v>3.6816600741795362</v>
      </c>
      <c r="J163" s="55">
        <v>6.2916190417328984E-3</v>
      </c>
      <c r="K163" s="60">
        <v>14.934455354639962</v>
      </c>
      <c r="L163" s="85">
        <v>-5.342188972409067E-2</v>
      </c>
      <c r="P163" s="80"/>
    </row>
    <row r="164" spans="1:16" x14ac:dyDescent="0.25">
      <c r="A164" s="11" t="s">
        <v>345</v>
      </c>
      <c r="B164" s="11" t="s">
        <v>346</v>
      </c>
      <c r="C164" s="84">
        <v>167.20850601362028</v>
      </c>
      <c r="D164" s="59">
        <v>63.208991838472002</v>
      </c>
      <c r="E164" s="57">
        <v>94.463666081929603</v>
      </c>
      <c r="F164" s="62">
        <v>3.7407757041287124</v>
      </c>
      <c r="G164" s="65">
        <v>0</v>
      </c>
      <c r="H164" s="59">
        <v>2.9412479999999999</v>
      </c>
      <c r="I164" s="57">
        <v>4.5637101856315505</v>
      </c>
      <c r="J164" s="55">
        <v>0</v>
      </c>
      <c r="K164" s="60">
        <v>168.91839181016186</v>
      </c>
      <c r="L164" s="85">
        <v>1.0226069458465843E-2</v>
      </c>
      <c r="P164" s="80"/>
    </row>
    <row r="165" spans="1:16" x14ac:dyDescent="0.25">
      <c r="A165" s="11" t="s">
        <v>347</v>
      </c>
      <c r="B165" s="11" t="s">
        <v>348</v>
      </c>
      <c r="C165" s="84">
        <v>41.960091943458984</v>
      </c>
      <c r="D165" s="59">
        <v>20.241021330282997</v>
      </c>
      <c r="E165" s="57">
        <v>21.839865763571581</v>
      </c>
      <c r="F165" s="62">
        <v>0</v>
      </c>
      <c r="G165" s="65">
        <v>0</v>
      </c>
      <c r="H165" s="59">
        <v>0</v>
      </c>
      <c r="I165" s="57">
        <v>0</v>
      </c>
      <c r="J165" s="55">
        <v>0</v>
      </c>
      <c r="K165" s="60">
        <v>42.080887093854578</v>
      </c>
      <c r="L165" s="85">
        <v>2.8788104315492164E-3</v>
      </c>
      <c r="P165" s="80"/>
    </row>
    <row r="166" spans="1:16" x14ac:dyDescent="0.25">
      <c r="A166" s="11" t="s">
        <v>349</v>
      </c>
      <c r="B166" s="11" t="s">
        <v>350</v>
      </c>
      <c r="C166" s="84">
        <v>17.497651574077345</v>
      </c>
      <c r="D166" s="59">
        <v>5.021961145914001</v>
      </c>
      <c r="E166" s="57">
        <v>8.5142061244092329</v>
      </c>
      <c r="F166" s="62">
        <v>0</v>
      </c>
      <c r="G166" s="65">
        <v>0.28385883088995223</v>
      </c>
      <c r="H166" s="59">
        <v>0</v>
      </c>
      <c r="I166" s="57">
        <v>2.7870786972202848</v>
      </c>
      <c r="J166" s="55">
        <v>2.62942398217486E-2</v>
      </c>
      <c r="K166" s="60">
        <v>16.63339903825522</v>
      </c>
      <c r="L166" s="85">
        <v>-4.939248745257388E-2</v>
      </c>
      <c r="P166" s="80"/>
    </row>
    <row r="167" spans="1:16" x14ac:dyDescent="0.25">
      <c r="A167" s="11" t="s">
        <v>351</v>
      </c>
      <c r="B167" s="11" t="s">
        <v>352</v>
      </c>
      <c r="C167" s="84">
        <v>10.956476979793933</v>
      </c>
      <c r="D167" s="59">
        <v>5.5047993085889999</v>
      </c>
      <c r="E167" s="57">
        <v>4.7056304494372165</v>
      </c>
      <c r="F167" s="62">
        <v>0</v>
      </c>
      <c r="G167" s="65">
        <v>1.3479089057331877E-2</v>
      </c>
      <c r="H167" s="59">
        <v>0</v>
      </c>
      <c r="I167" s="57">
        <v>0.4179076169994414</v>
      </c>
      <c r="J167" s="55">
        <v>0</v>
      </c>
      <c r="K167" s="60">
        <v>10.641816464082991</v>
      </c>
      <c r="L167" s="85">
        <v>-2.8719132645579692E-2</v>
      </c>
      <c r="P167" s="80"/>
    </row>
    <row r="168" spans="1:16" x14ac:dyDescent="0.25">
      <c r="A168" s="11" t="s">
        <v>353</v>
      </c>
      <c r="B168" s="11" t="s">
        <v>354</v>
      </c>
      <c r="C168" s="84">
        <v>19.231318943607242</v>
      </c>
      <c r="D168" s="59">
        <v>4.1999909706210001</v>
      </c>
      <c r="E168" s="57">
        <v>13.571740085728083</v>
      </c>
      <c r="F168" s="62">
        <v>0</v>
      </c>
      <c r="G168" s="65">
        <v>0</v>
      </c>
      <c r="H168" s="59">
        <v>0</v>
      </c>
      <c r="I168" s="57">
        <v>1.2374133153896838</v>
      </c>
      <c r="J168" s="55">
        <v>0</v>
      </c>
      <c r="K168" s="60">
        <v>19.00914437173877</v>
      </c>
      <c r="L168" s="85">
        <v>-1.1552747501092506E-2</v>
      </c>
      <c r="P168" s="80"/>
    </row>
    <row r="169" spans="1:16" x14ac:dyDescent="0.25">
      <c r="A169" s="11" t="s">
        <v>355</v>
      </c>
      <c r="B169" s="11" t="s">
        <v>356</v>
      </c>
      <c r="C169" s="84">
        <v>123.09748755712846</v>
      </c>
      <c r="D169" s="59">
        <v>40.139489173359003</v>
      </c>
      <c r="E169" s="57">
        <v>76.4884572753394</v>
      </c>
      <c r="F169" s="62">
        <v>4.588108737538561</v>
      </c>
      <c r="G169" s="65">
        <v>0</v>
      </c>
      <c r="H169" s="59">
        <v>2.1893410000000002</v>
      </c>
      <c r="I169" s="57">
        <v>2.2593631200687172</v>
      </c>
      <c r="J169" s="55">
        <v>0</v>
      </c>
      <c r="K169" s="60">
        <v>125.66475930630567</v>
      </c>
      <c r="L169" s="85">
        <v>2.0855598275194374E-2</v>
      </c>
      <c r="P169" s="80"/>
    </row>
    <row r="170" spans="1:16" x14ac:dyDescent="0.25">
      <c r="A170" s="11" t="s">
        <v>357</v>
      </c>
      <c r="B170" s="11" t="s">
        <v>358</v>
      </c>
      <c r="C170" s="84">
        <v>4.8665187632971199</v>
      </c>
      <c r="D170" s="59">
        <v>3.2898775012770001</v>
      </c>
      <c r="E170" s="57">
        <v>1.5080853361576645</v>
      </c>
      <c r="F170" s="62">
        <v>9.0463271463458422E-2</v>
      </c>
      <c r="G170" s="65">
        <v>0</v>
      </c>
      <c r="H170" s="59">
        <v>2.0306999999999999E-2</v>
      </c>
      <c r="I170" s="57">
        <v>2.6891058646922809E-2</v>
      </c>
      <c r="J170" s="55">
        <v>0</v>
      </c>
      <c r="K170" s="60">
        <v>4.9356241675450452</v>
      </c>
      <c r="L170" s="85">
        <v>1.4200172157788139E-2</v>
      </c>
      <c r="P170" s="80"/>
    </row>
    <row r="171" spans="1:16" x14ac:dyDescent="0.25">
      <c r="A171" s="11" t="s">
        <v>359</v>
      </c>
      <c r="B171" s="11" t="s">
        <v>360</v>
      </c>
      <c r="C171" s="84">
        <v>217.53401656661512</v>
      </c>
      <c r="D171" s="59">
        <v>114.733431519665</v>
      </c>
      <c r="E171" s="57">
        <v>83.289089865602278</v>
      </c>
      <c r="F171" s="62">
        <v>4.9960138259308042</v>
      </c>
      <c r="G171" s="65">
        <v>0</v>
      </c>
      <c r="H171" s="59">
        <v>6.4780410000000002</v>
      </c>
      <c r="I171" s="57">
        <v>9.1535413535466361</v>
      </c>
      <c r="J171" s="55">
        <v>0</v>
      </c>
      <c r="K171" s="60">
        <v>218.65011756474473</v>
      </c>
      <c r="L171" s="85">
        <v>5.1306964112797894E-3</v>
      </c>
      <c r="P171" s="80"/>
    </row>
    <row r="172" spans="1:16" x14ac:dyDescent="0.25">
      <c r="A172" s="11" t="s">
        <v>361</v>
      </c>
      <c r="B172" s="11" t="s">
        <v>362</v>
      </c>
      <c r="C172" s="84">
        <v>153.89826404445918</v>
      </c>
      <c r="D172" s="59">
        <v>67.102448585041003</v>
      </c>
      <c r="E172" s="57">
        <v>79.56210408055901</v>
      </c>
      <c r="F172" s="62">
        <v>3.1506715572078376</v>
      </c>
      <c r="G172" s="65">
        <v>0</v>
      </c>
      <c r="H172" s="59">
        <v>2.8648579999999999</v>
      </c>
      <c r="I172" s="57">
        <v>2.1244111587161898</v>
      </c>
      <c r="J172" s="55">
        <v>0</v>
      </c>
      <c r="K172" s="60">
        <v>154.80449338152403</v>
      </c>
      <c r="L172" s="85">
        <v>5.8884961613540074E-3</v>
      </c>
      <c r="P172" s="80"/>
    </row>
    <row r="173" spans="1:16" x14ac:dyDescent="0.25">
      <c r="A173" s="11" t="s">
        <v>363</v>
      </c>
      <c r="B173" s="11" t="s">
        <v>364</v>
      </c>
      <c r="C173" s="84">
        <v>879.93413061847264</v>
      </c>
      <c r="D173" s="59">
        <v>218.75729490833999</v>
      </c>
      <c r="E173" s="57">
        <v>617.85546514751161</v>
      </c>
      <c r="F173" s="62">
        <v>37.050517293193224</v>
      </c>
      <c r="G173" s="65">
        <v>0</v>
      </c>
      <c r="H173" s="59">
        <v>17.525144000000001</v>
      </c>
      <c r="I173" s="57">
        <v>5.6453789528588167</v>
      </c>
      <c r="J173" s="55">
        <v>0</v>
      </c>
      <c r="K173" s="60">
        <v>896.83380030190358</v>
      </c>
      <c r="L173" s="85">
        <v>1.9205607664692811E-2</v>
      </c>
      <c r="P173" s="80"/>
    </row>
    <row r="174" spans="1:16" x14ac:dyDescent="0.25">
      <c r="A174" s="11" t="s">
        <v>365</v>
      </c>
      <c r="B174" s="11" t="s">
        <v>366</v>
      </c>
      <c r="C174" s="84">
        <v>67.576549739383054</v>
      </c>
      <c r="D174" s="59">
        <v>21.627811555423001</v>
      </c>
      <c r="E174" s="57">
        <v>46.384575880466151</v>
      </c>
      <c r="F174" s="62">
        <v>0</v>
      </c>
      <c r="G174" s="65">
        <v>0</v>
      </c>
      <c r="H174" s="59">
        <v>0</v>
      </c>
      <c r="I174" s="57">
        <v>0</v>
      </c>
      <c r="J174" s="55">
        <v>0</v>
      </c>
      <c r="K174" s="60">
        <v>68.012387435889153</v>
      </c>
      <c r="L174" s="85">
        <v>6.4495405312487535E-3</v>
      </c>
      <c r="P174" s="80"/>
    </row>
    <row r="175" spans="1:16" x14ac:dyDescent="0.25">
      <c r="A175" s="11" t="s">
        <v>367</v>
      </c>
      <c r="B175" s="11" t="s">
        <v>368</v>
      </c>
      <c r="C175" s="84">
        <v>11.823396332115648</v>
      </c>
      <c r="D175" s="59">
        <v>2.6040488821680006</v>
      </c>
      <c r="E175" s="57">
        <v>6.8602960534260218</v>
      </c>
      <c r="F175" s="62">
        <v>0</v>
      </c>
      <c r="G175" s="65">
        <v>5.4649353869241704E-2</v>
      </c>
      <c r="H175" s="59">
        <v>0</v>
      </c>
      <c r="I175" s="57">
        <v>1.7481164282796424</v>
      </c>
      <c r="J175" s="55">
        <v>0</v>
      </c>
      <c r="K175" s="60">
        <v>11.267110717742906</v>
      </c>
      <c r="L175" s="85">
        <v>-4.704956162737392E-2</v>
      </c>
      <c r="P175" s="80"/>
    </row>
    <row r="176" spans="1:16" x14ac:dyDescent="0.25">
      <c r="A176" s="11" t="s">
        <v>369</v>
      </c>
      <c r="B176" s="11" t="s">
        <v>370</v>
      </c>
      <c r="C176" s="84">
        <v>16.122590876806075</v>
      </c>
      <c r="D176" s="59">
        <v>6.5634421514779993</v>
      </c>
      <c r="E176" s="57">
        <v>6.4327951426395593</v>
      </c>
      <c r="F176" s="62">
        <v>0</v>
      </c>
      <c r="G176" s="65">
        <v>0.25915749436076962</v>
      </c>
      <c r="H176" s="59">
        <v>0</v>
      </c>
      <c r="I176" s="57">
        <v>1.8432004763791858</v>
      </c>
      <c r="J176" s="55">
        <v>0.28569761545260575</v>
      </c>
      <c r="K176" s="60">
        <v>15.38429288031012</v>
      </c>
      <c r="L176" s="85">
        <v>-4.5792763839096681E-2</v>
      </c>
      <c r="P176" s="80"/>
    </row>
    <row r="177" spans="1:16" x14ac:dyDescent="0.25">
      <c r="A177" s="11" t="s">
        <v>371</v>
      </c>
      <c r="B177" s="11" t="s">
        <v>372</v>
      </c>
      <c r="C177" s="84">
        <v>196.3646229157462</v>
      </c>
      <c r="D177" s="59">
        <v>110.46109357213599</v>
      </c>
      <c r="E177" s="57">
        <v>74.468286351916817</v>
      </c>
      <c r="F177" s="62">
        <v>4.4676843891238276</v>
      </c>
      <c r="G177" s="65">
        <v>0</v>
      </c>
      <c r="H177" s="59">
        <v>8.3775720000000007</v>
      </c>
      <c r="I177" s="57">
        <v>2.6066670095971745</v>
      </c>
      <c r="J177" s="55">
        <v>0</v>
      </c>
      <c r="K177" s="60">
        <v>200.38130332277382</v>
      </c>
      <c r="L177" s="85">
        <v>2.0455214118436451E-2</v>
      </c>
      <c r="P177" s="80"/>
    </row>
    <row r="178" spans="1:16" x14ac:dyDescent="0.25">
      <c r="A178" s="11" t="s">
        <v>373</v>
      </c>
      <c r="B178" s="11" t="s">
        <v>374</v>
      </c>
      <c r="C178" s="84">
        <v>121.32564509203914</v>
      </c>
      <c r="D178" s="59">
        <v>22.814029296297001</v>
      </c>
      <c r="E178" s="57">
        <v>89.170858187095021</v>
      </c>
      <c r="F178" s="62">
        <v>5.3850187189259229</v>
      </c>
      <c r="G178" s="65">
        <v>0</v>
      </c>
      <c r="H178" s="59">
        <v>0</v>
      </c>
      <c r="I178" s="57">
        <v>2.809977726440533</v>
      </c>
      <c r="J178" s="55">
        <v>0</v>
      </c>
      <c r="K178" s="60">
        <v>120.17988392875849</v>
      </c>
      <c r="L178" s="85">
        <v>-9.4436849061174544E-3</v>
      </c>
      <c r="P178" s="80"/>
    </row>
    <row r="179" spans="1:16" x14ac:dyDescent="0.25">
      <c r="A179" s="11" t="s">
        <v>375</v>
      </c>
      <c r="B179" s="11" t="s">
        <v>376</v>
      </c>
      <c r="C179" s="84">
        <v>277.44702302137637</v>
      </c>
      <c r="D179" s="59">
        <v>102.51996630302801</v>
      </c>
      <c r="E179" s="57">
        <v>156.5385419822058</v>
      </c>
      <c r="F179" s="62">
        <v>9.3917074940072887</v>
      </c>
      <c r="G179" s="65">
        <v>0</v>
      </c>
      <c r="H179" s="59">
        <v>7.103764</v>
      </c>
      <c r="I179" s="57">
        <v>5.4735535097048373</v>
      </c>
      <c r="J179" s="55">
        <v>0</v>
      </c>
      <c r="K179" s="60">
        <v>281.02753328894596</v>
      </c>
      <c r="L179" s="85">
        <v>1.2905203409927117E-2</v>
      </c>
      <c r="P179" s="80"/>
    </row>
    <row r="180" spans="1:16" x14ac:dyDescent="0.25">
      <c r="A180" s="11" t="s">
        <v>377</v>
      </c>
      <c r="B180" s="12" t="s">
        <v>822</v>
      </c>
      <c r="C180" s="84">
        <v>142.18146245881678</v>
      </c>
      <c r="D180" s="59">
        <v>87.245288747274003</v>
      </c>
      <c r="E180" s="57">
        <v>46.760201162744288</v>
      </c>
      <c r="F180" s="62">
        <v>2.8049160492640586</v>
      </c>
      <c r="G180" s="65">
        <v>0</v>
      </c>
      <c r="H180" s="59">
        <v>5.7116559999999996</v>
      </c>
      <c r="I180" s="57">
        <v>1.8096277281620547</v>
      </c>
      <c r="J180" s="55">
        <v>0</v>
      </c>
      <c r="K180" s="60">
        <v>144.3316896874444</v>
      </c>
      <c r="L180" s="85">
        <v>1.5123119367621026E-2</v>
      </c>
      <c r="P180" s="80"/>
    </row>
    <row r="181" spans="1:16" x14ac:dyDescent="0.25">
      <c r="A181" s="11" t="s">
        <v>379</v>
      </c>
      <c r="B181" s="11" t="s">
        <v>380</v>
      </c>
      <c r="C181" s="84">
        <v>279.49362591408408</v>
      </c>
      <c r="D181" s="59">
        <v>150.264748542859</v>
      </c>
      <c r="E181" s="57">
        <v>110.4643979491357</v>
      </c>
      <c r="F181" s="62">
        <v>6.6236117393541489</v>
      </c>
      <c r="G181" s="65">
        <v>0</v>
      </c>
      <c r="H181" s="59">
        <v>6.390498</v>
      </c>
      <c r="I181" s="57">
        <v>8.6695571572072367</v>
      </c>
      <c r="J181" s="55">
        <v>0</v>
      </c>
      <c r="K181" s="60">
        <v>282.41281338855606</v>
      </c>
      <c r="L181" s="85">
        <v>1.0444558314790823E-2</v>
      </c>
      <c r="P181" s="80"/>
    </row>
    <row r="182" spans="1:16" x14ac:dyDescent="0.25">
      <c r="A182" s="11" t="s">
        <v>383</v>
      </c>
      <c r="B182" s="11" t="s">
        <v>384</v>
      </c>
      <c r="C182" s="84">
        <v>53.714312165681967</v>
      </c>
      <c r="D182" s="59">
        <v>24.377260515141</v>
      </c>
      <c r="E182" s="57">
        <v>29.49016949900879</v>
      </c>
      <c r="F182" s="62">
        <v>0</v>
      </c>
      <c r="G182" s="65">
        <v>0</v>
      </c>
      <c r="H182" s="59">
        <v>0</v>
      </c>
      <c r="I182" s="57">
        <v>0</v>
      </c>
      <c r="J182" s="55">
        <v>0</v>
      </c>
      <c r="K182" s="60">
        <v>53.867430014149789</v>
      </c>
      <c r="L182" s="85">
        <v>2.8505968389864081E-3</v>
      </c>
      <c r="P182" s="80"/>
    </row>
    <row r="183" spans="1:16" x14ac:dyDescent="0.25">
      <c r="A183" s="11" t="s">
        <v>385</v>
      </c>
      <c r="B183" s="11" t="s">
        <v>386</v>
      </c>
      <c r="C183" s="84">
        <v>17.518620345674414</v>
      </c>
      <c r="D183" s="59">
        <v>6.4709965797709996</v>
      </c>
      <c r="E183" s="57">
        <v>8.9901799070640216</v>
      </c>
      <c r="F183" s="62">
        <v>0</v>
      </c>
      <c r="G183" s="65">
        <v>0.10447427358699077</v>
      </c>
      <c r="H183" s="59">
        <v>0</v>
      </c>
      <c r="I183" s="57">
        <v>1.4178379582607703</v>
      </c>
      <c r="J183" s="55">
        <v>0</v>
      </c>
      <c r="K183" s="60">
        <v>16.983488718682782</v>
      </c>
      <c r="L183" s="85">
        <v>-3.0546448089661525E-2</v>
      </c>
      <c r="P183" s="80"/>
    </row>
    <row r="184" spans="1:16" x14ac:dyDescent="0.25">
      <c r="A184" s="11" t="s">
        <v>387</v>
      </c>
      <c r="B184" s="11" t="s">
        <v>388</v>
      </c>
      <c r="C184" s="84">
        <v>512.44532731631239</v>
      </c>
      <c r="D184" s="59">
        <v>199.19942559199302</v>
      </c>
      <c r="E184" s="57">
        <v>279.08812376843912</v>
      </c>
      <c r="F184" s="62">
        <v>16.739521594154777</v>
      </c>
      <c r="G184" s="65">
        <v>0</v>
      </c>
      <c r="H184" s="59">
        <v>12.618767999999999</v>
      </c>
      <c r="I184" s="57">
        <v>10.814502617798782</v>
      </c>
      <c r="J184" s="55">
        <v>0</v>
      </c>
      <c r="K184" s="60">
        <v>518.46034157238569</v>
      </c>
      <c r="L184" s="85">
        <v>1.173786535936246E-2</v>
      </c>
      <c r="P184" s="80"/>
    </row>
    <row r="185" spans="1:16" x14ac:dyDescent="0.25">
      <c r="A185" s="11" t="s">
        <v>389</v>
      </c>
      <c r="B185" s="11" t="s">
        <v>390</v>
      </c>
      <c r="C185" s="84">
        <v>254.27797298532909</v>
      </c>
      <c r="D185" s="59">
        <v>136.027667642533</v>
      </c>
      <c r="E185" s="57">
        <v>102.81199357855354</v>
      </c>
      <c r="F185" s="62">
        <v>6.1663746725459543</v>
      </c>
      <c r="G185" s="65">
        <v>0</v>
      </c>
      <c r="H185" s="59">
        <v>7.8407150000000003</v>
      </c>
      <c r="I185" s="57">
        <v>5.4364769001820221</v>
      </c>
      <c r="J185" s="55">
        <v>0</v>
      </c>
      <c r="K185" s="60">
        <v>258.28322779381449</v>
      </c>
      <c r="L185" s="85">
        <v>1.5751481583174694E-2</v>
      </c>
      <c r="P185" s="80"/>
    </row>
    <row r="186" spans="1:16" x14ac:dyDescent="0.25">
      <c r="A186" s="11" t="s">
        <v>391</v>
      </c>
      <c r="B186" s="11" t="s">
        <v>392</v>
      </c>
      <c r="C186" s="84">
        <v>349.51896246823418</v>
      </c>
      <c r="D186" s="59">
        <v>68.190455862543999</v>
      </c>
      <c r="E186" s="57">
        <v>262.46656137459905</v>
      </c>
      <c r="F186" s="62">
        <v>15.744476632694125</v>
      </c>
      <c r="G186" s="65">
        <v>0</v>
      </c>
      <c r="H186" s="59">
        <v>5.5822349999999998</v>
      </c>
      <c r="I186" s="57">
        <v>2.983767210145289</v>
      </c>
      <c r="J186" s="55">
        <v>0</v>
      </c>
      <c r="K186" s="60">
        <v>354.96749607998242</v>
      </c>
      <c r="L186" s="85">
        <v>1.5588663840358685E-2</v>
      </c>
      <c r="P186" s="80"/>
    </row>
    <row r="187" spans="1:16" x14ac:dyDescent="0.25">
      <c r="A187" s="11" t="s">
        <v>393</v>
      </c>
      <c r="B187" s="11" t="s">
        <v>394</v>
      </c>
      <c r="C187" s="84">
        <v>33.545713462424317</v>
      </c>
      <c r="D187" s="59">
        <v>13.450231698112002</v>
      </c>
      <c r="E187" s="57">
        <v>20.386554092786348</v>
      </c>
      <c r="F187" s="62">
        <v>0</v>
      </c>
      <c r="G187" s="65">
        <v>0</v>
      </c>
      <c r="H187" s="59">
        <v>0</v>
      </c>
      <c r="I187" s="57">
        <v>0</v>
      </c>
      <c r="J187" s="55">
        <v>0</v>
      </c>
      <c r="K187" s="60">
        <v>33.836785790898347</v>
      </c>
      <c r="L187" s="85">
        <v>8.6768859097323976E-3</v>
      </c>
      <c r="P187" s="80"/>
    </row>
    <row r="188" spans="1:16" x14ac:dyDescent="0.25">
      <c r="A188" s="11" t="s">
        <v>395</v>
      </c>
      <c r="B188" s="11" t="s">
        <v>396</v>
      </c>
      <c r="C188" s="84">
        <v>10.898278400998624</v>
      </c>
      <c r="D188" s="59">
        <v>2.1642493824970002</v>
      </c>
      <c r="E188" s="57">
        <v>7.2847944207236832</v>
      </c>
      <c r="F188" s="62">
        <v>0</v>
      </c>
      <c r="G188" s="65">
        <v>8.446513723215808E-2</v>
      </c>
      <c r="H188" s="59">
        <v>0</v>
      </c>
      <c r="I188" s="57">
        <v>0.95309135944711887</v>
      </c>
      <c r="J188" s="55">
        <v>0</v>
      </c>
      <c r="K188" s="60">
        <v>10.486600299899962</v>
      </c>
      <c r="L188" s="85">
        <v>-3.7774599432231375E-2</v>
      </c>
      <c r="P188" s="80"/>
    </row>
    <row r="189" spans="1:16" x14ac:dyDescent="0.25">
      <c r="A189" s="11" t="s">
        <v>397</v>
      </c>
      <c r="B189" s="11" t="s">
        <v>398</v>
      </c>
      <c r="C189" s="84">
        <v>240.56908878107458</v>
      </c>
      <c r="D189" s="59">
        <v>128.65932510642801</v>
      </c>
      <c r="E189" s="57">
        <v>93.447775692717059</v>
      </c>
      <c r="F189" s="62">
        <v>5.6055985087626281</v>
      </c>
      <c r="G189" s="65">
        <v>0</v>
      </c>
      <c r="H189" s="59">
        <v>6.5592600000000001</v>
      </c>
      <c r="I189" s="57">
        <v>7.7514787236561471</v>
      </c>
      <c r="J189" s="55">
        <v>0</v>
      </c>
      <c r="K189" s="60">
        <v>242.02343803156381</v>
      </c>
      <c r="L189" s="85">
        <v>6.0454535445854116E-3</v>
      </c>
      <c r="P189" s="80"/>
    </row>
    <row r="190" spans="1:16" x14ac:dyDescent="0.25">
      <c r="A190" s="11" t="s">
        <v>399</v>
      </c>
      <c r="B190" s="11" t="s">
        <v>400</v>
      </c>
      <c r="C190" s="84">
        <v>9.8067856579553379</v>
      </c>
      <c r="D190" s="59">
        <v>2.0403644709259998</v>
      </c>
      <c r="E190" s="57">
        <v>6.1725876840692218</v>
      </c>
      <c r="F190" s="62">
        <v>0</v>
      </c>
      <c r="G190" s="65">
        <v>0.20690947418530345</v>
      </c>
      <c r="H190" s="59">
        <v>0</v>
      </c>
      <c r="I190" s="57">
        <v>1.0867277710278718</v>
      </c>
      <c r="J190" s="55">
        <v>0</v>
      </c>
      <c r="K190" s="60">
        <v>9.5065894002083979</v>
      </c>
      <c r="L190" s="85">
        <v>-3.0611075658966654E-2</v>
      </c>
      <c r="P190" s="80"/>
    </row>
    <row r="191" spans="1:16" x14ac:dyDescent="0.25">
      <c r="A191" s="11" t="s">
        <v>401</v>
      </c>
      <c r="B191" s="11" t="s">
        <v>402</v>
      </c>
      <c r="C191" s="84">
        <v>12.343814592600648</v>
      </c>
      <c r="D191" s="59">
        <v>4.2045020682469998</v>
      </c>
      <c r="E191" s="57">
        <v>6.3842784755650861</v>
      </c>
      <c r="F191" s="62">
        <v>0</v>
      </c>
      <c r="G191" s="65">
        <v>0</v>
      </c>
      <c r="H191" s="59">
        <v>0</v>
      </c>
      <c r="I191" s="57">
        <v>1.2590734133851389</v>
      </c>
      <c r="J191" s="55">
        <v>0</v>
      </c>
      <c r="K191" s="60">
        <v>11.847853957197225</v>
      </c>
      <c r="L191" s="85">
        <v>-4.0178879201630276E-2</v>
      </c>
      <c r="P191" s="80"/>
    </row>
    <row r="192" spans="1:16" x14ac:dyDescent="0.25">
      <c r="A192" s="11" t="s">
        <v>403</v>
      </c>
      <c r="B192" s="11" t="s">
        <v>404</v>
      </c>
      <c r="C192" s="84">
        <v>429.09398346118843</v>
      </c>
      <c r="D192" s="59">
        <v>141.40575994722499</v>
      </c>
      <c r="E192" s="57">
        <v>261.10649197061707</v>
      </c>
      <c r="F192" s="62">
        <v>15.665267782057256</v>
      </c>
      <c r="G192" s="65">
        <v>0</v>
      </c>
      <c r="H192" s="59">
        <v>14.249039</v>
      </c>
      <c r="I192" s="57">
        <v>2.5233458824695414</v>
      </c>
      <c r="J192" s="55">
        <v>4.2808175666929476</v>
      </c>
      <c r="K192" s="60">
        <v>439.23072214906182</v>
      </c>
      <c r="L192" s="85">
        <v>2.3623586157297538E-2</v>
      </c>
      <c r="P192" s="80"/>
    </row>
    <row r="193" spans="1:16" x14ac:dyDescent="0.25">
      <c r="A193" s="11" t="s">
        <v>405</v>
      </c>
      <c r="B193" s="12" t="s">
        <v>824</v>
      </c>
      <c r="C193" s="84">
        <v>427.58674315508466</v>
      </c>
      <c r="D193" s="59">
        <v>239.40634739002201</v>
      </c>
      <c r="E193" s="57">
        <v>165.01611785548886</v>
      </c>
      <c r="F193" s="62">
        <v>9.8986498144029085</v>
      </c>
      <c r="G193" s="65">
        <v>0</v>
      </c>
      <c r="H193" s="59">
        <v>16.787241999999999</v>
      </c>
      <c r="I193" s="57">
        <v>7.1914334567581317</v>
      </c>
      <c r="J193" s="55">
        <v>0</v>
      </c>
      <c r="K193" s="60">
        <v>438.29979051667186</v>
      </c>
      <c r="L193" s="85">
        <v>2.5054676116798142E-2</v>
      </c>
      <c r="P193" s="80"/>
    </row>
    <row r="194" spans="1:16" x14ac:dyDescent="0.25">
      <c r="A194" s="11" t="s">
        <v>407</v>
      </c>
      <c r="B194" s="11" t="s">
        <v>408</v>
      </c>
      <c r="C194" s="84">
        <v>139.04242915565177</v>
      </c>
      <c r="D194" s="59">
        <v>62.917430533409998</v>
      </c>
      <c r="E194" s="57">
        <v>69.058435966670402</v>
      </c>
      <c r="F194" s="62">
        <v>4.1431258140839491</v>
      </c>
      <c r="G194" s="65">
        <v>0</v>
      </c>
      <c r="H194" s="59">
        <v>3.002243</v>
      </c>
      <c r="I194" s="57">
        <v>2.2677351166388942</v>
      </c>
      <c r="J194" s="55">
        <v>0</v>
      </c>
      <c r="K194" s="60">
        <v>141.38897043080325</v>
      </c>
      <c r="L194" s="85">
        <v>1.6876440446280123E-2</v>
      </c>
      <c r="P194" s="80"/>
    </row>
    <row r="195" spans="1:16" x14ac:dyDescent="0.25">
      <c r="A195" s="11" t="s">
        <v>409</v>
      </c>
      <c r="B195" s="11" t="s">
        <v>410</v>
      </c>
      <c r="C195" s="84">
        <v>21.889403010566603</v>
      </c>
      <c r="D195" s="59">
        <v>3.1421902862439999</v>
      </c>
      <c r="E195" s="57">
        <v>15.229841724468182</v>
      </c>
      <c r="F195" s="62">
        <v>0</v>
      </c>
      <c r="G195" s="65">
        <v>3.1822775770990859E-2</v>
      </c>
      <c r="H195" s="59">
        <v>0</v>
      </c>
      <c r="I195" s="57">
        <v>3.0591293196559941</v>
      </c>
      <c r="J195" s="55">
        <v>0</v>
      </c>
      <c r="K195" s="60">
        <v>21.462984106139167</v>
      </c>
      <c r="L195" s="85">
        <v>-1.948060914322753E-2</v>
      </c>
      <c r="P195" s="80"/>
    </row>
    <row r="196" spans="1:16" x14ac:dyDescent="0.25">
      <c r="A196" s="11" t="s">
        <v>411</v>
      </c>
      <c r="B196" s="11" t="s">
        <v>412</v>
      </c>
      <c r="C196" s="84">
        <v>6.9084884967455986</v>
      </c>
      <c r="D196" s="59">
        <v>1.4771824698389999</v>
      </c>
      <c r="E196" s="57">
        <v>4.5475686632198871</v>
      </c>
      <c r="F196" s="62">
        <v>0</v>
      </c>
      <c r="G196" s="65">
        <v>6.3088904738649296E-2</v>
      </c>
      <c r="H196" s="59">
        <v>0</v>
      </c>
      <c r="I196" s="57">
        <v>0.60936724148729082</v>
      </c>
      <c r="J196" s="55">
        <v>1.9023163840441899E-2</v>
      </c>
      <c r="K196" s="60">
        <v>6.7162304431252693</v>
      </c>
      <c r="L196" s="85">
        <v>-2.782925001769879E-2</v>
      </c>
      <c r="P196" s="80"/>
    </row>
    <row r="197" spans="1:16" x14ac:dyDescent="0.25">
      <c r="A197" s="11" t="s">
        <v>413</v>
      </c>
      <c r="B197" s="11" t="s">
        <v>414</v>
      </c>
      <c r="C197" s="84">
        <v>8.1260013205058268</v>
      </c>
      <c r="D197" s="59">
        <v>1.8659904531760001</v>
      </c>
      <c r="E197" s="57">
        <v>4.4464591746725617</v>
      </c>
      <c r="F197" s="62">
        <v>0</v>
      </c>
      <c r="G197" s="65">
        <v>0.20029709528161252</v>
      </c>
      <c r="H197" s="59">
        <v>0</v>
      </c>
      <c r="I197" s="57">
        <v>1.0965811694899672</v>
      </c>
      <c r="J197" s="55">
        <v>0.14041801980172383</v>
      </c>
      <c r="K197" s="60">
        <v>7.7497459124218659</v>
      </c>
      <c r="L197" s="85">
        <v>-4.6302651604853508E-2</v>
      </c>
      <c r="P197" s="80"/>
    </row>
    <row r="198" spans="1:16" x14ac:dyDescent="0.25">
      <c r="A198" s="11" t="s">
        <v>415</v>
      </c>
      <c r="B198" s="12" t="s">
        <v>825</v>
      </c>
      <c r="C198" s="84">
        <v>412.6979290424465</v>
      </c>
      <c r="D198" s="59">
        <v>246.05607243909901</v>
      </c>
      <c r="E198" s="57">
        <v>143.0008462290491</v>
      </c>
      <c r="F198" s="62">
        <v>8.578123967834383</v>
      </c>
      <c r="G198" s="65">
        <v>0</v>
      </c>
      <c r="H198" s="59">
        <v>14.761678</v>
      </c>
      <c r="I198" s="57">
        <v>7.3290694561583543</v>
      </c>
      <c r="J198" s="55">
        <v>0</v>
      </c>
      <c r="K198" s="60">
        <v>419.72579009214087</v>
      </c>
      <c r="L198" s="85">
        <v>1.7029067885076646E-2</v>
      </c>
      <c r="P198" s="80"/>
    </row>
    <row r="199" spans="1:16" x14ac:dyDescent="0.25">
      <c r="A199" s="11" t="s">
        <v>417</v>
      </c>
      <c r="B199" s="11" t="s">
        <v>418</v>
      </c>
      <c r="C199" s="84">
        <v>11.581123363347315</v>
      </c>
      <c r="D199" s="59">
        <v>4.3293386995650005</v>
      </c>
      <c r="E199" s="57">
        <v>5.6695286517009791</v>
      </c>
      <c r="F199" s="62">
        <v>0</v>
      </c>
      <c r="G199" s="65">
        <v>7.4852543858188902E-2</v>
      </c>
      <c r="H199" s="59">
        <v>0</v>
      </c>
      <c r="I199" s="57">
        <v>1.1005935127400652</v>
      </c>
      <c r="J199" s="55">
        <v>0</v>
      </c>
      <c r="K199" s="60">
        <v>11.174313407864233</v>
      </c>
      <c r="L199" s="85">
        <v>-3.5126985761206923E-2</v>
      </c>
      <c r="P199" s="80"/>
    </row>
    <row r="200" spans="1:16" x14ac:dyDescent="0.25">
      <c r="A200" s="11" t="s">
        <v>419</v>
      </c>
      <c r="B200" s="11" t="s">
        <v>420</v>
      </c>
      <c r="C200" s="84">
        <v>177.24417488507044</v>
      </c>
      <c r="D200" s="59">
        <v>58.780553379162995</v>
      </c>
      <c r="E200" s="57">
        <v>107.17367421618613</v>
      </c>
      <c r="F200" s="62">
        <v>6.4288808474105448</v>
      </c>
      <c r="G200" s="65">
        <v>0</v>
      </c>
      <c r="H200" s="59">
        <v>2.325313</v>
      </c>
      <c r="I200" s="57">
        <v>4.0202085934487481</v>
      </c>
      <c r="J200" s="55">
        <v>0</v>
      </c>
      <c r="K200" s="60">
        <v>178.72863003620841</v>
      </c>
      <c r="L200" s="85">
        <v>8.375198519785132E-3</v>
      </c>
      <c r="P200" s="80"/>
    </row>
    <row r="201" spans="1:16" x14ac:dyDescent="0.25">
      <c r="A201" s="11" t="s">
        <v>421</v>
      </c>
      <c r="B201" s="11" t="s">
        <v>422</v>
      </c>
      <c r="C201" s="84">
        <v>5.6939813547090026</v>
      </c>
      <c r="D201" s="59">
        <v>1.33208759819</v>
      </c>
      <c r="E201" s="57">
        <v>3.5209724236172462</v>
      </c>
      <c r="F201" s="62">
        <v>0</v>
      </c>
      <c r="G201" s="65">
        <v>7.1821117266109014E-2</v>
      </c>
      <c r="H201" s="59">
        <v>0</v>
      </c>
      <c r="I201" s="57">
        <v>0.4266372415383613</v>
      </c>
      <c r="J201" s="55">
        <v>0.11216640251115083</v>
      </c>
      <c r="K201" s="60">
        <v>5.4636847831228676</v>
      </c>
      <c r="L201" s="85">
        <v>-4.0445613928060446E-2</v>
      </c>
      <c r="P201" s="80"/>
    </row>
    <row r="202" spans="1:16" x14ac:dyDescent="0.25">
      <c r="A202" s="11" t="s">
        <v>423</v>
      </c>
      <c r="B202" s="11" t="s">
        <v>424</v>
      </c>
      <c r="C202" s="84">
        <v>12.54377830051793</v>
      </c>
      <c r="D202" s="59">
        <v>3.1832487127119999</v>
      </c>
      <c r="E202" s="57">
        <v>6.2468300819844789</v>
      </c>
      <c r="F202" s="62">
        <v>0</v>
      </c>
      <c r="G202" s="65">
        <v>0.20972242942106276</v>
      </c>
      <c r="H202" s="59">
        <v>0</v>
      </c>
      <c r="I202" s="57">
        <v>2.0575286142024889</v>
      </c>
      <c r="J202" s="55">
        <v>0.15016916464051036</v>
      </c>
      <c r="K202" s="60">
        <v>11.847499002960543</v>
      </c>
      <c r="L202" s="85">
        <v>-5.5507940341120186E-2</v>
      </c>
      <c r="P202" s="80"/>
    </row>
    <row r="203" spans="1:16" x14ac:dyDescent="0.25">
      <c r="A203" s="11" t="s">
        <v>425</v>
      </c>
      <c r="B203" s="11" t="s">
        <v>426</v>
      </c>
      <c r="C203" s="84">
        <v>59.624408706550128</v>
      </c>
      <c r="D203" s="59">
        <v>31.459641401871</v>
      </c>
      <c r="E203" s="57">
        <v>28.441753248512722</v>
      </c>
      <c r="F203" s="62">
        <v>0</v>
      </c>
      <c r="G203" s="65">
        <v>0</v>
      </c>
      <c r="H203" s="59">
        <v>0</v>
      </c>
      <c r="I203" s="57">
        <v>0</v>
      </c>
      <c r="J203" s="55">
        <v>0</v>
      </c>
      <c r="K203" s="60">
        <v>59.901394650383722</v>
      </c>
      <c r="L203" s="85">
        <v>4.6455126321976511E-3</v>
      </c>
      <c r="P203" s="80"/>
    </row>
    <row r="204" spans="1:16" x14ac:dyDescent="0.25">
      <c r="A204" s="11" t="s">
        <v>427</v>
      </c>
      <c r="B204" s="11" t="s">
        <v>428</v>
      </c>
      <c r="C204" s="84">
        <v>137.81742006572367</v>
      </c>
      <c r="D204" s="59">
        <v>44.733906959023003</v>
      </c>
      <c r="E204" s="57">
        <v>85.622279187078078</v>
      </c>
      <c r="F204" s="62">
        <v>3.3906554234021753</v>
      </c>
      <c r="G204" s="65">
        <v>0</v>
      </c>
      <c r="H204" s="59">
        <v>1.4083810000000001</v>
      </c>
      <c r="I204" s="57">
        <v>3.1100407016720775</v>
      </c>
      <c r="J204" s="55">
        <v>0</v>
      </c>
      <c r="K204" s="60">
        <v>138.26526327117534</v>
      </c>
      <c r="L204" s="85">
        <v>3.2495399002397825E-3</v>
      </c>
      <c r="P204" s="80"/>
    </row>
    <row r="205" spans="1:16" x14ac:dyDescent="0.25">
      <c r="A205" s="11" t="s">
        <v>429</v>
      </c>
      <c r="B205" s="11" t="s">
        <v>430</v>
      </c>
      <c r="C205" s="84">
        <v>10.072470722840446</v>
      </c>
      <c r="D205" s="59">
        <v>2.312476181209</v>
      </c>
      <c r="E205" s="57">
        <v>5.4989343868784717</v>
      </c>
      <c r="F205" s="62">
        <v>0</v>
      </c>
      <c r="G205" s="65">
        <v>0.10955146011203076</v>
      </c>
      <c r="H205" s="59">
        <v>0</v>
      </c>
      <c r="I205" s="57">
        <v>1.3164782307934706</v>
      </c>
      <c r="J205" s="55">
        <v>0.28808363442756613</v>
      </c>
      <c r="K205" s="60">
        <v>9.5255238934205408</v>
      </c>
      <c r="L205" s="85">
        <v>-5.4301158521080896E-2</v>
      </c>
      <c r="P205" s="80"/>
    </row>
    <row r="206" spans="1:16" x14ac:dyDescent="0.25">
      <c r="A206" s="11" t="s">
        <v>431</v>
      </c>
      <c r="B206" s="11" t="s">
        <v>432</v>
      </c>
      <c r="C206" s="84">
        <v>10.821597265699534</v>
      </c>
      <c r="D206" s="59">
        <v>2.22823506731</v>
      </c>
      <c r="E206" s="57">
        <v>6.0619342256569171</v>
      </c>
      <c r="F206" s="62">
        <v>0</v>
      </c>
      <c r="G206" s="65">
        <v>0.13022906211339422</v>
      </c>
      <c r="H206" s="59">
        <v>0</v>
      </c>
      <c r="I206" s="57">
        <v>1.5502060598843803</v>
      </c>
      <c r="J206" s="55">
        <v>0.26727472477107689</v>
      </c>
      <c r="K206" s="60">
        <v>10.237879139735767</v>
      </c>
      <c r="L206" s="85">
        <v>-5.3940108066480863E-2</v>
      </c>
      <c r="P206" s="80"/>
    </row>
    <row r="207" spans="1:16" x14ac:dyDescent="0.25">
      <c r="A207" s="11" t="s">
        <v>433</v>
      </c>
      <c r="B207" s="11" t="s">
        <v>434</v>
      </c>
      <c r="C207" s="84">
        <v>15.960408113775308</v>
      </c>
      <c r="D207" s="59">
        <v>2.064963824496</v>
      </c>
      <c r="E207" s="57">
        <v>9.4848616497088081</v>
      </c>
      <c r="F207" s="62">
        <v>0</v>
      </c>
      <c r="G207" s="65">
        <v>0.22930207271400627</v>
      </c>
      <c r="H207" s="59">
        <v>0</v>
      </c>
      <c r="I207" s="57">
        <v>3.3700297899235232</v>
      </c>
      <c r="J207" s="55">
        <v>0</v>
      </c>
      <c r="K207" s="60">
        <v>15.149157336842338</v>
      </c>
      <c r="L207" s="85">
        <v>-5.0828949432238278E-2</v>
      </c>
      <c r="P207" s="80"/>
    </row>
    <row r="208" spans="1:16" x14ac:dyDescent="0.25">
      <c r="A208" s="11" t="s">
        <v>435</v>
      </c>
      <c r="B208" s="11" t="s">
        <v>436</v>
      </c>
      <c r="C208" s="84">
        <v>117.54330485316108</v>
      </c>
      <c r="D208" s="59">
        <v>60.890820570392997</v>
      </c>
      <c r="E208" s="57">
        <v>49.16819823239701</v>
      </c>
      <c r="F208" s="62">
        <v>2.945469659211807</v>
      </c>
      <c r="G208" s="65">
        <v>0</v>
      </c>
      <c r="H208" s="59">
        <v>3.8536229999999998</v>
      </c>
      <c r="I208" s="57">
        <v>2.1816394843625666</v>
      </c>
      <c r="J208" s="55">
        <v>0</v>
      </c>
      <c r="K208" s="60">
        <v>119.03975094636438</v>
      </c>
      <c r="L208" s="85">
        <v>1.2731019389600392E-2</v>
      </c>
      <c r="P208" s="80"/>
    </row>
    <row r="209" spans="1:16" x14ac:dyDescent="0.25">
      <c r="A209" s="11" t="s">
        <v>437</v>
      </c>
      <c r="B209" s="11" t="s">
        <v>438</v>
      </c>
      <c r="C209" s="84">
        <v>174.42469027845843</v>
      </c>
      <c r="D209" s="59">
        <v>56.270084970913004</v>
      </c>
      <c r="E209" s="57">
        <v>103.66418559692572</v>
      </c>
      <c r="F209" s="62">
        <v>6.2188662720769941</v>
      </c>
      <c r="G209" s="65">
        <v>0</v>
      </c>
      <c r="H209" s="59">
        <v>1.7994730000000001</v>
      </c>
      <c r="I209" s="57">
        <v>7.1883687046370692</v>
      </c>
      <c r="J209" s="55">
        <v>0</v>
      </c>
      <c r="K209" s="60">
        <v>175.14097854455278</v>
      </c>
      <c r="L209" s="85">
        <v>4.1065761100153976E-3</v>
      </c>
      <c r="P209" s="80"/>
    </row>
    <row r="210" spans="1:16" x14ac:dyDescent="0.25">
      <c r="A210" s="11" t="s">
        <v>439</v>
      </c>
      <c r="B210" s="11" t="s">
        <v>440</v>
      </c>
      <c r="C210" s="84">
        <v>9.0532361685869223</v>
      </c>
      <c r="D210" s="59">
        <v>1.2397942405269999</v>
      </c>
      <c r="E210" s="57">
        <v>6.9343465882010378</v>
      </c>
      <c r="F210" s="62">
        <v>0</v>
      </c>
      <c r="G210" s="65">
        <v>0.1380072201188853</v>
      </c>
      <c r="H210" s="59">
        <v>0</v>
      </c>
      <c r="I210" s="57">
        <v>0.74974054854230132</v>
      </c>
      <c r="J210" s="55">
        <v>0</v>
      </c>
      <c r="K210" s="60">
        <v>9.061888597389224</v>
      </c>
      <c r="L210" s="85">
        <v>9.5572772444886826E-4</v>
      </c>
      <c r="P210" s="80"/>
    </row>
    <row r="211" spans="1:16" x14ac:dyDescent="0.25">
      <c r="A211" s="11" t="s">
        <v>441</v>
      </c>
      <c r="B211" s="11" t="s">
        <v>442</v>
      </c>
      <c r="C211" s="84">
        <v>17.538431816049762</v>
      </c>
      <c r="D211" s="59">
        <v>3.9455177264199999</v>
      </c>
      <c r="E211" s="57">
        <v>11.689423096852497</v>
      </c>
      <c r="F211" s="62">
        <v>0</v>
      </c>
      <c r="G211" s="65">
        <v>0.25557702760954865</v>
      </c>
      <c r="H211" s="59">
        <v>0</v>
      </c>
      <c r="I211" s="57">
        <v>1.1319499718586907</v>
      </c>
      <c r="J211" s="55">
        <v>0</v>
      </c>
      <c r="K211" s="60">
        <v>17.022467822740737</v>
      </c>
      <c r="L211" s="85">
        <v>-2.9419049474928349E-2</v>
      </c>
      <c r="P211" s="80"/>
    </row>
    <row r="212" spans="1:16" x14ac:dyDescent="0.25">
      <c r="A212" s="11" t="s">
        <v>443</v>
      </c>
      <c r="B212" s="11" t="s">
        <v>444</v>
      </c>
      <c r="C212" s="84">
        <v>12.815304128384613</v>
      </c>
      <c r="D212" s="59">
        <v>4.1373907712700007</v>
      </c>
      <c r="E212" s="57">
        <v>6.5318253965069051</v>
      </c>
      <c r="F212" s="62">
        <v>0</v>
      </c>
      <c r="G212" s="65">
        <v>0.12952797596494683</v>
      </c>
      <c r="H212" s="59">
        <v>0</v>
      </c>
      <c r="I212" s="57">
        <v>1.4550626064223</v>
      </c>
      <c r="J212" s="55">
        <v>2.3446142168331668E-2</v>
      </c>
      <c r="K212" s="60">
        <v>12.277252892332484</v>
      </c>
      <c r="L212" s="85">
        <v>-4.1985054015253438E-2</v>
      </c>
      <c r="P212" s="80"/>
    </row>
    <row r="213" spans="1:16" x14ac:dyDescent="0.25">
      <c r="A213" s="11" t="s">
        <v>445</v>
      </c>
      <c r="B213" s="11" t="s">
        <v>446</v>
      </c>
      <c r="C213" s="84">
        <v>234.99423556261385</v>
      </c>
      <c r="D213" s="59">
        <v>122.52357238214501</v>
      </c>
      <c r="E213" s="57">
        <v>95.047964921451992</v>
      </c>
      <c r="F213" s="62">
        <v>5.7026266405122872</v>
      </c>
      <c r="G213" s="65">
        <v>0</v>
      </c>
      <c r="H213" s="59">
        <v>7.4646350000000004</v>
      </c>
      <c r="I213" s="57">
        <v>5.5197297793037103</v>
      </c>
      <c r="J213" s="55">
        <v>0</v>
      </c>
      <c r="K213" s="60">
        <v>236.25852872341295</v>
      </c>
      <c r="L213" s="85">
        <v>5.3801028683626148E-3</v>
      </c>
      <c r="P213" s="80"/>
    </row>
    <row r="214" spans="1:16" x14ac:dyDescent="0.25">
      <c r="A214" s="11" t="s">
        <v>447</v>
      </c>
      <c r="B214" s="11" t="s">
        <v>448</v>
      </c>
      <c r="C214" s="84">
        <v>12.979392186833721</v>
      </c>
      <c r="D214" s="59">
        <v>4.1899745458050006</v>
      </c>
      <c r="E214" s="57">
        <v>6.9970899554805772</v>
      </c>
      <c r="F214" s="62">
        <v>0</v>
      </c>
      <c r="G214" s="65">
        <v>0.10099518549071505</v>
      </c>
      <c r="H214" s="59">
        <v>0</v>
      </c>
      <c r="I214" s="57">
        <v>1.2398122594574796</v>
      </c>
      <c r="J214" s="55">
        <v>0</v>
      </c>
      <c r="K214" s="60">
        <v>12.527871946233773</v>
      </c>
      <c r="L214" s="85">
        <v>-3.4787471870829902E-2</v>
      </c>
      <c r="P214" s="80"/>
    </row>
    <row r="215" spans="1:16" x14ac:dyDescent="0.25">
      <c r="A215" s="11" t="s">
        <v>449</v>
      </c>
      <c r="B215" s="11" t="s">
        <v>450</v>
      </c>
      <c r="C215" s="84">
        <v>247.53295256428981</v>
      </c>
      <c r="D215" s="59">
        <v>153.859612305967</v>
      </c>
      <c r="E215" s="57">
        <v>74.22513639135866</v>
      </c>
      <c r="F215" s="62">
        <v>4.4824041747003491</v>
      </c>
      <c r="G215" s="65">
        <v>0</v>
      </c>
      <c r="H215" s="59">
        <v>8.0202469999999995</v>
      </c>
      <c r="I215" s="57">
        <v>8.7288274452304186</v>
      </c>
      <c r="J215" s="55">
        <v>0</v>
      </c>
      <c r="K215" s="60">
        <v>249.31622731725645</v>
      </c>
      <c r="L215" s="85">
        <v>7.2041913389429531E-3</v>
      </c>
      <c r="P215" s="80"/>
    </row>
    <row r="216" spans="1:16" x14ac:dyDescent="0.25">
      <c r="A216" s="11" t="s">
        <v>451</v>
      </c>
      <c r="B216" s="11" t="s">
        <v>452</v>
      </c>
      <c r="C216" s="84">
        <v>589.16345208026053</v>
      </c>
      <c r="D216" s="59">
        <v>207.45930989384399</v>
      </c>
      <c r="E216" s="57">
        <v>351.4111242210293</v>
      </c>
      <c r="F216" s="62">
        <v>21.07971818717283</v>
      </c>
      <c r="G216" s="65">
        <v>0</v>
      </c>
      <c r="H216" s="59">
        <v>15.828338</v>
      </c>
      <c r="I216" s="57">
        <v>3.0566778756056099</v>
      </c>
      <c r="J216" s="55">
        <v>2.4577004863224934</v>
      </c>
      <c r="K216" s="60">
        <v>601.29286866397422</v>
      </c>
      <c r="L216" s="85">
        <v>2.0587523786287622E-2</v>
      </c>
      <c r="P216" s="80"/>
    </row>
    <row r="217" spans="1:16" x14ac:dyDescent="0.25">
      <c r="A217" s="11" t="s">
        <v>453</v>
      </c>
      <c r="B217" s="11" t="s">
        <v>454</v>
      </c>
      <c r="C217" s="84">
        <v>10.670849286310702</v>
      </c>
      <c r="D217" s="59">
        <v>3.3278959023490002</v>
      </c>
      <c r="E217" s="57">
        <v>5.7909183654019856</v>
      </c>
      <c r="F217" s="62">
        <v>0</v>
      </c>
      <c r="G217" s="65">
        <v>0.10672040301383406</v>
      </c>
      <c r="H217" s="59">
        <v>0</v>
      </c>
      <c r="I217" s="57">
        <v>0.87416118787417096</v>
      </c>
      <c r="J217" s="55">
        <v>0.19147590763698655</v>
      </c>
      <c r="K217" s="60">
        <v>10.291171766275978</v>
      </c>
      <c r="L217" s="85">
        <v>-3.5580815532818007E-2</v>
      </c>
      <c r="P217" s="80"/>
    </row>
    <row r="218" spans="1:16" x14ac:dyDescent="0.25">
      <c r="A218" s="11" t="s">
        <v>455</v>
      </c>
      <c r="B218" s="11" t="s">
        <v>456</v>
      </c>
      <c r="C218" s="84">
        <v>6.7700205320401325</v>
      </c>
      <c r="D218" s="59">
        <v>1.78219047514</v>
      </c>
      <c r="E218" s="57">
        <v>3.0707617409704984</v>
      </c>
      <c r="F218" s="62">
        <v>0</v>
      </c>
      <c r="G218" s="65">
        <v>0.21056614777465998</v>
      </c>
      <c r="H218" s="59">
        <v>0</v>
      </c>
      <c r="I218" s="57">
        <v>1.0968203484065981</v>
      </c>
      <c r="J218" s="55">
        <v>0.18827105149282169</v>
      </c>
      <c r="K218" s="60">
        <v>6.3486097637845784</v>
      </c>
      <c r="L218" s="85">
        <v>-6.2246601212088616E-2</v>
      </c>
      <c r="P218" s="80"/>
    </row>
    <row r="219" spans="1:16" x14ac:dyDescent="0.25">
      <c r="A219" s="11" t="s">
        <v>457</v>
      </c>
      <c r="B219" s="11" t="s">
        <v>458</v>
      </c>
      <c r="C219" s="84">
        <v>9.9576206972446784</v>
      </c>
      <c r="D219" s="59">
        <v>3.0416046381140003</v>
      </c>
      <c r="E219" s="57">
        <v>5.6678986281748056</v>
      </c>
      <c r="F219" s="62">
        <v>0</v>
      </c>
      <c r="G219" s="65">
        <v>8.6361151683120752E-2</v>
      </c>
      <c r="H219" s="59">
        <v>0</v>
      </c>
      <c r="I219" s="57">
        <v>0.83395319393307932</v>
      </c>
      <c r="J219" s="55">
        <v>0</v>
      </c>
      <c r="K219" s="60">
        <v>9.6298176119050058</v>
      </c>
      <c r="L219" s="85">
        <v>-3.2919820437665115E-2</v>
      </c>
      <c r="P219" s="80"/>
    </row>
    <row r="220" spans="1:16" x14ac:dyDescent="0.25">
      <c r="A220" s="11" t="s">
        <v>459</v>
      </c>
      <c r="B220" s="11" t="s">
        <v>460</v>
      </c>
      <c r="C220" s="84">
        <v>116.90249920650025</v>
      </c>
      <c r="D220" s="59">
        <v>51.694316627105003</v>
      </c>
      <c r="E220" s="57">
        <v>59.052061456807927</v>
      </c>
      <c r="F220" s="62">
        <v>3.5416682723934425</v>
      </c>
      <c r="G220" s="65">
        <v>0</v>
      </c>
      <c r="H220" s="59">
        <v>3.3967550000000002</v>
      </c>
      <c r="I220" s="57">
        <v>1.2103412752689802</v>
      </c>
      <c r="J220" s="55">
        <v>0</v>
      </c>
      <c r="K220" s="60">
        <v>118.89514263157534</v>
      </c>
      <c r="L220" s="85">
        <v>1.7045344954988679E-2</v>
      </c>
      <c r="P220" s="80"/>
    </row>
    <row r="221" spans="1:16" x14ac:dyDescent="0.25">
      <c r="A221" s="11" t="s">
        <v>461</v>
      </c>
      <c r="B221" s="11" t="s">
        <v>462</v>
      </c>
      <c r="C221" s="84">
        <v>15.184481863315076</v>
      </c>
      <c r="D221" s="59">
        <v>2.6275797777030001</v>
      </c>
      <c r="E221" s="57">
        <v>10.776006385715613</v>
      </c>
      <c r="F221" s="62">
        <v>0</v>
      </c>
      <c r="G221" s="65">
        <v>7.0210932520809177E-2</v>
      </c>
      <c r="H221" s="59">
        <v>0</v>
      </c>
      <c r="I221" s="57">
        <v>1.5180265207597385</v>
      </c>
      <c r="J221" s="55">
        <v>0</v>
      </c>
      <c r="K221" s="60">
        <v>14.991823616699159</v>
      </c>
      <c r="L221" s="85">
        <v>-1.2687838040846765E-2</v>
      </c>
      <c r="P221" s="80"/>
    </row>
    <row r="222" spans="1:16" x14ac:dyDescent="0.25">
      <c r="A222" s="11" t="s">
        <v>463</v>
      </c>
      <c r="B222" s="11" t="s">
        <v>464</v>
      </c>
      <c r="C222" s="84">
        <v>12.010405599824518</v>
      </c>
      <c r="D222" s="59">
        <v>3.342068132983</v>
      </c>
      <c r="E222" s="57">
        <v>5.8056425087855246</v>
      </c>
      <c r="F222" s="62">
        <v>0</v>
      </c>
      <c r="G222" s="65">
        <v>0.21240590709860055</v>
      </c>
      <c r="H222" s="59">
        <v>0</v>
      </c>
      <c r="I222" s="57">
        <v>1.7892828444939242</v>
      </c>
      <c r="J222" s="55">
        <v>0.22192360600594746</v>
      </c>
      <c r="K222" s="60">
        <v>11.371322999366997</v>
      </c>
      <c r="L222" s="85">
        <v>-5.3210742563669776E-2</v>
      </c>
      <c r="P222" s="80"/>
    </row>
    <row r="223" spans="1:16" x14ac:dyDescent="0.25">
      <c r="A223" s="11" t="s">
        <v>465</v>
      </c>
      <c r="B223" s="11" t="s">
        <v>466</v>
      </c>
      <c r="C223" s="84">
        <v>113.10830953341797</v>
      </c>
      <c r="D223" s="59">
        <v>42.188720162494</v>
      </c>
      <c r="E223" s="57">
        <v>64.426520392421267</v>
      </c>
      <c r="F223" s="62">
        <v>3.8801966221583113</v>
      </c>
      <c r="G223" s="65">
        <v>0</v>
      </c>
      <c r="H223" s="59">
        <v>2.8746719999999999</v>
      </c>
      <c r="I223" s="57">
        <v>1.5358755895651059</v>
      </c>
      <c r="J223" s="55">
        <v>0.12686183274553361</v>
      </c>
      <c r="K223" s="60">
        <v>115.03284659938423</v>
      </c>
      <c r="L223" s="85">
        <v>1.7014992743726368E-2</v>
      </c>
      <c r="P223" s="80"/>
    </row>
    <row r="224" spans="1:16" x14ac:dyDescent="0.25">
      <c r="A224" s="11" t="s">
        <v>467</v>
      </c>
      <c r="B224" s="11" t="s">
        <v>468</v>
      </c>
      <c r="C224" s="84">
        <v>11.564953595093126</v>
      </c>
      <c r="D224" s="59">
        <v>3.6444546787850003</v>
      </c>
      <c r="E224" s="57">
        <v>5.6339880156527693</v>
      </c>
      <c r="F224" s="62">
        <v>0</v>
      </c>
      <c r="G224" s="65">
        <v>0.17117377624869867</v>
      </c>
      <c r="H224" s="59">
        <v>0</v>
      </c>
      <c r="I224" s="57">
        <v>1.2902046063878827</v>
      </c>
      <c r="J224" s="55">
        <v>0.29862432494764168</v>
      </c>
      <c r="K224" s="60">
        <v>11.038445402021994</v>
      </c>
      <c r="L224" s="85">
        <v>-4.552618294071871E-2</v>
      </c>
      <c r="P224" s="80"/>
    </row>
    <row r="225" spans="1:16" x14ac:dyDescent="0.25">
      <c r="A225" s="11" t="s">
        <v>469</v>
      </c>
      <c r="B225" s="11" t="s">
        <v>470</v>
      </c>
      <c r="C225" s="84">
        <v>145.42264105100094</v>
      </c>
      <c r="D225" s="59">
        <v>37.555022037994995</v>
      </c>
      <c r="E225" s="57">
        <v>97.341514190126347</v>
      </c>
      <c r="F225" s="62">
        <v>5.83391683541213</v>
      </c>
      <c r="G225" s="65">
        <v>0</v>
      </c>
      <c r="H225" s="59">
        <v>2.2992400000000002</v>
      </c>
      <c r="I225" s="57">
        <v>3.8411121738902918</v>
      </c>
      <c r="J225" s="55">
        <v>0</v>
      </c>
      <c r="K225" s="60">
        <v>146.87080523742378</v>
      </c>
      <c r="L225" s="85">
        <v>9.9583130656729045E-3</v>
      </c>
      <c r="P225" s="80"/>
    </row>
    <row r="226" spans="1:16" x14ac:dyDescent="0.25">
      <c r="A226" s="11" t="s">
        <v>471</v>
      </c>
      <c r="B226" s="11" t="s">
        <v>472</v>
      </c>
      <c r="C226" s="84">
        <v>155.99567309430751</v>
      </c>
      <c r="D226" s="59">
        <v>63.472754296754999</v>
      </c>
      <c r="E226" s="57">
        <v>84.189133285341157</v>
      </c>
      <c r="F226" s="62">
        <v>5.0492761719308641</v>
      </c>
      <c r="G226" s="65">
        <v>0</v>
      </c>
      <c r="H226" s="59">
        <v>3.8367969999999998</v>
      </c>
      <c r="I226" s="57">
        <v>2.2206488917831426</v>
      </c>
      <c r="J226" s="55">
        <v>0</v>
      </c>
      <c r="K226" s="60">
        <v>158.76860964581019</v>
      </c>
      <c r="L226" s="85">
        <v>1.7775727342298122E-2</v>
      </c>
      <c r="P226" s="80"/>
    </row>
    <row r="227" spans="1:16" x14ac:dyDescent="0.25">
      <c r="A227" s="11" t="s">
        <v>473</v>
      </c>
      <c r="B227" s="11" t="s">
        <v>474</v>
      </c>
      <c r="C227" s="84">
        <v>7.5478000171833965</v>
      </c>
      <c r="D227" s="59">
        <v>2.0437782339270001</v>
      </c>
      <c r="E227" s="57">
        <v>4.4477138519248554</v>
      </c>
      <c r="F227" s="62">
        <v>0</v>
      </c>
      <c r="G227" s="65">
        <v>3.3512894436153746E-2</v>
      </c>
      <c r="H227" s="59">
        <v>0</v>
      </c>
      <c r="I227" s="57">
        <v>0.72980051170245885</v>
      </c>
      <c r="J227" s="55">
        <v>0</v>
      </c>
      <c r="K227" s="60">
        <v>7.2548054919904681</v>
      </c>
      <c r="L227" s="85">
        <v>-3.8818533152162778E-2</v>
      </c>
      <c r="P227" s="80"/>
    </row>
    <row r="228" spans="1:16" x14ac:dyDescent="0.25">
      <c r="A228" s="11" t="s">
        <v>475</v>
      </c>
      <c r="B228" s="11" t="s">
        <v>476</v>
      </c>
      <c r="C228" s="84">
        <v>11.189449241347981</v>
      </c>
      <c r="D228" s="59">
        <v>2.5522028756349999</v>
      </c>
      <c r="E228" s="57">
        <v>5.6819273191626705</v>
      </c>
      <c r="F228" s="62">
        <v>0</v>
      </c>
      <c r="G228" s="65">
        <v>9.5832004194161199E-2</v>
      </c>
      <c r="H228" s="59">
        <v>0</v>
      </c>
      <c r="I228" s="57">
        <v>2.171557657204565</v>
      </c>
      <c r="J228" s="55">
        <v>0</v>
      </c>
      <c r="K228" s="60">
        <v>10.501519856196396</v>
      </c>
      <c r="L228" s="85">
        <v>-6.1480182832368932E-2</v>
      </c>
      <c r="P228" s="80"/>
    </row>
    <row r="229" spans="1:16" x14ac:dyDescent="0.25">
      <c r="A229" s="11" t="s">
        <v>477</v>
      </c>
      <c r="B229" s="11" t="s">
        <v>478</v>
      </c>
      <c r="C229" s="84">
        <v>368.17777484094154</v>
      </c>
      <c r="D229" s="59">
        <v>72.829781605617995</v>
      </c>
      <c r="E229" s="57">
        <v>270.93978163637718</v>
      </c>
      <c r="F229" s="62">
        <v>16.25286902374971</v>
      </c>
      <c r="G229" s="65">
        <v>0</v>
      </c>
      <c r="H229" s="59">
        <v>5.2583919999999997</v>
      </c>
      <c r="I229" s="57">
        <v>1.6909849912124642</v>
      </c>
      <c r="J229" s="55">
        <v>5.1140150718787982</v>
      </c>
      <c r="K229" s="60">
        <v>372.08582432883617</v>
      </c>
      <c r="L229" s="85">
        <v>1.0614571967531084E-2</v>
      </c>
      <c r="P229" s="80"/>
    </row>
    <row r="230" spans="1:16" x14ac:dyDescent="0.25">
      <c r="A230" s="11" t="s">
        <v>479</v>
      </c>
      <c r="B230" s="11" t="s">
        <v>480</v>
      </c>
      <c r="C230" s="84">
        <v>29.554045368422937</v>
      </c>
      <c r="D230" s="59">
        <v>8.829675029553</v>
      </c>
      <c r="E230" s="57">
        <v>20.466206489061076</v>
      </c>
      <c r="F230" s="62">
        <v>0</v>
      </c>
      <c r="G230" s="65">
        <v>0</v>
      </c>
      <c r="H230" s="59">
        <v>0</v>
      </c>
      <c r="I230" s="57">
        <v>0</v>
      </c>
      <c r="J230" s="55">
        <v>0.31769067061597223</v>
      </c>
      <c r="K230" s="60">
        <v>29.613572189230048</v>
      </c>
      <c r="L230" s="85">
        <v>2.0141682827188407E-3</v>
      </c>
      <c r="P230" s="80"/>
    </row>
    <row r="231" spans="1:16" x14ac:dyDescent="0.25">
      <c r="A231" s="11" t="s">
        <v>481</v>
      </c>
      <c r="B231" s="11" t="s">
        <v>482</v>
      </c>
      <c r="C231" s="84">
        <v>26.605949983062452</v>
      </c>
      <c r="D231" s="59">
        <v>7.4711702906420001</v>
      </c>
      <c r="E231" s="57">
        <v>14.908118648201029</v>
      </c>
      <c r="F231" s="62">
        <v>0</v>
      </c>
      <c r="G231" s="65">
        <v>0.11030251892538737</v>
      </c>
      <c r="H231" s="59">
        <v>0</v>
      </c>
      <c r="I231" s="57">
        <v>3.2216960675509756</v>
      </c>
      <c r="J231" s="55">
        <v>0</v>
      </c>
      <c r="K231" s="60">
        <v>25.711287525319388</v>
      </c>
      <c r="L231" s="85">
        <v>-3.3626405308309314E-2</v>
      </c>
      <c r="P231" s="80"/>
    </row>
    <row r="232" spans="1:16" x14ac:dyDescent="0.25">
      <c r="A232" s="11" t="s">
        <v>483</v>
      </c>
      <c r="B232" s="11" t="s">
        <v>484</v>
      </c>
      <c r="C232" s="84">
        <v>402.24889592601784</v>
      </c>
      <c r="D232" s="59">
        <v>111.18992072823501</v>
      </c>
      <c r="E232" s="57">
        <v>273.80679325930419</v>
      </c>
      <c r="F232" s="62">
        <v>16.426767206620692</v>
      </c>
      <c r="G232" s="65">
        <v>0</v>
      </c>
      <c r="H232" s="59">
        <v>7.555275</v>
      </c>
      <c r="I232" s="57">
        <v>3.2919513191993377</v>
      </c>
      <c r="J232" s="55">
        <v>0</v>
      </c>
      <c r="K232" s="60">
        <v>412.27070751335918</v>
      </c>
      <c r="L232" s="85">
        <v>2.4914453933478471E-2</v>
      </c>
      <c r="P232" s="80"/>
    </row>
    <row r="233" spans="1:16" x14ac:dyDescent="0.25">
      <c r="A233" s="11" t="s">
        <v>485</v>
      </c>
      <c r="B233" s="11" t="s">
        <v>486</v>
      </c>
      <c r="C233" s="84">
        <v>256.49807806780939</v>
      </c>
      <c r="D233" s="59">
        <v>85.417562029625003</v>
      </c>
      <c r="E233" s="57">
        <v>152.87848468496654</v>
      </c>
      <c r="F233" s="62">
        <v>9.1706344583899373</v>
      </c>
      <c r="G233" s="65">
        <v>0</v>
      </c>
      <c r="H233" s="59">
        <v>4.3387599999999997</v>
      </c>
      <c r="I233" s="57">
        <v>4.6539952816445034</v>
      </c>
      <c r="J233" s="55">
        <v>1.4445994489276648</v>
      </c>
      <c r="K233" s="60">
        <v>257.90403590355368</v>
      </c>
      <c r="L233" s="85">
        <v>5.4813581697582981E-3</v>
      </c>
      <c r="P233" s="80"/>
    </row>
    <row r="234" spans="1:16" x14ac:dyDescent="0.25">
      <c r="A234" s="11" t="s">
        <v>487</v>
      </c>
      <c r="B234" s="11" t="s">
        <v>488</v>
      </c>
      <c r="C234" s="84">
        <v>17.634517969570165</v>
      </c>
      <c r="D234" s="59">
        <v>6.7525610809490004</v>
      </c>
      <c r="E234" s="57">
        <v>9.0409487014981469</v>
      </c>
      <c r="F234" s="62">
        <v>0</v>
      </c>
      <c r="G234" s="65">
        <v>5.0568741692168587E-3</v>
      </c>
      <c r="H234" s="59">
        <v>0</v>
      </c>
      <c r="I234" s="57">
        <v>1.2643199227053188</v>
      </c>
      <c r="J234" s="55">
        <v>0</v>
      </c>
      <c r="K234" s="60">
        <v>17.062886579321685</v>
      </c>
      <c r="L234" s="85">
        <v>-3.2415481457155698E-2</v>
      </c>
      <c r="P234" s="80"/>
    </row>
    <row r="235" spans="1:16" x14ac:dyDescent="0.25">
      <c r="A235" s="11" t="s">
        <v>489</v>
      </c>
      <c r="B235" s="11" t="s">
        <v>490</v>
      </c>
      <c r="C235" s="84">
        <v>242.81897415192321</v>
      </c>
      <c r="D235" s="59">
        <v>128.07453513885099</v>
      </c>
      <c r="E235" s="57">
        <v>102.03005530859237</v>
      </c>
      <c r="F235" s="62">
        <v>6.1210011631158743</v>
      </c>
      <c r="G235" s="65">
        <v>0</v>
      </c>
      <c r="H235" s="59">
        <v>7.2932259999999998</v>
      </c>
      <c r="I235" s="57">
        <v>3.1185526854177263</v>
      </c>
      <c r="J235" s="55">
        <v>0</v>
      </c>
      <c r="K235" s="60">
        <v>246.63737029597695</v>
      </c>
      <c r="L235" s="85">
        <v>1.5725279119516836E-2</v>
      </c>
      <c r="P235" s="80"/>
    </row>
    <row r="236" spans="1:16" x14ac:dyDescent="0.25">
      <c r="A236" s="11" t="s">
        <v>491</v>
      </c>
      <c r="B236" s="11" t="s">
        <v>492</v>
      </c>
      <c r="C236" s="84">
        <v>477.84300700220928</v>
      </c>
      <c r="D236" s="59">
        <v>127.52191761306601</v>
      </c>
      <c r="E236" s="57">
        <v>327.29621039952281</v>
      </c>
      <c r="F236" s="62">
        <v>19.632585948513032</v>
      </c>
      <c r="G236" s="65">
        <v>0</v>
      </c>
      <c r="H236" s="59">
        <v>11.564347</v>
      </c>
      <c r="I236" s="57">
        <v>2.1982651191361202</v>
      </c>
      <c r="J236" s="55">
        <v>0</v>
      </c>
      <c r="K236" s="60">
        <v>488.21332608023801</v>
      </c>
      <c r="L236" s="85">
        <v>2.1702356058505179E-2</v>
      </c>
      <c r="P236" s="80"/>
    </row>
    <row r="237" spans="1:16" x14ac:dyDescent="0.25">
      <c r="A237" s="11" t="s">
        <v>493</v>
      </c>
      <c r="B237" s="11" t="s">
        <v>494</v>
      </c>
      <c r="C237" s="84">
        <v>40.343245149444208</v>
      </c>
      <c r="D237" s="59">
        <v>16.416469651444</v>
      </c>
      <c r="E237" s="57">
        <v>24.158039917426578</v>
      </c>
      <c r="F237" s="62">
        <v>0</v>
      </c>
      <c r="G237" s="65">
        <v>0</v>
      </c>
      <c r="H237" s="59">
        <v>0</v>
      </c>
      <c r="I237" s="57">
        <v>0</v>
      </c>
      <c r="J237" s="55">
        <v>0</v>
      </c>
      <c r="K237" s="60">
        <v>40.574509568870575</v>
      </c>
      <c r="L237" s="85">
        <v>5.7324198529317598E-3</v>
      </c>
      <c r="P237" s="80"/>
    </row>
    <row r="238" spans="1:16" x14ac:dyDescent="0.25">
      <c r="A238" s="11" t="s">
        <v>495</v>
      </c>
      <c r="B238" s="11" t="s">
        <v>496</v>
      </c>
      <c r="C238" s="84">
        <v>14.130046337019113</v>
      </c>
      <c r="D238" s="59">
        <v>3.8272102990420001</v>
      </c>
      <c r="E238" s="57">
        <v>8.3280255748346921</v>
      </c>
      <c r="F238" s="62">
        <v>0</v>
      </c>
      <c r="G238" s="65">
        <v>4.8419862711123605E-2</v>
      </c>
      <c r="H238" s="59">
        <v>0</v>
      </c>
      <c r="I238" s="57">
        <v>1.4204050447804737</v>
      </c>
      <c r="J238" s="55">
        <v>0</v>
      </c>
      <c r="K238" s="60">
        <v>13.624060781368289</v>
      </c>
      <c r="L238" s="85">
        <v>-3.5809192948306146E-2</v>
      </c>
      <c r="P238" s="80"/>
    </row>
    <row r="239" spans="1:16" x14ac:dyDescent="0.25">
      <c r="A239" s="11" t="s">
        <v>497</v>
      </c>
      <c r="B239" s="11" t="s">
        <v>498</v>
      </c>
      <c r="C239" s="84">
        <v>5.8745098357909127</v>
      </c>
      <c r="D239" s="59">
        <v>1.6274803595789999</v>
      </c>
      <c r="E239" s="57">
        <v>3.765335268210984</v>
      </c>
      <c r="F239" s="62">
        <v>0</v>
      </c>
      <c r="G239" s="65">
        <v>2.8937358313098613E-2</v>
      </c>
      <c r="H239" s="59">
        <v>0</v>
      </c>
      <c r="I239" s="57">
        <v>0.30904031194603532</v>
      </c>
      <c r="J239" s="55">
        <v>0</v>
      </c>
      <c r="K239" s="60">
        <v>5.7307932980491181</v>
      </c>
      <c r="L239" s="85">
        <v>-2.4464430524260988E-2</v>
      </c>
      <c r="P239" s="80"/>
    </row>
    <row r="240" spans="1:16" x14ac:dyDescent="0.25">
      <c r="A240" s="11" t="s">
        <v>499</v>
      </c>
      <c r="B240" s="12" t="s">
        <v>826</v>
      </c>
      <c r="C240" s="84">
        <v>179.47474731777308</v>
      </c>
      <c r="D240" s="59">
        <v>86.053918681772998</v>
      </c>
      <c r="E240" s="57">
        <v>84.51580414286282</v>
      </c>
      <c r="F240" s="62">
        <v>5.0741596256359216</v>
      </c>
      <c r="G240" s="65">
        <v>0</v>
      </c>
      <c r="H240" s="59">
        <v>4.6870149999999997</v>
      </c>
      <c r="I240" s="57">
        <v>2.0188244582913462</v>
      </c>
      <c r="J240" s="55">
        <v>0</v>
      </c>
      <c r="K240" s="60">
        <v>182.34972190856308</v>
      </c>
      <c r="L240" s="85">
        <v>1.6018825120280862E-2</v>
      </c>
      <c r="P240" s="80"/>
    </row>
    <row r="241" spans="1:16" x14ac:dyDescent="0.25">
      <c r="A241" s="11" t="s">
        <v>501</v>
      </c>
      <c r="B241" s="11" t="s">
        <v>502</v>
      </c>
      <c r="C241" s="84">
        <v>22.264822973030835</v>
      </c>
      <c r="D241" s="59">
        <v>6.663803173502</v>
      </c>
      <c r="E241" s="57">
        <v>13.416370524960733</v>
      </c>
      <c r="F241" s="62">
        <v>0</v>
      </c>
      <c r="G241" s="65">
        <v>0</v>
      </c>
      <c r="H241" s="59">
        <v>0</v>
      </c>
      <c r="I241" s="57">
        <v>1.5145599701371673</v>
      </c>
      <c r="J241" s="55">
        <v>0</v>
      </c>
      <c r="K241" s="60">
        <v>21.594733668599901</v>
      </c>
      <c r="L241" s="85">
        <v>-3.009632303129503E-2</v>
      </c>
      <c r="P241" s="80"/>
    </row>
    <row r="242" spans="1:16" x14ac:dyDescent="0.25">
      <c r="A242" s="11" t="s">
        <v>503</v>
      </c>
      <c r="B242" s="11" t="s">
        <v>504</v>
      </c>
      <c r="C242" s="84">
        <v>420.50093936002372</v>
      </c>
      <c r="D242" s="59">
        <v>75.227576854363008</v>
      </c>
      <c r="E242" s="57">
        <v>323.18804192343106</v>
      </c>
      <c r="F242" s="62">
        <v>19.387103442294599</v>
      </c>
      <c r="G242" s="65">
        <v>0</v>
      </c>
      <c r="H242" s="59">
        <v>1.060208</v>
      </c>
      <c r="I242" s="57">
        <v>3.0568969892499323</v>
      </c>
      <c r="J242" s="55">
        <v>0</v>
      </c>
      <c r="K242" s="60">
        <v>421.91982720933856</v>
      </c>
      <c r="L242" s="85">
        <v>3.3742798564833205E-3</v>
      </c>
      <c r="P242" s="80"/>
    </row>
    <row r="243" spans="1:16" x14ac:dyDescent="0.25">
      <c r="A243" s="11" t="s">
        <v>505</v>
      </c>
      <c r="B243" s="11" t="s">
        <v>506</v>
      </c>
      <c r="C243" s="84">
        <v>12.935498705701375</v>
      </c>
      <c r="D243" s="59">
        <v>5.6317267157130004</v>
      </c>
      <c r="E243" s="57">
        <v>6.1611861463639457</v>
      </c>
      <c r="F243" s="62">
        <v>0</v>
      </c>
      <c r="G243" s="65">
        <v>2.3850083457630559E-3</v>
      </c>
      <c r="H243" s="59">
        <v>0</v>
      </c>
      <c r="I243" s="57">
        <v>0.76099690300017198</v>
      </c>
      <c r="J243" s="55">
        <v>0</v>
      </c>
      <c r="K243" s="60">
        <v>12.556294773422881</v>
      </c>
      <c r="L243" s="85">
        <v>-2.9314983589411907E-2</v>
      </c>
      <c r="P243" s="80"/>
    </row>
    <row r="244" spans="1:16" x14ac:dyDescent="0.25">
      <c r="A244" s="11" t="s">
        <v>507</v>
      </c>
      <c r="B244" s="11" t="s">
        <v>508</v>
      </c>
      <c r="C244" s="84">
        <v>134.53330130077859</v>
      </c>
      <c r="D244" s="59">
        <v>55.550834949536004</v>
      </c>
      <c r="E244" s="57">
        <v>68.106123130799887</v>
      </c>
      <c r="F244" s="62">
        <v>4.0854062447481452</v>
      </c>
      <c r="G244" s="65">
        <v>0</v>
      </c>
      <c r="H244" s="59">
        <v>2.9856389999999999</v>
      </c>
      <c r="I244" s="57">
        <v>5.0056386490957676</v>
      </c>
      <c r="J244" s="55">
        <v>0</v>
      </c>
      <c r="K244" s="60">
        <v>135.73364197417982</v>
      </c>
      <c r="L244" s="85">
        <v>8.9222568820905169E-3</v>
      </c>
      <c r="P244" s="80"/>
    </row>
    <row r="245" spans="1:16" x14ac:dyDescent="0.25">
      <c r="A245" s="11" t="s">
        <v>509</v>
      </c>
      <c r="B245" s="11" t="s">
        <v>510</v>
      </c>
      <c r="C245" s="84">
        <v>184.09881597221218</v>
      </c>
      <c r="D245" s="59">
        <v>72.552417072555002</v>
      </c>
      <c r="E245" s="57">
        <v>98.703400516271444</v>
      </c>
      <c r="F245" s="62">
        <v>5.9609141718008969</v>
      </c>
      <c r="G245" s="65">
        <v>0</v>
      </c>
      <c r="H245" s="59">
        <v>5.3427879999999996</v>
      </c>
      <c r="I245" s="57">
        <v>3.9343416785749734</v>
      </c>
      <c r="J245" s="55">
        <v>0</v>
      </c>
      <c r="K245" s="60">
        <v>186.49386143920236</v>
      </c>
      <c r="L245" s="85">
        <v>1.300956475109373E-2</v>
      </c>
      <c r="P245" s="80"/>
    </row>
    <row r="246" spans="1:16" x14ac:dyDescent="0.25">
      <c r="A246" s="11" t="s">
        <v>511</v>
      </c>
      <c r="B246" s="11" t="s">
        <v>512</v>
      </c>
      <c r="C246" s="84">
        <v>98.244708544347986</v>
      </c>
      <c r="D246" s="59">
        <v>18.449914418164003</v>
      </c>
      <c r="E246" s="57">
        <v>73.12197057526528</v>
      </c>
      <c r="F246" s="62">
        <v>4.3862311884573844</v>
      </c>
      <c r="G246" s="65">
        <v>0</v>
      </c>
      <c r="H246" s="59">
        <v>1.2146380000000001</v>
      </c>
      <c r="I246" s="57">
        <v>1.6198200114261996</v>
      </c>
      <c r="J246" s="55">
        <v>0</v>
      </c>
      <c r="K246" s="60">
        <v>98.792574193312859</v>
      </c>
      <c r="L246" s="85">
        <v>5.5765410380098426E-3</v>
      </c>
      <c r="P246" s="80"/>
    </row>
    <row r="247" spans="1:16" x14ac:dyDescent="0.25">
      <c r="A247" s="11" t="s">
        <v>513</v>
      </c>
      <c r="B247" s="11" t="s">
        <v>514</v>
      </c>
      <c r="C247" s="84">
        <v>140.64626322527531</v>
      </c>
      <c r="D247" s="59">
        <v>63.726560826377003</v>
      </c>
      <c r="E247" s="57">
        <v>69.201335513870291</v>
      </c>
      <c r="F247" s="62">
        <v>4.1510777194375548</v>
      </c>
      <c r="G247" s="65">
        <v>0</v>
      </c>
      <c r="H247" s="59">
        <v>3.5282680000000002</v>
      </c>
      <c r="I247" s="57">
        <v>1.8072173853736031</v>
      </c>
      <c r="J247" s="55">
        <v>0</v>
      </c>
      <c r="K247" s="60">
        <v>142.41445944505844</v>
      </c>
      <c r="L247" s="85">
        <v>1.2571938843131495E-2</v>
      </c>
      <c r="P247" s="80"/>
    </row>
    <row r="248" spans="1:16" x14ac:dyDescent="0.25">
      <c r="A248" s="11" t="s">
        <v>515</v>
      </c>
      <c r="B248" s="11" t="s">
        <v>516</v>
      </c>
      <c r="C248" s="84">
        <v>18.502171479856269</v>
      </c>
      <c r="D248" s="59">
        <v>6.0241952080240004</v>
      </c>
      <c r="E248" s="57">
        <v>10.851933681594916</v>
      </c>
      <c r="F248" s="62">
        <v>0</v>
      </c>
      <c r="G248" s="65">
        <v>0</v>
      </c>
      <c r="H248" s="59">
        <v>0</v>
      </c>
      <c r="I248" s="57">
        <v>1.0542318731130011</v>
      </c>
      <c r="J248" s="55">
        <v>0</v>
      </c>
      <c r="K248" s="60">
        <v>17.930360762731919</v>
      </c>
      <c r="L248" s="85">
        <v>-3.0905059859967977E-2</v>
      </c>
      <c r="P248" s="80"/>
    </row>
    <row r="249" spans="1:16" x14ac:dyDescent="0.25">
      <c r="A249" s="11" t="s">
        <v>517</v>
      </c>
      <c r="B249" s="11" t="s">
        <v>518</v>
      </c>
      <c r="C249" s="84">
        <v>5.1533007003162608</v>
      </c>
      <c r="D249" s="59">
        <v>1.114020165978</v>
      </c>
      <c r="E249" s="57">
        <v>3.4533661503684341</v>
      </c>
      <c r="F249" s="62">
        <v>0</v>
      </c>
      <c r="G249" s="65">
        <v>8.393814373669567E-2</v>
      </c>
      <c r="H249" s="59">
        <v>0</v>
      </c>
      <c r="I249" s="57">
        <v>0.34876169050012229</v>
      </c>
      <c r="J249" s="55">
        <v>3.1252972120388314E-2</v>
      </c>
      <c r="K249" s="60">
        <v>5.0313391227036401</v>
      </c>
      <c r="L249" s="85">
        <v>-2.3666691447897802E-2</v>
      </c>
      <c r="P249" s="80"/>
    </row>
    <row r="250" spans="1:16" x14ac:dyDescent="0.25">
      <c r="A250" s="11" t="s">
        <v>519</v>
      </c>
      <c r="B250" s="11" t="s">
        <v>520</v>
      </c>
      <c r="C250" s="84">
        <v>121.59457190172429</v>
      </c>
      <c r="D250" s="59">
        <v>35.796762118011998</v>
      </c>
      <c r="E250" s="57">
        <v>77.468325817218584</v>
      </c>
      <c r="F250" s="62">
        <v>4.6469078488564488</v>
      </c>
      <c r="G250" s="65">
        <v>0</v>
      </c>
      <c r="H250" s="59">
        <v>0.33285799999999999</v>
      </c>
      <c r="I250" s="57">
        <v>3.357047243683795</v>
      </c>
      <c r="J250" s="55">
        <v>0</v>
      </c>
      <c r="K250" s="60">
        <v>121.60190102777082</v>
      </c>
      <c r="L250" s="85">
        <v>6.0275108764327271E-5</v>
      </c>
      <c r="P250" s="80"/>
    </row>
    <row r="251" spans="1:16" x14ac:dyDescent="0.25">
      <c r="A251" s="11" t="s">
        <v>521</v>
      </c>
      <c r="B251" s="11" t="s">
        <v>522</v>
      </c>
      <c r="C251" s="84">
        <v>178.42282580847331</v>
      </c>
      <c r="D251" s="59">
        <v>68.291217151246002</v>
      </c>
      <c r="E251" s="57">
        <v>101.57272569327813</v>
      </c>
      <c r="F251" s="62">
        <v>6.0929714810985924</v>
      </c>
      <c r="G251" s="65">
        <v>0</v>
      </c>
      <c r="H251" s="59">
        <v>3.885697</v>
      </c>
      <c r="I251" s="57">
        <v>1.9792567606215323</v>
      </c>
      <c r="J251" s="55">
        <v>0</v>
      </c>
      <c r="K251" s="60">
        <v>181.82186808624425</v>
      </c>
      <c r="L251" s="85">
        <v>1.9050490106123658E-2</v>
      </c>
      <c r="P251" s="80"/>
    </row>
    <row r="252" spans="1:16" x14ac:dyDescent="0.25">
      <c r="A252" s="11" t="s">
        <v>523</v>
      </c>
      <c r="B252" s="11" t="s">
        <v>524</v>
      </c>
      <c r="C252" s="84">
        <v>108.85759446622109</v>
      </c>
      <c r="D252" s="59">
        <v>46.157383175801996</v>
      </c>
      <c r="E252" s="57">
        <v>56.571065354368002</v>
      </c>
      <c r="F252" s="62">
        <v>3.413285598587565</v>
      </c>
      <c r="G252" s="65">
        <v>0</v>
      </c>
      <c r="H252" s="59">
        <v>2.8172700000000002</v>
      </c>
      <c r="I252" s="57">
        <v>1.5826036410572351</v>
      </c>
      <c r="J252" s="55">
        <v>0</v>
      </c>
      <c r="K252" s="60">
        <v>110.54160776981479</v>
      </c>
      <c r="L252" s="85">
        <v>1.5469874305519925E-2</v>
      </c>
      <c r="P252" s="80"/>
    </row>
    <row r="253" spans="1:16" x14ac:dyDescent="0.25">
      <c r="A253" s="11" t="s">
        <v>525</v>
      </c>
      <c r="B253" s="11" t="s">
        <v>526</v>
      </c>
      <c r="C253" s="84">
        <v>9.3095227472175264</v>
      </c>
      <c r="D253" s="59">
        <v>2.1622067328969998</v>
      </c>
      <c r="E253" s="57">
        <v>6.0142976770114362</v>
      </c>
      <c r="F253" s="62">
        <v>0</v>
      </c>
      <c r="G253" s="65">
        <v>4.4486844389322024E-2</v>
      </c>
      <c r="H253" s="59">
        <v>0</v>
      </c>
      <c r="I253" s="57">
        <v>0.77744804036009874</v>
      </c>
      <c r="J253" s="55">
        <v>0</v>
      </c>
      <c r="K253" s="60">
        <v>8.9984392946578566</v>
      </c>
      <c r="L253" s="85">
        <v>-3.3415617642982592E-2</v>
      </c>
      <c r="P253" s="80"/>
    </row>
    <row r="254" spans="1:16" x14ac:dyDescent="0.25">
      <c r="A254" s="11" t="s">
        <v>527</v>
      </c>
      <c r="B254" s="11" t="s">
        <v>528</v>
      </c>
      <c r="C254" s="84">
        <v>18.073246121412776</v>
      </c>
      <c r="D254" s="59">
        <v>2.299471286553</v>
      </c>
      <c r="E254" s="57">
        <v>12.942353555197144</v>
      </c>
      <c r="F254" s="62">
        <v>0</v>
      </c>
      <c r="G254" s="65">
        <v>9.1387287965135497E-2</v>
      </c>
      <c r="H254" s="59">
        <v>0</v>
      </c>
      <c r="I254" s="57">
        <v>2.3644832072798412</v>
      </c>
      <c r="J254" s="55">
        <v>0</v>
      </c>
      <c r="K254" s="60">
        <v>17.697695336995121</v>
      </c>
      <c r="L254" s="85">
        <v>-2.0779376427166051E-2</v>
      </c>
      <c r="P254" s="80"/>
    </row>
    <row r="255" spans="1:16" x14ac:dyDescent="0.25">
      <c r="A255" s="11" t="s">
        <v>529</v>
      </c>
      <c r="B255" s="11" t="s">
        <v>530</v>
      </c>
      <c r="C255" s="84">
        <v>6.6190842377033157</v>
      </c>
      <c r="D255" s="59">
        <v>1.414665738938</v>
      </c>
      <c r="E255" s="57">
        <v>3.3885566344268829</v>
      </c>
      <c r="F255" s="62">
        <v>0</v>
      </c>
      <c r="G255" s="65">
        <v>0.14499728170188309</v>
      </c>
      <c r="H255" s="59">
        <v>0</v>
      </c>
      <c r="I255" s="57">
        <v>1.2009307259284994</v>
      </c>
      <c r="J255" s="55">
        <v>6.6617654335410656E-2</v>
      </c>
      <c r="K255" s="60">
        <v>6.2157680353306759</v>
      </c>
      <c r="L255" s="85">
        <v>-6.0932326570991346E-2</v>
      </c>
      <c r="P255" s="80"/>
    </row>
    <row r="256" spans="1:16" x14ac:dyDescent="0.25">
      <c r="A256" s="11" t="s">
        <v>531</v>
      </c>
      <c r="B256" s="11" t="s">
        <v>532</v>
      </c>
      <c r="C256" s="84">
        <v>150.82920308694611</v>
      </c>
      <c r="D256" s="59">
        <v>21.759199385958002</v>
      </c>
      <c r="E256" s="57">
        <v>118.56672040609277</v>
      </c>
      <c r="F256" s="62">
        <v>7.1737142046882365</v>
      </c>
      <c r="G256" s="65">
        <v>0</v>
      </c>
      <c r="H256" s="59">
        <v>0</v>
      </c>
      <c r="I256" s="57">
        <v>2.5103565589343875</v>
      </c>
      <c r="J256" s="55">
        <v>0</v>
      </c>
      <c r="K256" s="60">
        <v>150.00999055567337</v>
      </c>
      <c r="L256" s="85">
        <v>-5.4313920282433731E-3</v>
      </c>
      <c r="P256" s="80"/>
    </row>
    <row r="257" spans="1:16" x14ac:dyDescent="0.25">
      <c r="A257" s="11" t="s">
        <v>533</v>
      </c>
      <c r="B257" s="11" t="s">
        <v>534</v>
      </c>
      <c r="C257" s="84">
        <v>6.756871241941929</v>
      </c>
      <c r="D257" s="59">
        <v>1.464724205747</v>
      </c>
      <c r="E257" s="57">
        <v>4.1355190868999667</v>
      </c>
      <c r="F257" s="62">
        <v>0</v>
      </c>
      <c r="G257" s="65">
        <v>3.6777790411815774E-2</v>
      </c>
      <c r="H257" s="59">
        <v>0</v>
      </c>
      <c r="I257" s="57">
        <v>0.59521202621980829</v>
      </c>
      <c r="J257" s="55">
        <v>0.22338531633735631</v>
      </c>
      <c r="K257" s="60">
        <v>6.4556184256159481</v>
      </c>
      <c r="L257" s="85">
        <v>-4.4584661382329471E-2</v>
      </c>
      <c r="P257" s="80"/>
    </row>
    <row r="258" spans="1:16" x14ac:dyDescent="0.25">
      <c r="A258" s="11" t="s">
        <v>535</v>
      </c>
      <c r="B258" s="12" t="s">
        <v>827</v>
      </c>
      <c r="C258" s="84">
        <v>168.67229939055559</v>
      </c>
      <c r="D258" s="59">
        <v>82.553504061710996</v>
      </c>
      <c r="E258" s="57">
        <v>75.289338784546203</v>
      </c>
      <c r="F258" s="62">
        <v>4.5201258393117341</v>
      </c>
      <c r="G258" s="65">
        <v>0</v>
      </c>
      <c r="H258" s="59">
        <v>5.3606509999999998</v>
      </c>
      <c r="I258" s="57">
        <v>2.7307449514105264</v>
      </c>
      <c r="J258" s="55">
        <v>0</v>
      </c>
      <c r="K258" s="60">
        <v>170.45436463697942</v>
      </c>
      <c r="L258" s="85">
        <v>1.0565251394940129E-2</v>
      </c>
      <c r="P258" s="80"/>
    </row>
    <row r="259" spans="1:16" x14ac:dyDescent="0.25">
      <c r="A259" s="11" t="s">
        <v>537</v>
      </c>
      <c r="B259" s="11" t="s">
        <v>538</v>
      </c>
      <c r="C259" s="84">
        <v>9.7583316603327948</v>
      </c>
      <c r="D259" s="59">
        <v>1.6750912698890001</v>
      </c>
      <c r="E259" s="57">
        <v>7.0785471620677072</v>
      </c>
      <c r="F259" s="62">
        <v>0</v>
      </c>
      <c r="G259" s="65">
        <v>4.4522924924700481E-2</v>
      </c>
      <c r="H259" s="59">
        <v>0</v>
      </c>
      <c r="I259" s="57">
        <v>0.9029986729668309</v>
      </c>
      <c r="J259" s="55">
        <v>0</v>
      </c>
      <c r="K259" s="60">
        <v>9.7011600298482392</v>
      </c>
      <c r="L259" s="85">
        <v>-5.858750499017757E-3</v>
      </c>
      <c r="P259" s="80"/>
    </row>
    <row r="260" spans="1:16" x14ac:dyDescent="0.25">
      <c r="A260" s="11" t="s">
        <v>539</v>
      </c>
      <c r="B260" s="11" t="s">
        <v>540</v>
      </c>
      <c r="C260" s="84">
        <v>8.6439550319957164</v>
      </c>
      <c r="D260" s="59">
        <v>2.2903773370430001</v>
      </c>
      <c r="E260" s="57">
        <v>5.4906241431380227</v>
      </c>
      <c r="F260" s="62">
        <v>0</v>
      </c>
      <c r="G260" s="65">
        <v>0</v>
      </c>
      <c r="H260" s="59">
        <v>0</v>
      </c>
      <c r="I260" s="57">
        <v>0.63815138795497772</v>
      </c>
      <c r="J260" s="55">
        <v>0</v>
      </c>
      <c r="K260" s="60">
        <v>8.4191528681360008</v>
      </c>
      <c r="L260" s="85">
        <v>-2.6006864106489135E-2</v>
      </c>
      <c r="P260" s="80"/>
    </row>
    <row r="261" spans="1:16" x14ac:dyDescent="0.25">
      <c r="A261" s="11" t="s">
        <v>541</v>
      </c>
      <c r="B261" s="11" t="s">
        <v>542</v>
      </c>
      <c r="C261" s="84">
        <v>10.974401377784039</v>
      </c>
      <c r="D261" s="59">
        <v>2.3621900642159996</v>
      </c>
      <c r="E261" s="57">
        <v>7.2735591512688611</v>
      </c>
      <c r="F261" s="62">
        <v>0</v>
      </c>
      <c r="G261" s="65">
        <v>9.8069255488373433E-2</v>
      </c>
      <c r="H261" s="59">
        <v>0</v>
      </c>
      <c r="I261" s="57">
        <v>0.85414683247437839</v>
      </c>
      <c r="J261" s="55">
        <v>3.7900845498611883E-2</v>
      </c>
      <c r="K261" s="60">
        <v>10.625866148946226</v>
      </c>
      <c r="L261" s="85">
        <v>-3.1758928513710809E-2</v>
      </c>
      <c r="P261" s="80"/>
    </row>
    <row r="262" spans="1:16" x14ac:dyDescent="0.25">
      <c r="A262" s="11" t="s">
        <v>543</v>
      </c>
      <c r="B262" s="11" t="s">
        <v>544</v>
      </c>
      <c r="C262" s="84">
        <v>190.99116542039133</v>
      </c>
      <c r="D262" s="59">
        <v>83.805979704056</v>
      </c>
      <c r="E262" s="57">
        <v>94.330648400497068</v>
      </c>
      <c r="F262" s="62">
        <v>5.6589641262079775</v>
      </c>
      <c r="G262" s="65">
        <v>0</v>
      </c>
      <c r="H262" s="59">
        <v>6.2594849999999997</v>
      </c>
      <c r="I262" s="57">
        <v>3.8779632464522784</v>
      </c>
      <c r="J262" s="55">
        <v>0</v>
      </c>
      <c r="K262" s="60">
        <v>193.93304047721335</v>
      </c>
      <c r="L262" s="85">
        <v>1.5403199673380996E-2</v>
      </c>
      <c r="P262" s="80"/>
    </row>
    <row r="263" spans="1:16" x14ac:dyDescent="0.25">
      <c r="A263" s="11" t="s">
        <v>545</v>
      </c>
      <c r="B263" s="11" t="s">
        <v>546</v>
      </c>
      <c r="C263" s="84">
        <v>11.85115782743809</v>
      </c>
      <c r="D263" s="59">
        <v>2.479912196685</v>
      </c>
      <c r="E263" s="57">
        <v>6.5211024537994771</v>
      </c>
      <c r="F263" s="62">
        <v>0</v>
      </c>
      <c r="G263" s="65">
        <v>0.16861361327751542</v>
      </c>
      <c r="H263" s="59">
        <v>0</v>
      </c>
      <c r="I263" s="57">
        <v>2.0382168687475559</v>
      </c>
      <c r="J263" s="55">
        <v>0</v>
      </c>
      <c r="K263" s="60">
        <v>11.207845132509547</v>
      </c>
      <c r="L263" s="85">
        <v>-5.4282687337023711E-2</v>
      </c>
      <c r="P263" s="80"/>
    </row>
    <row r="264" spans="1:16" x14ac:dyDescent="0.25">
      <c r="A264" s="11" t="s">
        <v>547</v>
      </c>
      <c r="B264" s="11" t="s">
        <v>548</v>
      </c>
      <c r="C264" s="84">
        <v>8.6161622020746371</v>
      </c>
      <c r="D264" s="59">
        <v>1.79712810898</v>
      </c>
      <c r="E264" s="57">
        <v>5.3182824179780077</v>
      </c>
      <c r="F264" s="62">
        <v>0</v>
      </c>
      <c r="G264" s="65">
        <v>0.21315875179674373</v>
      </c>
      <c r="H264" s="59">
        <v>0</v>
      </c>
      <c r="I264" s="57">
        <v>1.0015857390053327</v>
      </c>
      <c r="J264" s="55">
        <v>0</v>
      </c>
      <c r="K264" s="60">
        <v>8.3301550177600845</v>
      </c>
      <c r="L264" s="85">
        <v>-3.3194266496710867E-2</v>
      </c>
      <c r="P264" s="80"/>
    </row>
    <row r="265" spans="1:16" x14ac:dyDescent="0.25">
      <c r="A265" s="11" t="s">
        <v>549</v>
      </c>
      <c r="B265" s="11" t="s">
        <v>550</v>
      </c>
      <c r="C265" s="84">
        <v>10.627753468344341</v>
      </c>
      <c r="D265" s="59">
        <v>2.4282198526959999</v>
      </c>
      <c r="E265" s="57">
        <v>6.1114989519944336</v>
      </c>
      <c r="F265" s="62">
        <v>0</v>
      </c>
      <c r="G265" s="65">
        <v>0.26169489108730448</v>
      </c>
      <c r="H265" s="59">
        <v>0</v>
      </c>
      <c r="I265" s="57">
        <v>1.3991508412995817</v>
      </c>
      <c r="J265" s="55">
        <v>0</v>
      </c>
      <c r="K265" s="60">
        <v>10.200564537077319</v>
      </c>
      <c r="L265" s="85">
        <v>-4.0195600372123802E-2</v>
      </c>
      <c r="P265" s="80"/>
    </row>
    <row r="266" spans="1:16" x14ac:dyDescent="0.25">
      <c r="A266" s="11" t="s">
        <v>551</v>
      </c>
      <c r="B266" s="11" t="s">
        <v>552</v>
      </c>
      <c r="C266" s="84">
        <v>10.161972643946056</v>
      </c>
      <c r="D266" s="59">
        <v>2.4845949692259999</v>
      </c>
      <c r="E266" s="57">
        <v>6.0790730979530627</v>
      </c>
      <c r="F266" s="62">
        <v>0</v>
      </c>
      <c r="G266" s="65">
        <v>7.5187869586676073E-2</v>
      </c>
      <c r="H266" s="59">
        <v>0</v>
      </c>
      <c r="I266" s="57">
        <v>1.1087364657257175</v>
      </c>
      <c r="J266" s="55">
        <v>0</v>
      </c>
      <c r="K266" s="60">
        <v>9.747592402491458</v>
      </c>
      <c r="L266" s="85">
        <v>-4.0777539555911221E-2</v>
      </c>
      <c r="P266" s="80"/>
    </row>
    <row r="267" spans="1:16" x14ac:dyDescent="0.25">
      <c r="A267" s="11" t="s">
        <v>553</v>
      </c>
      <c r="B267" s="11" t="s">
        <v>554</v>
      </c>
      <c r="C267" s="84">
        <v>30.755709006236479</v>
      </c>
      <c r="D267" s="59">
        <v>4.2937041229980002</v>
      </c>
      <c r="E267" s="57">
        <v>23.418122698799561</v>
      </c>
      <c r="F267" s="62">
        <v>1.4048125148897284</v>
      </c>
      <c r="G267" s="65">
        <v>0</v>
      </c>
      <c r="H267" s="59">
        <v>0</v>
      </c>
      <c r="I267" s="57">
        <v>0.92834292423411213</v>
      </c>
      <c r="J267" s="55">
        <v>0.52376263188458205</v>
      </c>
      <c r="K267" s="60">
        <v>30.568744892805984</v>
      </c>
      <c r="L267" s="85">
        <v>-6.0790051496645162E-3</v>
      </c>
      <c r="P267" s="80"/>
    </row>
    <row r="268" spans="1:16" x14ac:dyDescent="0.25">
      <c r="A268" s="11" t="s">
        <v>555</v>
      </c>
      <c r="B268" s="11" t="s">
        <v>556</v>
      </c>
      <c r="C268" s="84">
        <v>7.8679770115559471</v>
      </c>
      <c r="D268" s="59">
        <v>1.7225249231100002</v>
      </c>
      <c r="E268" s="57">
        <v>4.1877528428137252</v>
      </c>
      <c r="F268" s="62">
        <v>0</v>
      </c>
      <c r="G268" s="65">
        <v>8.9320176889303993E-2</v>
      </c>
      <c r="H268" s="59">
        <v>0</v>
      </c>
      <c r="I268" s="57">
        <v>1.0830669627804381</v>
      </c>
      <c r="J268" s="55">
        <v>0.35321603890782866</v>
      </c>
      <c r="K268" s="60">
        <v>7.4358809445012959</v>
      </c>
      <c r="L268" s="85">
        <v>-5.4918318447044014E-2</v>
      </c>
      <c r="P268" s="80"/>
    </row>
    <row r="269" spans="1:16" x14ac:dyDescent="0.25">
      <c r="A269" s="11" t="s">
        <v>557</v>
      </c>
      <c r="B269" s="12" t="s">
        <v>828</v>
      </c>
      <c r="C269" s="84">
        <v>205.05986104055094</v>
      </c>
      <c r="D269" s="59">
        <v>98.101207701258005</v>
      </c>
      <c r="E269" s="57">
        <v>93.096100355533579</v>
      </c>
      <c r="F269" s="62">
        <v>5.5892562532540708</v>
      </c>
      <c r="G269" s="65">
        <v>0</v>
      </c>
      <c r="H269" s="59">
        <v>6.1434819999999997</v>
      </c>
      <c r="I269" s="57">
        <v>5.6411402373068356</v>
      </c>
      <c r="J269" s="55">
        <v>0</v>
      </c>
      <c r="K269" s="60">
        <v>208.57118654735251</v>
      </c>
      <c r="L269" s="85">
        <v>1.7123416981674432E-2</v>
      </c>
      <c r="P269" s="80"/>
    </row>
    <row r="270" spans="1:16" x14ac:dyDescent="0.25">
      <c r="A270" s="11" t="s">
        <v>559</v>
      </c>
      <c r="B270" s="12" t="s">
        <v>829</v>
      </c>
      <c r="C270" s="84">
        <v>248.72488690156013</v>
      </c>
      <c r="D270" s="59">
        <v>141.61173356134299</v>
      </c>
      <c r="E270" s="57">
        <v>91.128505519909922</v>
      </c>
      <c r="F270" s="62">
        <v>5.4664801035341624</v>
      </c>
      <c r="G270" s="65">
        <v>0</v>
      </c>
      <c r="H270" s="59">
        <v>10.787027</v>
      </c>
      <c r="I270" s="57">
        <v>3.840295044683872</v>
      </c>
      <c r="J270" s="55">
        <v>0</v>
      </c>
      <c r="K270" s="60">
        <v>252.83404122947096</v>
      </c>
      <c r="L270" s="85">
        <v>1.6520881280115498E-2</v>
      </c>
      <c r="P270" s="80"/>
    </row>
    <row r="271" spans="1:16" x14ac:dyDescent="0.25">
      <c r="A271" s="11" t="s">
        <v>561</v>
      </c>
      <c r="B271" s="11" t="s">
        <v>562</v>
      </c>
      <c r="C271" s="84">
        <v>14.665436810038422</v>
      </c>
      <c r="D271" s="59">
        <v>4.8038138852999994</v>
      </c>
      <c r="E271" s="57">
        <v>8.5212344184207591</v>
      </c>
      <c r="F271" s="62">
        <v>0</v>
      </c>
      <c r="G271" s="65">
        <v>7.8512927640035757E-2</v>
      </c>
      <c r="H271" s="59">
        <v>0</v>
      </c>
      <c r="I271" s="57">
        <v>0.85042530464978894</v>
      </c>
      <c r="J271" s="55">
        <v>1.2794882664025165E-2</v>
      </c>
      <c r="K271" s="60">
        <v>14.26678141867461</v>
      </c>
      <c r="L271" s="85">
        <v>-2.7183328838247388E-2</v>
      </c>
      <c r="P271" s="80"/>
    </row>
    <row r="272" spans="1:16" x14ac:dyDescent="0.25">
      <c r="A272" s="11" t="s">
        <v>563</v>
      </c>
      <c r="B272" s="11" t="s">
        <v>564</v>
      </c>
      <c r="C272" s="84">
        <v>13.503915293216668</v>
      </c>
      <c r="D272" s="59">
        <v>3.9158343920150003</v>
      </c>
      <c r="E272" s="57">
        <v>6.0301410143171861</v>
      </c>
      <c r="F272" s="62">
        <v>0</v>
      </c>
      <c r="G272" s="65">
        <v>0.25876434819689709</v>
      </c>
      <c r="H272" s="59">
        <v>0</v>
      </c>
      <c r="I272" s="57">
        <v>2.53114909995243</v>
      </c>
      <c r="J272" s="55">
        <v>0</v>
      </c>
      <c r="K272" s="60">
        <v>12.735888854481514</v>
      </c>
      <c r="L272" s="85">
        <v>-5.6874352516188505E-2</v>
      </c>
      <c r="P272" s="80"/>
    </row>
    <row r="273" spans="1:16" x14ac:dyDescent="0.25">
      <c r="A273" s="11" t="s">
        <v>565</v>
      </c>
      <c r="B273" s="12" t="s">
        <v>830</v>
      </c>
      <c r="C273" s="84">
        <v>210.10056974515942</v>
      </c>
      <c r="D273" s="59">
        <v>82.035839452488005</v>
      </c>
      <c r="E273" s="57">
        <v>117.16080905271687</v>
      </c>
      <c r="F273" s="62">
        <v>7.0280673715067952</v>
      </c>
      <c r="G273" s="65">
        <v>0</v>
      </c>
      <c r="H273" s="59">
        <v>6.6028580000000003</v>
      </c>
      <c r="I273" s="57">
        <v>1.8639926570344671</v>
      </c>
      <c r="J273" s="55">
        <v>0</v>
      </c>
      <c r="K273" s="60">
        <v>214.69156653374617</v>
      </c>
      <c r="L273" s="85">
        <v>2.18514247446134E-2</v>
      </c>
      <c r="P273" s="80"/>
    </row>
    <row r="274" spans="1:16" x14ac:dyDescent="0.25">
      <c r="A274" s="11" t="s">
        <v>567</v>
      </c>
      <c r="B274" s="11" t="s">
        <v>568</v>
      </c>
      <c r="C274" s="84">
        <v>10.257120951104643</v>
      </c>
      <c r="D274" s="59">
        <v>2.6352196095119997</v>
      </c>
      <c r="E274" s="57">
        <v>5.4688978038811484</v>
      </c>
      <c r="F274" s="62">
        <v>0</v>
      </c>
      <c r="G274" s="65">
        <v>0.10578963648097925</v>
      </c>
      <c r="H274" s="59">
        <v>0</v>
      </c>
      <c r="I274" s="57">
        <v>1.5065408901618424</v>
      </c>
      <c r="J274" s="55">
        <v>8.3386388462326586E-2</v>
      </c>
      <c r="K274" s="60">
        <v>9.7998343284982958</v>
      </c>
      <c r="L274" s="85">
        <v>-4.4582356470808625E-2</v>
      </c>
      <c r="P274" s="80"/>
    </row>
    <row r="275" spans="1:16" x14ac:dyDescent="0.25">
      <c r="A275" s="11" t="s">
        <v>569</v>
      </c>
      <c r="B275" s="11" t="s">
        <v>570</v>
      </c>
      <c r="C275" s="84">
        <v>14.075727179086687</v>
      </c>
      <c r="D275" s="59">
        <v>2.2210912124790001</v>
      </c>
      <c r="E275" s="57">
        <v>10.267358164130066</v>
      </c>
      <c r="F275" s="62">
        <v>0</v>
      </c>
      <c r="G275" s="65">
        <v>0.15775689432845955</v>
      </c>
      <c r="H275" s="59">
        <v>0</v>
      </c>
      <c r="I275" s="57">
        <v>1.3385519271417501</v>
      </c>
      <c r="J275" s="55">
        <v>0</v>
      </c>
      <c r="K275" s="60">
        <v>13.984758198079275</v>
      </c>
      <c r="L275" s="85">
        <v>-6.4628263854510804E-3</v>
      </c>
      <c r="P275" s="80"/>
    </row>
    <row r="276" spans="1:16" x14ac:dyDescent="0.25">
      <c r="A276" s="11" t="s">
        <v>571</v>
      </c>
      <c r="B276" s="11" t="s">
        <v>572</v>
      </c>
      <c r="C276" s="84">
        <v>404.40175891607072</v>
      </c>
      <c r="D276" s="59">
        <v>191.96426563516002</v>
      </c>
      <c r="E276" s="57">
        <v>187.59382704562563</v>
      </c>
      <c r="F276" s="62">
        <v>11.253078404974639</v>
      </c>
      <c r="G276" s="65">
        <v>0</v>
      </c>
      <c r="H276" s="59">
        <v>12.641235999999999</v>
      </c>
      <c r="I276" s="57">
        <v>5.3733974237257431</v>
      </c>
      <c r="J276" s="55">
        <v>0</v>
      </c>
      <c r="K276" s="60">
        <v>408.82580450948603</v>
      </c>
      <c r="L276" s="85">
        <v>1.0939728860906063E-2</v>
      </c>
      <c r="P276" s="80"/>
    </row>
    <row r="277" spans="1:16" x14ac:dyDescent="0.25">
      <c r="A277" s="11" t="s">
        <v>573</v>
      </c>
      <c r="B277" s="11" t="s">
        <v>574</v>
      </c>
      <c r="C277" s="84">
        <v>15.433399728165412</v>
      </c>
      <c r="D277" s="59">
        <v>3.9029865981159997</v>
      </c>
      <c r="E277" s="57">
        <v>9.9385466378642899</v>
      </c>
      <c r="F277" s="62">
        <v>0</v>
      </c>
      <c r="G277" s="65">
        <v>3.1525745251616455E-3</v>
      </c>
      <c r="H277" s="59">
        <v>0</v>
      </c>
      <c r="I277" s="57">
        <v>1.1951413705174012</v>
      </c>
      <c r="J277" s="55">
        <v>0</v>
      </c>
      <c r="K277" s="60">
        <v>15.039827181022853</v>
      </c>
      <c r="L277" s="85">
        <v>-2.5501351230105409E-2</v>
      </c>
      <c r="P277" s="80"/>
    </row>
    <row r="278" spans="1:16" x14ac:dyDescent="0.25">
      <c r="A278" s="11" t="s">
        <v>575</v>
      </c>
      <c r="B278" s="11" t="s">
        <v>576</v>
      </c>
      <c r="C278" s="84">
        <v>218.05715725481897</v>
      </c>
      <c r="D278" s="59">
        <v>62.537630936966011</v>
      </c>
      <c r="E278" s="57">
        <v>134.51961242135241</v>
      </c>
      <c r="F278" s="62">
        <v>8.0688336650681798</v>
      </c>
      <c r="G278" s="65">
        <v>0</v>
      </c>
      <c r="H278" s="59">
        <v>4.328805</v>
      </c>
      <c r="I278" s="57">
        <v>5.867970972159803</v>
      </c>
      <c r="J278" s="55">
        <v>4.0827968809697435</v>
      </c>
      <c r="K278" s="60">
        <v>219.40564987651615</v>
      </c>
      <c r="L278" s="85">
        <v>6.1841245601553154E-3</v>
      </c>
      <c r="P278" s="80"/>
    </row>
    <row r="279" spans="1:16" x14ac:dyDescent="0.25">
      <c r="A279" s="11" t="s">
        <v>577</v>
      </c>
      <c r="B279" s="11" t="s">
        <v>578</v>
      </c>
      <c r="C279" s="84">
        <v>20.923691540240576</v>
      </c>
      <c r="D279" s="59">
        <v>5.3404999220730005</v>
      </c>
      <c r="E279" s="57">
        <v>15.511393354953343</v>
      </c>
      <c r="F279" s="62">
        <v>0</v>
      </c>
      <c r="G279" s="65">
        <v>0</v>
      </c>
      <c r="H279" s="59">
        <v>0</v>
      </c>
      <c r="I279" s="57">
        <v>0</v>
      </c>
      <c r="J279" s="55">
        <v>0.19742345310282894</v>
      </c>
      <c r="K279" s="60">
        <v>21.049316730129174</v>
      </c>
      <c r="L279" s="85">
        <v>6.0039687378776038E-3</v>
      </c>
      <c r="P279" s="80"/>
    </row>
    <row r="280" spans="1:16" x14ac:dyDescent="0.25">
      <c r="A280" s="11" t="s">
        <v>579</v>
      </c>
      <c r="B280" s="11" t="s">
        <v>580</v>
      </c>
      <c r="C280" s="84">
        <v>97.610684640053719</v>
      </c>
      <c r="D280" s="59">
        <v>38.869079982857997</v>
      </c>
      <c r="E280" s="57">
        <v>53.255791998300225</v>
      </c>
      <c r="F280" s="62">
        <v>3.1974575453082172</v>
      </c>
      <c r="G280" s="65">
        <v>0</v>
      </c>
      <c r="H280" s="59">
        <v>1.379939</v>
      </c>
      <c r="I280" s="57">
        <v>2.3914981050797741</v>
      </c>
      <c r="J280" s="55">
        <v>0</v>
      </c>
      <c r="K280" s="60">
        <v>99.093766631546202</v>
      </c>
      <c r="L280" s="85">
        <v>1.5193848879981249E-2</v>
      </c>
      <c r="P280" s="80"/>
    </row>
    <row r="281" spans="1:16" x14ac:dyDescent="0.25">
      <c r="A281" s="11" t="s">
        <v>581</v>
      </c>
      <c r="B281" s="12" t="s">
        <v>831</v>
      </c>
      <c r="C281" s="84">
        <v>138.76656007025937</v>
      </c>
      <c r="D281" s="59">
        <v>36.339934654303995</v>
      </c>
      <c r="E281" s="57">
        <v>93.103666274182785</v>
      </c>
      <c r="F281" s="62">
        <v>5.6033923548224269</v>
      </c>
      <c r="G281" s="65">
        <v>0</v>
      </c>
      <c r="H281" s="59">
        <v>2.0325500000000001</v>
      </c>
      <c r="I281" s="57">
        <v>2.4125179537850396</v>
      </c>
      <c r="J281" s="55">
        <v>0</v>
      </c>
      <c r="K281" s="60">
        <v>139.49206123709422</v>
      </c>
      <c r="L281" s="85">
        <v>5.2282132414863845E-3</v>
      </c>
      <c r="P281" s="80"/>
    </row>
    <row r="282" spans="1:16" x14ac:dyDescent="0.25">
      <c r="A282" s="11" t="s">
        <v>583</v>
      </c>
      <c r="B282" s="11" t="s">
        <v>584</v>
      </c>
      <c r="C282" s="84">
        <v>316.43285848383721</v>
      </c>
      <c r="D282" s="59">
        <v>81.919506450304993</v>
      </c>
      <c r="E282" s="57">
        <v>216.06630327023063</v>
      </c>
      <c r="F282" s="62">
        <v>12.960491448579758</v>
      </c>
      <c r="G282" s="65">
        <v>0</v>
      </c>
      <c r="H282" s="59">
        <v>9.2485619999999997</v>
      </c>
      <c r="I282" s="57">
        <v>2.7591298825474713</v>
      </c>
      <c r="J282" s="55">
        <v>1.4831112461616305</v>
      </c>
      <c r="K282" s="60">
        <v>324.43710429782448</v>
      </c>
      <c r="L282" s="85">
        <v>2.5295242258781131E-2</v>
      </c>
      <c r="P282" s="80"/>
    </row>
    <row r="283" spans="1:16" x14ac:dyDescent="0.25">
      <c r="A283" s="11" t="s">
        <v>585</v>
      </c>
      <c r="B283" s="11" t="s">
        <v>586</v>
      </c>
      <c r="C283" s="84">
        <v>7.2121866659353762</v>
      </c>
      <c r="D283" s="59">
        <v>1.065784004747</v>
      </c>
      <c r="E283" s="57">
        <v>4.9401236617107678</v>
      </c>
      <c r="F283" s="62">
        <v>0</v>
      </c>
      <c r="G283" s="65">
        <v>0.20337172411435531</v>
      </c>
      <c r="H283" s="59">
        <v>0</v>
      </c>
      <c r="I283" s="57">
        <v>0.84291293327207795</v>
      </c>
      <c r="J283" s="55">
        <v>0</v>
      </c>
      <c r="K283" s="60">
        <v>7.052192323844201</v>
      </c>
      <c r="L283" s="85">
        <v>-2.2183888119099986E-2</v>
      </c>
      <c r="P283" s="80"/>
    </row>
    <row r="284" spans="1:16" x14ac:dyDescent="0.25">
      <c r="A284" s="11" t="s">
        <v>587</v>
      </c>
      <c r="B284" s="11" t="s">
        <v>588</v>
      </c>
      <c r="C284" s="84">
        <v>15.093196221416955</v>
      </c>
      <c r="D284" s="59">
        <v>2.5516299068269999</v>
      </c>
      <c r="E284" s="57">
        <v>8.2613507579759577</v>
      </c>
      <c r="F284" s="62">
        <v>0</v>
      </c>
      <c r="G284" s="65">
        <v>0.45537617316013684</v>
      </c>
      <c r="H284" s="59">
        <v>0</v>
      </c>
      <c r="I284" s="57">
        <v>3.0016110604006543</v>
      </c>
      <c r="J284" s="55">
        <v>8.0652480918539549E-2</v>
      </c>
      <c r="K284" s="60">
        <v>14.350620379282287</v>
      </c>
      <c r="L284" s="85">
        <v>-4.9199376410476094E-2</v>
      </c>
      <c r="P284" s="80"/>
    </row>
    <row r="285" spans="1:16" x14ac:dyDescent="0.25">
      <c r="A285" s="11" t="s">
        <v>591</v>
      </c>
      <c r="B285" s="12" t="s">
        <v>833</v>
      </c>
      <c r="C285" s="84">
        <v>185.99842890576653</v>
      </c>
      <c r="D285" s="59">
        <v>46.205493712512002</v>
      </c>
      <c r="E285" s="57">
        <v>126.1333720091236</v>
      </c>
      <c r="F285" s="62">
        <v>7.5660593573862762</v>
      </c>
      <c r="G285" s="65">
        <v>0</v>
      </c>
      <c r="H285" s="59">
        <v>0.70862700000000001</v>
      </c>
      <c r="I285" s="57">
        <v>5.4671825217220604</v>
      </c>
      <c r="J285" s="55">
        <v>0</v>
      </c>
      <c r="K285" s="60">
        <v>186.08073460074397</v>
      </c>
      <c r="L285" s="85">
        <v>4.4250747418481942E-4</v>
      </c>
      <c r="P285" s="80"/>
    </row>
    <row r="286" spans="1:16" x14ac:dyDescent="0.25">
      <c r="A286" s="11" t="s">
        <v>593</v>
      </c>
      <c r="B286" s="11" t="s">
        <v>594</v>
      </c>
      <c r="C286" s="84">
        <v>9.71714060692541</v>
      </c>
      <c r="D286" s="59">
        <v>1.8587667020399998</v>
      </c>
      <c r="E286" s="57">
        <v>5.8779358014128968</v>
      </c>
      <c r="F286" s="62">
        <v>0</v>
      </c>
      <c r="G286" s="65">
        <v>0.23231019054986426</v>
      </c>
      <c r="H286" s="59">
        <v>0</v>
      </c>
      <c r="I286" s="57">
        <v>1.1072606980169912</v>
      </c>
      <c r="J286" s="55">
        <v>0.25188566258392581</v>
      </c>
      <c r="K286" s="60">
        <v>9.3281590546036774</v>
      </c>
      <c r="L286" s="85">
        <v>-4.0030454231001378E-2</v>
      </c>
      <c r="P286" s="80"/>
    </row>
    <row r="287" spans="1:16" x14ac:dyDescent="0.25">
      <c r="A287" s="11" t="s">
        <v>595</v>
      </c>
      <c r="B287" s="11" t="s">
        <v>596</v>
      </c>
      <c r="C287" s="84">
        <v>10.379581848557535</v>
      </c>
      <c r="D287" s="59">
        <v>3.9182938648750003</v>
      </c>
      <c r="E287" s="57">
        <v>4.7686661343647145</v>
      </c>
      <c r="F287" s="62">
        <v>0</v>
      </c>
      <c r="G287" s="65">
        <v>0.13998007848163677</v>
      </c>
      <c r="H287" s="59">
        <v>0</v>
      </c>
      <c r="I287" s="57">
        <v>1.0526599812534612</v>
      </c>
      <c r="J287" s="55">
        <v>9.8264353127029441E-2</v>
      </c>
      <c r="K287" s="60">
        <v>9.9778644121018427</v>
      </c>
      <c r="L287" s="85">
        <v>-3.8702660889130117E-2</v>
      </c>
      <c r="P287" s="80"/>
    </row>
    <row r="288" spans="1:16" x14ac:dyDescent="0.25">
      <c r="A288" s="11" t="s">
        <v>597</v>
      </c>
      <c r="B288" s="11" t="s">
        <v>598</v>
      </c>
      <c r="C288" s="84">
        <v>14.679354050752092</v>
      </c>
      <c r="D288" s="59">
        <v>4.0293092870530005</v>
      </c>
      <c r="E288" s="57">
        <v>6.9011835961421966</v>
      </c>
      <c r="F288" s="62">
        <v>0</v>
      </c>
      <c r="G288" s="65">
        <v>0.3006171474419026</v>
      </c>
      <c r="H288" s="59">
        <v>0</v>
      </c>
      <c r="I288" s="57">
        <v>2.4220689201778773</v>
      </c>
      <c r="J288" s="55">
        <v>0.18186004072250989</v>
      </c>
      <c r="K288" s="60">
        <v>13.835038991537488</v>
      </c>
      <c r="L288" s="85">
        <v>-5.751718068080431E-2</v>
      </c>
      <c r="P288" s="80"/>
    </row>
    <row r="289" spans="1:16" x14ac:dyDescent="0.25">
      <c r="A289" s="11" t="s">
        <v>599</v>
      </c>
      <c r="B289" s="11" t="s">
        <v>600</v>
      </c>
      <c r="C289" s="84">
        <v>12.2636204616234</v>
      </c>
      <c r="D289" s="59">
        <v>2.167979219972</v>
      </c>
      <c r="E289" s="57">
        <v>8.4018024603228874</v>
      </c>
      <c r="F289" s="62">
        <v>0</v>
      </c>
      <c r="G289" s="65">
        <v>0.1915870546991516</v>
      </c>
      <c r="H289" s="59">
        <v>0</v>
      </c>
      <c r="I289" s="57">
        <v>0.86407751683317657</v>
      </c>
      <c r="J289" s="55">
        <v>0.26762021336024611</v>
      </c>
      <c r="K289" s="60">
        <v>11.893066465187461</v>
      </c>
      <c r="L289" s="85">
        <v>-3.0215709756797791E-2</v>
      </c>
      <c r="P289" s="80"/>
    </row>
    <row r="290" spans="1:16" x14ac:dyDescent="0.25">
      <c r="A290" s="11" t="s">
        <v>601</v>
      </c>
      <c r="B290" s="11" t="s">
        <v>602</v>
      </c>
      <c r="C290" s="84">
        <v>14.958772903397922</v>
      </c>
      <c r="D290" s="59">
        <v>3.4255800592700001</v>
      </c>
      <c r="E290" s="57">
        <v>6.6612251058445642</v>
      </c>
      <c r="F290" s="62">
        <v>0</v>
      </c>
      <c r="G290" s="65">
        <v>0.29516229860773491</v>
      </c>
      <c r="H290" s="59">
        <v>0</v>
      </c>
      <c r="I290" s="57">
        <v>3.3560364660015201</v>
      </c>
      <c r="J290" s="55">
        <v>0.17605145018399626</v>
      </c>
      <c r="K290" s="60">
        <v>13.914055379907815</v>
      </c>
      <c r="L290" s="85">
        <v>-6.9839787677557205E-2</v>
      </c>
      <c r="P290" s="80"/>
    </row>
    <row r="291" spans="1:16" x14ac:dyDescent="0.25">
      <c r="A291" s="11" t="s">
        <v>603</v>
      </c>
      <c r="B291" s="11" t="s">
        <v>604</v>
      </c>
      <c r="C291" s="84">
        <v>11.019659442282299</v>
      </c>
      <c r="D291" s="59">
        <v>1.8177587770249999</v>
      </c>
      <c r="E291" s="57">
        <v>6.3377434384678883</v>
      </c>
      <c r="F291" s="62">
        <v>0</v>
      </c>
      <c r="G291" s="65">
        <v>0.16026791100850762</v>
      </c>
      <c r="H291" s="59">
        <v>0</v>
      </c>
      <c r="I291" s="57">
        <v>1.9356462396217771</v>
      </c>
      <c r="J291" s="55">
        <v>0.11642904711634351</v>
      </c>
      <c r="K291" s="60">
        <v>10.367845413239515</v>
      </c>
      <c r="L291" s="85">
        <v>-5.9150106449005278E-2</v>
      </c>
      <c r="P291" s="80"/>
    </row>
    <row r="292" spans="1:16" x14ac:dyDescent="0.25">
      <c r="A292" s="11" t="s">
        <v>605</v>
      </c>
      <c r="B292" s="11" t="s">
        <v>606</v>
      </c>
      <c r="C292" s="84">
        <v>13.098365252439294</v>
      </c>
      <c r="D292" s="59">
        <v>2.7028678860199995</v>
      </c>
      <c r="E292" s="57">
        <v>6.5500209156378029</v>
      </c>
      <c r="F292" s="62">
        <v>0</v>
      </c>
      <c r="G292" s="65">
        <v>0.3116090037934357</v>
      </c>
      <c r="H292" s="59">
        <v>0</v>
      </c>
      <c r="I292" s="57">
        <v>2.6969458653794676</v>
      </c>
      <c r="J292" s="55">
        <v>2.6067209387839466E-2</v>
      </c>
      <c r="K292" s="60">
        <v>12.287510880218546</v>
      </c>
      <c r="L292" s="85">
        <v>-6.1905005441021968E-2</v>
      </c>
      <c r="P292" s="80"/>
    </row>
    <row r="293" spans="1:16" x14ac:dyDescent="0.25">
      <c r="A293" s="11" t="s">
        <v>607</v>
      </c>
      <c r="B293" s="11" t="s">
        <v>608</v>
      </c>
      <c r="C293" s="84">
        <v>11.814266860854357</v>
      </c>
      <c r="D293" s="59">
        <v>2.2617711319980001</v>
      </c>
      <c r="E293" s="57">
        <v>7.7632203399606476</v>
      </c>
      <c r="F293" s="62">
        <v>0</v>
      </c>
      <c r="G293" s="65">
        <v>5.6629203317695796E-2</v>
      </c>
      <c r="H293" s="59">
        <v>0</v>
      </c>
      <c r="I293" s="57">
        <v>1.2585590031347482</v>
      </c>
      <c r="J293" s="55">
        <v>0</v>
      </c>
      <c r="K293" s="60">
        <v>11.340179678411092</v>
      </c>
      <c r="L293" s="85">
        <v>-4.0128362430521647E-2</v>
      </c>
      <c r="P293" s="80"/>
    </row>
    <row r="294" spans="1:16" x14ac:dyDescent="0.25">
      <c r="A294" s="11" t="s">
        <v>609</v>
      </c>
      <c r="B294" s="11" t="s">
        <v>610</v>
      </c>
      <c r="C294" s="84">
        <v>17.709436282689644</v>
      </c>
      <c r="D294" s="59">
        <v>3.80378996494</v>
      </c>
      <c r="E294" s="57">
        <v>9.5842872571295619</v>
      </c>
      <c r="F294" s="62">
        <v>0</v>
      </c>
      <c r="G294" s="65">
        <v>0.34759877330128691</v>
      </c>
      <c r="H294" s="59">
        <v>0</v>
      </c>
      <c r="I294" s="57">
        <v>2.95306428201319</v>
      </c>
      <c r="J294" s="55">
        <v>0.10264460424707811</v>
      </c>
      <c r="K294" s="60">
        <v>16.791384881631117</v>
      </c>
      <c r="L294" s="85">
        <v>-5.1839673855451303E-2</v>
      </c>
      <c r="P294" s="80"/>
    </row>
    <row r="295" spans="1:16" x14ac:dyDescent="0.25">
      <c r="A295" s="11" t="s">
        <v>611</v>
      </c>
      <c r="B295" s="11" t="s">
        <v>612</v>
      </c>
      <c r="C295" s="84">
        <v>8.1307939570940437</v>
      </c>
      <c r="D295" s="59">
        <v>2.6728132903039996</v>
      </c>
      <c r="E295" s="57">
        <v>3.856570094501524</v>
      </c>
      <c r="F295" s="62">
        <v>0</v>
      </c>
      <c r="G295" s="65">
        <v>0.34932606401829358</v>
      </c>
      <c r="H295" s="59">
        <v>0</v>
      </c>
      <c r="I295" s="57">
        <v>0.97541003401063198</v>
      </c>
      <c r="J295" s="55">
        <v>0</v>
      </c>
      <c r="K295" s="60">
        <v>7.8541194828344478</v>
      </c>
      <c r="L295" s="85">
        <v>-3.4027977552942408E-2</v>
      </c>
      <c r="P295" s="80"/>
    </row>
    <row r="296" spans="1:16" x14ac:dyDescent="0.25">
      <c r="A296" s="11" t="s">
        <v>613</v>
      </c>
      <c r="B296" s="11" t="s">
        <v>614</v>
      </c>
      <c r="C296" s="84">
        <v>128.93178165944599</v>
      </c>
      <c r="D296" s="59">
        <v>67.371475765001009</v>
      </c>
      <c r="E296" s="57">
        <v>53.903980418538794</v>
      </c>
      <c r="F296" s="62">
        <v>3.2339418963880093</v>
      </c>
      <c r="G296" s="65">
        <v>0</v>
      </c>
      <c r="H296" s="59">
        <v>4.7316060000000002</v>
      </c>
      <c r="I296" s="57">
        <v>1.7554379960564521</v>
      </c>
      <c r="J296" s="55">
        <v>0</v>
      </c>
      <c r="K296" s="60">
        <v>130.99644207598425</v>
      </c>
      <c r="L296" s="85">
        <v>1.601358788317803E-2</v>
      </c>
      <c r="P296" s="80"/>
    </row>
    <row r="297" spans="1:16" x14ac:dyDescent="0.25">
      <c r="A297" s="11" t="s">
        <v>615</v>
      </c>
      <c r="B297" s="11" t="s">
        <v>616</v>
      </c>
      <c r="C297" s="84">
        <v>48.662093996289585</v>
      </c>
      <c r="D297" s="59">
        <v>24.223488621081003</v>
      </c>
      <c r="E297" s="57">
        <v>24.465714891111055</v>
      </c>
      <c r="F297" s="62">
        <v>0</v>
      </c>
      <c r="G297" s="65">
        <v>0</v>
      </c>
      <c r="H297" s="59">
        <v>0</v>
      </c>
      <c r="I297" s="57">
        <v>0</v>
      </c>
      <c r="J297" s="55">
        <v>0</v>
      </c>
      <c r="K297" s="60">
        <v>48.689203512192059</v>
      </c>
      <c r="L297" s="85">
        <v>5.5709719159518622E-4</v>
      </c>
      <c r="P297" s="80"/>
    </row>
    <row r="298" spans="1:16" x14ac:dyDescent="0.25">
      <c r="A298" s="11" t="s">
        <v>617</v>
      </c>
      <c r="B298" s="11" t="s">
        <v>618</v>
      </c>
      <c r="C298" s="84">
        <v>169.26719384623883</v>
      </c>
      <c r="D298" s="59">
        <v>70.414697899963997</v>
      </c>
      <c r="E298" s="57">
        <v>87.517337003609441</v>
      </c>
      <c r="F298" s="62">
        <v>5.2852911523635537</v>
      </c>
      <c r="G298" s="65">
        <v>0</v>
      </c>
      <c r="H298" s="59">
        <v>4.3887140000000002</v>
      </c>
      <c r="I298" s="57">
        <v>4.4160466378683818</v>
      </c>
      <c r="J298" s="55">
        <v>0</v>
      </c>
      <c r="K298" s="60">
        <v>172.02208669380539</v>
      </c>
      <c r="L298" s="85">
        <v>1.6275409221169532E-2</v>
      </c>
      <c r="P298" s="80"/>
    </row>
    <row r="299" spans="1:16" x14ac:dyDescent="0.25">
      <c r="A299" s="11" t="s">
        <v>619</v>
      </c>
      <c r="B299" s="11" t="s">
        <v>620</v>
      </c>
      <c r="C299" s="84">
        <v>121.78463302441691</v>
      </c>
      <c r="D299" s="59">
        <v>44.338866379401004</v>
      </c>
      <c r="E299" s="57">
        <v>70.527294076330065</v>
      </c>
      <c r="F299" s="62">
        <v>4.2299819169877919</v>
      </c>
      <c r="G299" s="65">
        <v>0</v>
      </c>
      <c r="H299" s="59">
        <v>3.0825990000000001</v>
      </c>
      <c r="I299" s="57">
        <v>1.5538791422212965</v>
      </c>
      <c r="J299" s="55">
        <v>0</v>
      </c>
      <c r="K299" s="60">
        <v>123.73262051494017</v>
      </c>
      <c r="L299" s="85">
        <v>1.5995347213738402E-2</v>
      </c>
      <c r="P299" s="80"/>
    </row>
    <row r="300" spans="1:16" x14ac:dyDescent="0.25">
      <c r="A300" s="11" t="s">
        <v>621</v>
      </c>
      <c r="B300" s="11" t="s">
        <v>622</v>
      </c>
      <c r="C300" s="84">
        <v>273.97135307235789</v>
      </c>
      <c r="D300" s="59">
        <v>158.67081610906899</v>
      </c>
      <c r="E300" s="57">
        <v>93.398869126345275</v>
      </c>
      <c r="F300" s="62">
        <v>5.6402605708744673</v>
      </c>
      <c r="G300" s="65">
        <v>0</v>
      </c>
      <c r="H300" s="59">
        <v>8.0875249999999994</v>
      </c>
      <c r="I300" s="57">
        <v>9.7789562448897449</v>
      </c>
      <c r="J300" s="55">
        <v>0</v>
      </c>
      <c r="K300" s="60">
        <v>275.57642705117848</v>
      </c>
      <c r="L300" s="85">
        <v>5.8585467452018118E-3</v>
      </c>
      <c r="P300" s="80"/>
    </row>
    <row r="301" spans="1:16" x14ac:dyDescent="0.25">
      <c r="A301" s="11" t="s">
        <v>623</v>
      </c>
      <c r="B301" s="11" t="s">
        <v>624</v>
      </c>
      <c r="C301" s="84">
        <v>10.925131706112577</v>
      </c>
      <c r="D301" s="59">
        <v>1.85926174226</v>
      </c>
      <c r="E301" s="57">
        <v>7.6577634790630622</v>
      </c>
      <c r="F301" s="62">
        <v>0</v>
      </c>
      <c r="G301" s="65">
        <v>0.15161573058899255</v>
      </c>
      <c r="H301" s="59">
        <v>0</v>
      </c>
      <c r="I301" s="57">
        <v>1.1703861296126412</v>
      </c>
      <c r="J301" s="55">
        <v>0</v>
      </c>
      <c r="K301" s="60">
        <v>10.839027081524698</v>
      </c>
      <c r="L301" s="85">
        <v>-7.8813351549532045E-3</v>
      </c>
      <c r="P301" s="80"/>
    </row>
    <row r="302" spans="1:16" x14ac:dyDescent="0.25">
      <c r="A302" s="11" t="s">
        <v>625</v>
      </c>
      <c r="B302" s="11" t="s">
        <v>626</v>
      </c>
      <c r="C302" s="84">
        <v>16.075286977030036</v>
      </c>
      <c r="D302" s="59">
        <v>2.4339348751759999</v>
      </c>
      <c r="E302" s="57">
        <v>10.903827818340117</v>
      </c>
      <c r="F302" s="62">
        <v>0</v>
      </c>
      <c r="G302" s="65">
        <v>0.19938754057083763</v>
      </c>
      <c r="H302" s="59">
        <v>0</v>
      </c>
      <c r="I302" s="57">
        <v>2.0828757521448056</v>
      </c>
      <c r="J302" s="55">
        <v>0</v>
      </c>
      <c r="K302" s="60">
        <v>15.620025986231759</v>
      </c>
      <c r="L302" s="85">
        <v>-2.8320551381060776E-2</v>
      </c>
      <c r="P302" s="80"/>
    </row>
    <row r="303" spans="1:16" x14ac:dyDescent="0.25">
      <c r="A303" s="11" t="s">
        <v>627</v>
      </c>
      <c r="B303" s="11" t="s">
        <v>628</v>
      </c>
      <c r="C303" s="84">
        <v>11.23355896449392</v>
      </c>
      <c r="D303" s="59">
        <v>2.5724420318619998</v>
      </c>
      <c r="E303" s="57">
        <v>6.7766019474316606</v>
      </c>
      <c r="F303" s="62">
        <v>0</v>
      </c>
      <c r="G303" s="65">
        <v>0.1014495274364129</v>
      </c>
      <c r="H303" s="59">
        <v>0</v>
      </c>
      <c r="I303" s="57">
        <v>1.1873216564071356</v>
      </c>
      <c r="J303" s="55">
        <v>9.3229625964603324E-2</v>
      </c>
      <c r="K303" s="60">
        <v>10.731044789101812</v>
      </c>
      <c r="L303" s="85">
        <v>-4.4733301082979293E-2</v>
      </c>
      <c r="P303" s="80"/>
    </row>
    <row r="304" spans="1:16" x14ac:dyDescent="0.25">
      <c r="A304" s="11" t="s">
        <v>629</v>
      </c>
      <c r="B304" s="12" t="s">
        <v>834</v>
      </c>
      <c r="C304" s="84">
        <v>134.29217790572116</v>
      </c>
      <c r="D304" s="59">
        <v>60.212709753035</v>
      </c>
      <c r="E304" s="57">
        <v>65.35896779739349</v>
      </c>
      <c r="F304" s="62">
        <v>3.9206561559993625</v>
      </c>
      <c r="G304" s="65">
        <v>0</v>
      </c>
      <c r="H304" s="59">
        <v>4.5751780000000002</v>
      </c>
      <c r="I304" s="57">
        <v>2.4496698180142595</v>
      </c>
      <c r="J304" s="55">
        <v>0</v>
      </c>
      <c r="K304" s="60">
        <v>136.51718152444209</v>
      </c>
      <c r="L304" s="85">
        <v>1.6568378392693733E-2</v>
      </c>
      <c r="P304" s="80"/>
    </row>
    <row r="305" spans="1:16" x14ac:dyDescent="0.25">
      <c r="A305" s="11" t="s">
        <v>631</v>
      </c>
      <c r="B305" s="11" t="s">
        <v>632</v>
      </c>
      <c r="C305" s="84">
        <v>12.968097141291112</v>
      </c>
      <c r="D305" s="59">
        <v>2.9308219577159997</v>
      </c>
      <c r="E305" s="57">
        <v>6.999610737764673</v>
      </c>
      <c r="F305" s="62">
        <v>0</v>
      </c>
      <c r="G305" s="65">
        <v>0.18363980934574281</v>
      </c>
      <c r="H305" s="59">
        <v>0</v>
      </c>
      <c r="I305" s="57">
        <v>2.1192717490367454</v>
      </c>
      <c r="J305" s="55">
        <v>1.5520303626096474E-2</v>
      </c>
      <c r="K305" s="60">
        <v>12.248864557489259</v>
      </c>
      <c r="L305" s="85">
        <v>-5.5461690020178679E-2</v>
      </c>
      <c r="P305" s="80"/>
    </row>
    <row r="306" spans="1:16" x14ac:dyDescent="0.25">
      <c r="A306" s="11" t="s">
        <v>633</v>
      </c>
      <c r="B306" s="11" t="s">
        <v>634</v>
      </c>
      <c r="C306" s="84">
        <v>455.62570526676836</v>
      </c>
      <c r="D306" s="59">
        <v>123.055260943223</v>
      </c>
      <c r="E306" s="57">
        <v>307.95820375547123</v>
      </c>
      <c r="F306" s="62">
        <v>18.477120118271291</v>
      </c>
      <c r="G306" s="65">
        <v>0</v>
      </c>
      <c r="H306" s="59">
        <v>12.721817</v>
      </c>
      <c r="I306" s="57">
        <v>2.1926520380857881</v>
      </c>
      <c r="J306" s="55">
        <v>0</v>
      </c>
      <c r="K306" s="60">
        <v>464.40505385505128</v>
      </c>
      <c r="L306" s="85">
        <v>1.9268773659604249E-2</v>
      </c>
      <c r="P306" s="80"/>
    </row>
    <row r="307" spans="1:16" x14ac:dyDescent="0.25">
      <c r="A307" s="11" t="s">
        <v>635</v>
      </c>
      <c r="B307" s="11" t="s">
        <v>636</v>
      </c>
      <c r="C307" s="84">
        <v>39.265661251901278</v>
      </c>
      <c r="D307" s="59">
        <v>14.527035623395999</v>
      </c>
      <c r="E307" s="57">
        <v>24.856657733871714</v>
      </c>
      <c r="F307" s="62">
        <v>0</v>
      </c>
      <c r="G307" s="65">
        <v>0</v>
      </c>
      <c r="H307" s="59">
        <v>0</v>
      </c>
      <c r="I307" s="57">
        <v>0</v>
      </c>
      <c r="J307" s="55">
        <v>0</v>
      </c>
      <c r="K307" s="60">
        <v>39.383693357267717</v>
      </c>
      <c r="L307" s="85">
        <v>3.0059879702324733E-3</v>
      </c>
      <c r="P307" s="80"/>
    </row>
    <row r="308" spans="1:16" x14ac:dyDescent="0.25">
      <c r="A308" s="11" t="s">
        <v>637</v>
      </c>
      <c r="B308" s="11" t="s">
        <v>638</v>
      </c>
      <c r="C308" s="84">
        <v>9.2532100692048225</v>
      </c>
      <c r="D308" s="59">
        <v>2.8747918693110002</v>
      </c>
      <c r="E308" s="57">
        <v>5.1998033199768869</v>
      </c>
      <c r="F308" s="62">
        <v>0</v>
      </c>
      <c r="G308" s="65">
        <v>0.12979623224672629</v>
      </c>
      <c r="H308" s="59">
        <v>0</v>
      </c>
      <c r="I308" s="57">
        <v>0.722899617946686</v>
      </c>
      <c r="J308" s="55">
        <v>3.7316084321304205E-2</v>
      </c>
      <c r="K308" s="60">
        <v>8.9646071238026028</v>
      </c>
      <c r="L308" s="85">
        <v>-3.1189494590931819E-2</v>
      </c>
      <c r="P308" s="80"/>
    </row>
    <row r="309" spans="1:16" x14ac:dyDescent="0.25">
      <c r="A309" s="11" t="s">
        <v>639</v>
      </c>
      <c r="B309" s="11" t="s">
        <v>640</v>
      </c>
      <c r="C309" s="84">
        <v>9.5821818034996333</v>
      </c>
      <c r="D309" s="59">
        <v>2.8308362729040004</v>
      </c>
      <c r="E309" s="57">
        <v>5.3624152018730724</v>
      </c>
      <c r="F309" s="62">
        <v>0</v>
      </c>
      <c r="G309" s="65">
        <v>9.2771077999589752E-2</v>
      </c>
      <c r="H309" s="59">
        <v>0</v>
      </c>
      <c r="I309" s="57">
        <v>0.95410475122115634</v>
      </c>
      <c r="J309" s="55">
        <v>0</v>
      </c>
      <c r="K309" s="60">
        <v>9.2401273039978182</v>
      </c>
      <c r="L309" s="85">
        <v>-3.5696932756680629E-2</v>
      </c>
      <c r="P309" s="80"/>
    </row>
    <row r="310" spans="1:16" x14ac:dyDescent="0.25">
      <c r="A310" s="11" t="s">
        <v>641</v>
      </c>
      <c r="B310" s="12" t="s">
        <v>835</v>
      </c>
      <c r="C310" s="84">
        <v>205.36458895390496</v>
      </c>
      <c r="D310" s="59">
        <v>56.426042723872996</v>
      </c>
      <c r="E310" s="57">
        <v>137.23810704315437</v>
      </c>
      <c r="F310" s="62">
        <v>8.2388193193899397</v>
      </c>
      <c r="G310" s="65">
        <v>0</v>
      </c>
      <c r="H310" s="59">
        <v>3.1105870000000002</v>
      </c>
      <c r="I310" s="57">
        <v>2.0208991044908684</v>
      </c>
      <c r="J310" s="55">
        <v>0</v>
      </c>
      <c r="K310" s="60">
        <v>207.03445519090818</v>
      </c>
      <c r="L310" s="85">
        <v>8.1312277131576419E-3</v>
      </c>
      <c r="P310" s="80"/>
    </row>
    <row r="311" spans="1:16" x14ac:dyDescent="0.25">
      <c r="A311" s="11" t="s">
        <v>643</v>
      </c>
      <c r="B311" s="11" t="s">
        <v>644</v>
      </c>
      <c r="C311" s="84">
        <v>135.52677240687461</v>
      </c>
      <c r="D311" s="59">
        <v>48.078051013486998</v>
      </c>
      <c r="E311" s="57">
        <v>79.486754860839639</v>
      </c>
      <c r="F311" s="62">
        <v>4.7694329159555879</v>
      </c>
      <c r="G311" s="65">
        <v>0</v>
      </c>
      <c r="H311" s="59">
        <v>2.6548479999999999</v>
      </c>
      <c r="I311" s="57">
        <v>2.7912553446107808</v>
      </c>
      <c r="J311" s="55">
        <v>0</v>
      </c>
      <c r="K311" s="60">
        <v>137.780342134893</v>
      </c>
      <c r="L311" s="85">
        <v>1.6628225464211516E-2</v>
      </c>
      <c r="P311" s="80"/>
    </row>
    <row r="312" spans="1:16" x14ac:dyDescent="0.25">
      <c r="A312" s="11" t="s">
        <v>645</v>
      </c>
      <c r="B312" s="11" t="s">
        <v>646</v>
      </c>
      <c r="C312" s="84">
        <v>186.21821584315038</v>
      </c>
      <c r="D312" s="59">
        <v>100.64626185230499</v>
      </c>
      <c r="E312" s="57">
        <v>76.921996642435488</v>
      </c>
      <c r="F312" s="62">
        <v>3.0461228966439364</v>
      </c>
      <c r="G312" s="65">
        <v>0</v>
      </c>
      <c r="H312" s="59">
        <v>6.9611960000000002</v>
      </c>
      <c r="I312" s="57">
        <v>1.637005636597064</v>
      </c>
      <c r="J312" s="55">
        <v>0</v>
      </c>
      <c r="K312" s="60">
        <v>189.21258302798148</v>
      </c>
      <c r="L312" s="85">
        <v>1.6079883330818879E-2</v>
      </c>
      <c r="P312" s="80"/>
    </row>
    <row r="313" spans="1:16" x14ac:dyDescent="0.25">
      <c r="A313" s="11" t="s">
        <v>647</v>
      </c>
      <c r="B313" s="11" t="s">
        <v>648</v>
      </c>
      <c r="C313" s="84">
        <v>13.580477126994445</v>
      </c>
      <c r="D313" s="59">
        <v>2.4928056933550002</v>
      </c>
      <c r="E313" s="57">
        <v>7.1817876689207161</v>
      </c>
      <c r="F313" s="62">
        <v>0</v>
      </c>
      <c r="G313" s="65">
        <v>0.3785348914003443</v>
      </c>
      <c r="H313" s="59">
        <v>0</v>
      </c>
      <c r="I313" s="57">
        <v>2.5407624135662834</v>
      </c>
      <c r="J313" s="55">
        <v>0.18463891423385645</v>
      </c>
      <c r="K313" s="60">
        <v>12.778529581476199</v>
      </c>
      <c r="L313" s="85">
        <v>-5.905150003339598E-2</v>
      </c>
      <c r="P313" s="80"/>
    </row>
    <row r="314" spans="1:16" x14ac:dyDescent="0.25">
      <c r="A314" s="11" t="s">
        <v>649</v>
      </c>
      <c r="B314" s="11" t="s">
        <v>650</v>
      </c>
      <c r="C314" s="84">
        <v>13.858340563059421</v>
      </c>
      <c r="D314" s="59">
        <v>2.3810223322310002</v>
      </c>
      <c r="E314" s="57">
        <v>8.6299937950363503</v>
      </c>
      <c r="F314" s="62">
        <v>0</v>
      </c>
      <c r="G314" s="65">
        <v>9.9971041129588656E-2</v>
      </c>
      <c r="H314" s="59">
        <v>0</v>
      </c>
      <c r="I314" s="57">
        <v>2.0782061566532035</v>
      </c>
      <c r="J314" s="55">
        <v>0</v>
      </c>
      <c r="K314" s="60">
        <v>13.189193325050143</v>
      </c>
      <c r="L314" s="85">
        <v>-4.8284802568133389E-2</v>
      </c>
      <c r="P314" s="80"/>
    </row>
    <row r="315" spans="1:16" x14ac:dyDescent="0.25">
      <c r="A315" s="11" t="s">
        <v>651</v>
      </c>
      <c r="B315" s="11" t="s">
        <v>652</v>
      </c>
      <c r="C315" s="84">
        <v>444.32530821800742</v>
      </c>
      <c r="D315" s="59">
        <v>129.453014108194</v>
      </c>
      <c r="E315" s="57">
        <v>291.51714508239678</v>
      </c>
      <c r="F315" s="62">
        <v>17.597117510633289</v>
      </c>
      <c r="G315" s="65">
        <v>0</v>
      </c>
      <c r="H315" s="59">
        <v>10.985981000000001</v>
      </c>
      <c r="I315" s="57">
        <v>2.0995577763348163</v>
      </c>
      <c r="J315" s="55">
        <v>1.341006454509351</v>
      </c>
      <c r="K315" s="60">
        <v>452.99382193206816</v>
      </c>
      <c r="L315" s="85">
        <v>1.9509385474409092E-2</v>
      </c>
      <c r="P315" s="80"/>
    </row>
    <row r="316" spans="1:16" x14ac:dyDescent="0.25">
      <c r="A316" s="11" t="s">
        <v>653</v>
      </c>
      <c r="B316" s="11" t="s">
        <v>654</v>
      </c>
      <c r="C316" s="84">
        <v>13.272721388956324</v>
      </c>
      <c r="D316" s="59">
        <v>2.9445332312039998</v>
      </c>
      <c r="E316" s="57">
        <v>7.81568967346342</v>
      </c>
      <c r="F316" s="62">
        <v>0</v>
      </c>
      <c r="G316" s="65">
        <v>0.1895306033098875</v>
      </c>
      <c r="H316" s="59">
        <v>0</v>
      </c>
      <c r="I316" s="57">
        <v>1.5831829908756652</v>
      </c>
      <c r="J316" s="55">
        <v>0.15314608272062796</v>
      </c>
      <c r="K316" s="60">
        <v>12.686082581573601</v>
      </c>
      <c r="L316" s="85">
        <v>-4.4198833848109007E-2</v>
      </c>
      <c r="P316" s="80"/>
    </row>
    <row r="317" spans="1:16" x14ac:dyDescent="0.25">
      <c r="A317" s="11" t="s">
        <v>655</v>
      </c>
      <c r="B317" s="11" t="s">
        <v>656</v>
      </c>
      <c r="C317" s="84">
        <v>220.19184941925997</v>
      </c>
      <c r="D317" s="59">
        <v>118.92752005200299</v>
      </c>
      <c r="E317" s="57">
        <v>88.048654260374803</v>
      </c>
      <c r="F317" s="62">
        <v>5.2817889578100443</v>
      </c>
      <c r="G317" s="65">
        <v>0</v>
      </c>
      <c r="H317" s="59">
        <v>8.5441839999999996</v>
      </c>
      <c r="I317" s="57">
        <v>2.7041626382024484</v>
      </c>
      <c r="J317" s="55">
        <v>0</v>
      </c>
      <c r="K317" s="60">
        <v>223.50630990839031</v>
      </c>
      <c r="L317" s="85">
        <v>1.5052602981772438E-2</v>
      </c>
      <c r="P317" s="80"/>
    </row>
    <row r="318" spans="1:16" x14ac:dyDescent="0.25">
      <c r="A318" s="11" t="s">
        <v>659</v>
      </c>
      <c r="B318" s="11" t="s">
        <v>660</v>
      </c>
      <c r="C318" s="84">
        <v>10.637139900106167</v>
      </c>
      <c r="D318" s="59">
        <v>1.511785347382</v>
      </c>
      <c r="E318" s="57">
        <v>8.0261187536137069</v>
      </c>
      <c r="F318" s="62">
        <v>0</v>
      </c>
      <c r="G318" s="65">
        <v>9.9676438066557377E-2</v>
      </c>
      <c r="H318" s="59">
        <v>0</v>
      </c>
      <c r="I318" s="57">
        <v>0.93479509138021066</v>
      </c>
      <c r="J318" s="55">
        <v>0</v>
      </c>
      <c r="K318" s="60">
        <v>10.572375630442476</v>
      </c>
      <c r="L318" s="85">
        <v>-6.088504078341995E-3</v>
      </c>
      <c r="P318" s="80"/>
    </row>
    <row r="319" spans="1:16" x14ac:dyDescent="0.25">
      <c r="A319" s="11" t="s">
        <v>661</v>
      </c>
      <c r="B319" s="11" t="s">
        <v>662</v>
      </c>
      <c r="C319" s="84">
        <v>146.7061880093255</v>
      </c>
      <c r="D319" s="59">
        <v>46.857380438928999</v>
      </c>
      <c r="E319" s="57">
        <v>91.547051790885121</v>
      </c>
      <c r="F319" s="62">
        <v>5.4914168255301714</v>
      </c>
      <c r="G319" s="65">
        <v>0</v>
      </c>
      <c r="H319" s="59">
        <v>0.85512600000000005</v>
      </c>
      <c r="I319" s="57">
        <v>2.0504156472188213</v>
      </c>
      <c r="J319" s="55">
        <v>0</v>
      </c>
      <c r="K319" s="60">
        <v>146.80139070256314</v>
      </c>
      <c r="L319" s="85">
        <v>6.4893440780825666E-4</v>
      </c>
      <c r="P319" s="80"/>
    </row>
    <row r="320" spans="1:16" x14ac:dyDescent="0.25">
      <c r="A320" s="11" t="s">
        <v>663</v>
      </c>
      <c r="B320" s="11" t="s">
        <v>664</v>
      </c>
      <c r="C320" s="84">
        <v>15.394256876459714</v>
      </c>
      <c r="D320" s="59">
        <v>4.8421937433400002</v>
      </c>
      <c r="E320" s="57">
        <v>7.6343382896044201</v>
      </c>
      <c r="F320" s="62">
        <v>0</v>
      </c>
      <c r="G320" s="65">
        <v>0.16236804979487848</v>
      </c>
      <c r="H320" s="59">
        <v>0</v>
      </c>
      <c r="I320" s="57">
        <v>2.0892416332329242</v>
      </c>
      <c r="J320" s="55">
        <v>0</v>
      </c>
      <c r="K320" s="60">
        <v>14.728141715972221</v>
      </c>
      <c r="L320" s="85">
        <v>-4.3270368023161282E-2</v>
      </c>
      <c r="P320" s="80"/>
    </row>
    <row r="321" spans="1:16" x14ac:dyDescent="0.25">
      <c r="A321" s="11" t="s">
        <v>665</v>
      </c>
      <c r="B321" s="11" t="s">
        <v>666</v>
      </c>
      <c r="C321" s="84">
        <v>138.67792878009834</v>
      </c>
      <c r="D321" s="59">
        <v>40.074717605551001</v>
      </c>
      <c r="E321" s="57">
        <v>88.095145893029809</v>
      </c>
      <c r="F321" s="62">
        <v>5.2843717113568935</v>
      </c>
      <c r="G321" s="65">
        <v>0</v>
      </c>
      <c r="H321" s="59">
        <v>1.6019030000000001</v>
      </c>
      <c r="I321" s="57">
        <v>4.0488669707699563</v>
      </c>
      <c r="J321" s="55">
        <v>0</v>
      </c>
      <c r="K321" s="60">
        <v>139.10500518070765</v>
      </c>
      <c r="L321" s="85">
        <v>3.0796277703752273E-3</v>
      </c>
      <c r="P321" s="80"/>
    </row>
    <row r="322" spans="1:16" x14ac:dyDescent="0.25">
      <c r="A322" s="11" t="s">
        <v>667</v>
      </c>
      <c r="B322" s="12" t="s">
        <v>837</v>
      </c>
      <c r="C322" s="84">
        <v>161.83023090839913</v>
      </c>
      <c r="D322" s="59">
        <v>73.637906073937003</v>
      </c>
      <c r="E322" s="57">
        <v>77.955805727670509</v>
      </c>
      <c r="F322" s="62">
        <v>4.6761585723059476</v>
      </c>
      <c r="G322" s="65">
        <v>0</v>
      </c>
      <c r="H322" s="59">
        <v>5.4769500000000004</v>
      </c>
      <c r="I322" s="57">
        <v>2.4332533095106617</v>
      </c>
      <c r="J322" s="55">
        <v>0</v>
      </c>
      <c r="K322" s="60">
        <v>164.1800736834241</v>
      </c>
      <c r="L322" s="85">
        <v>1.4520419094965332E-2</v>
      </c>
      <c r="P322" s="80"/>
    </row>
    <row r="323" spans="1:16" x14ac:dyDescent="0.25">
      <c r="A323" s="11" t="s">
        <v>669</v>
      </c>
      <c r="B323" s="11" t="s">
        <v>670</v>
      </c>
      <c r="C323" s="84">
        <v>6.8630781628278665</v>
      </c>
      <c r="D323" s="59">
        <v>2.7480799652769998</v>
      </c>
      <c r="E323" s="57">
        <v>3.599232607732191</v>
      </c>
      <c r="F323" s="62">
        <v>0</v>
      </c>
      <c r="G323" s="65">
        <v>7.4115001278038398E-2</v>
      </c>
      <c r="H323" s="59">
        <v>0</v>
      </c>
      <c r="I323" s="57">
        <v>0.28831051003681873</v>
      </c>
      <c r="J323" s="55">
        <v>0</v>
      </c>
      <c r="K323" s="60">
        <v>6.7097380843240479</v>
      </c>
      <c r="L323" s="85">
        <v>-2.2342755665285364E-2</v>
      </c>
      <c r="P323" s="80"/>
    </row>
    <row r="324" spans="1:16" x14ac:dyDescent="0.25">
      <c r="A324" s="11" t="s">
        <v>671</v>
      </c>
      <c r="B324" s="11" t="s">
        <v>672</v>
      </c>
      <c r="C324" s="84">
        <v>10.812629369756397</v>
      </c>
      <c r="D324" s="59">
        <v>1.4065033788030001</v>
      </c>
      <c r="E324" s="57">
        <v>7.7531255907003267</v>
      </c>
      <c r="F324" s="62">
        <v>0</v>
      </c>
      <c r="G324" s="65">
        <v>0.11881900953976553</v>
      </c>
      <c r="H324" s="59">
        <v>0</v>
      </c>
      <c r="I324" s="57">
        <v>1.3080467583789308</v>
      </c>
      <c r="J324" s="55">
        <v>0</v>
      </c>
      <c r="K324" s="60">
        <v>10.58649473742202</v>
      </c>
      <c r="L324" s="85">
        <v>-2.09139354176783E-2</v>
      </c>
      <c r="P324" s="80"/>
    </row>
    <row r="325" spans="1:16" x14ac:dyDescent="0.25">
      <c r="A325" s="11" t="s">
        <v>673</v>
      </c>
      <c r="B325" s="11" t="s">
        <v>674</v>
      </c>
      <c r="C325" s="84">
        <v>13.230068314920549</v>
      </c>
      <c r="D325" s="59">
        <v>2.8901883403260005</v>
      </c>
      <c r="E325" s="57">
        <v>5.9468382993555773</v>
      </c>
      <c r="F325" s="62">
        <v>0</v>
      </c>
      <c r="G325" s="65">
        <v>0.33147664526003062</v>
      </c>
      <c r="H325" s="59">
        <v>0</v>
      </c>
      <c r="I325" s="57">
        <v>3.0798929780558288</v>
      </c>
      <c r="J325" s="55">
        <v>1.7131841925258306E-2</v>
      </c>
      <c r="K325" s="60">
        <v>12.265528104922696</v>
      </c>
      <c r="L325" s="85">
        <v>-7.2905157179730382E-2</v>
      </c>
      <c r="P325" s="80"/>
    </row>
    <row r="326" spans="1:16" x14ac:dyDescent="0.25">
      <c r="A326" s="11" t="s">
        <v>675</v>
      </c>
      <c r="B326" s="11" t="s">
        <v>676</v>
      </c>
      <c r="C326" s="84">
        <v>15.186315227972804</v>
      </c>
      <c r="D326" s="59">
        <v>3.6531193779139999</v>
      </c>
      <c r="E326" s="57">
        <v>7.7883810483908587</v>
      </c>
      <c r="F326" s="62">
        <v>0</v>
      </c>
      <c r="G326" s="65">
        <v>0.28387007418479332</v>
      </c>
      <c r="H326" s="59">
        <v>0</v>
      </c>
      <c r="I326" s="57">
        <v>2.6271667029216199</v>
      </c>
      <c r="J326" s="55">
        <v>2.9753219130296729E-2</v>
      </c>
      <c r="K326" s="60">
        <v>14.382290422541569</v>
      </c>
      <c r="L326" s="85">
        <v>-5.2944035031634376E-2</v>
      </c>
      <c r="P326" s="80"/>
    </row>
    <row r="327" spans="1:16" x14ac:dyDescent="0.25">
      <c r="A327" s="11" t="s">
        <v>677</v>
      </c>
      <c r="B327" s="11" t="s">
        <v>678</v>
      </c>
      <c r="C327" s="84">
        <v>121.96071166243598</v>
      </c>
      <c r="D327" s="59">
        <v>51.489807868779003</v>
      </c>
      <c r="E327" s="57">
        <v>60.020395151333297</v>
      </c>
      <c r="F327" s="62">
        <v>3.6099592452569529</v>
      </c>
      <c r="G327" s="65">
        <v>0</v>
      </c>
      <c r="H327" s="59">
        <v>3.2782529999999999</v>
      </c>
      <c r="I327" s="57">
        <v>4.9372092319192769</v>
      </c>
      <c r="J327" s="55">
        <v>0</v>
      </c>
      <c r="K327" s="60">
        <v>123.33562449728855</v>
      </c>
      <c r="L327" s="85">
        <v>1.1273407772972519E-2</v>
      </c>
      <c r="P327" s="80"/>
    </row>
    <row r="328" spans="1:16" x14ac:dyDescent="0.25">
      <c r="A328" s="11" t="s">
        <v>679</v>
      </c>
      <c r="B328" s="11" t="s">
        <v>680</v>
      </c>
      <c r="C328" s="84">
        <v>15.338848522545272</v>
      </c>
      <c r="D328" s="59">
        <v>5.9464621752620008</v>
      </c>
      <c r="E328" s="57">
        <v>7.3017781116788081</v>
      </c>
      <c r="F328" s="62">
        <v>0</v>
      </c>
      <c r="G328" s="65">
        <v>0.27791191095421569</v>
      </c>
      <c r="H328" s="59">
        <v>0</v>
      </c>
      <c r="I328" s="57">
        <v>1.3308864215236877</v>
      </c>
      <c r="J328" s="55">
        <v>0</v>
      </c>
      <c r="K328" s="60">
        <v>14.857038619418715</v>
      </c>
      <c r="L328" s="85">
        <v>-3.1411086850384191E-2</v>
      </c>
      <c r="P328" s="80"/>
    </row>
    <row r="329" spans="1:16" x14ac:dyDescent="0.25">
      <c r="A329" s="11" t="s">
        <v>681</v>
      </c>
      <c r="B329" s="11" t="s">
        <v>682</v>
      </c>
      <c r="C329" s="84">
        <v>14.406809985964895</v>
      </c>
      <c r="D329" s="59">
        <v>2.3513267733589998</v>
      </c>
      <c r="E329" s="57">
        <v>6.8582021205717734</v>
      </c>
      <c r="F329" s="62">
        <v>0</v>
      </c>
      <c r="G329" s="65">
        <v>0.33331106269880195</v>
      </c>
      <c r="H329" s="59">
        <v>0</v>
      </c>
      <c r="I329" s="57">
        <v>3.7583968957738429</v>
      </c>
      <c r="J329" s="55">
        <v>0</v>
      </c>
      <c r="K329" s="60">
        <v>13.30123685240342</v>
      </c>
      <c r="L329" s="85">
        <v>-7.6739620682060999E-2</v>
      </c>
      <c r="P329" s="80"/>
    </row>
    <row r="330" spans="1:16" x14ac:dyDescent="0.25">
      <c r="A330" s="11" t="s">
        <v>683</v>
      </c>
      <c r="B330" s="11" t="s">
        <v>684</v>
      </c>
      <c r="C330" s="84">
        <v>9.0279664176998367</v>
      </c>
      <c r="D330" s="59">
        <v>2.062235601367</v>
      </c>
      <c r="E330" s="57">
        <v>3.5110675169064578</v>
      </c>
      <c r="F330" s="62">
        <v>0</v>
      </c>
      <c r="G330" s="65">
        <v>0.29697009702743027</v>
      </c>
      <c r="H330" s="59">
        <v>0</v>
      </c>
      <c r="I330" s="57">
        <v>2.4570151185089921</v>
      </c>
      <c r="J330" s="55">
        <v>8.5052856278241395E-3</v>
      </c>
      <c r="K330" s="60">
        <v>8.3357936194377054</v>
      </c>
      <c r="L330" s="85">
        <v>-7.6669846368179612E-2</v>
      </c>
      <c r="P330" s="80"/>
    </row>
    <row r="331" spans="1:16" x14ac:dyDescent="0.25">
      <c r="A331" s="11" t="s">
        <v>685</v>
      </c>
      <c r="B331" s="11" t="s">
        <v>686</v>
      </c>
      <c r="C331" s="84">
        <v>17.211877493646092</v>
      </c>
      <c r="D331" s="59">
        <v>5.6803469013710002</v>
      </c>
      <c r="E331" s="57">
        <v>9.4914045520140338</v>
      </c>
      <c r="F331" s="62">
        <v>0</v>
      </c>
      <c r="G331" s="65">
        <v>8.9373866363937793E-2</v>
      </c>
      <c r="H331" s="59">
        <v>0</v>
      </c>
      <c r="I331" s="57">
        <v>1.4366353956774143</v>
      </c>
      <c r="J331" s="55">
        <v>0</v>
      </c>
      <c r="K331" s="60">
        <v>16.697760715426387</v>
      </c>
      <c r="L331" s="85">
        <v>-2.9869883655022272E-2</v>
      </c>
      <c r="P331" s="80"/>
    </row>
    <row r="332" spans="1:16" x14ac:dyDescent="0.25">
      <c r="A332" s="11" t="s">
        <v>687</v>
      </c>
      <c r="B332" s="11" t="s">
        <v>688</v>
      </c>
      <c r="C332" s="84">
        <v>10.126264226060183</v>
      </c>
      <c r="D332" s="59">
        <v>1.9346039919669999</v>
      </c>
      <c r="E332" s="57">
        <v>6.2583373625728047</v>
      </c>
      <c r="F332" s="62">
        <v>0</v>
      </c>
      <c r="G332" s="65">
        <v>0.20752420431308316</v>
      </c>
      <c r="H332" s="59">
        <v>0</v>
      </c>
      <c r="I332" s="57">
        <v>1.267608022371536</v>
      </c>
      <c r="J332" s="55">
        <v>0</v>
      </c>
      <c r="K332" s="60">
        <v>9.6680735812244247</v>
      </c>
      <c r="L332" s="85">
        <v>-4.5247747304143382E-2</v>
      </c>
      <c r="P332" s="80"/>
    </row>
    <row r="333" spans="1:16" x14ac:dyDescent="0.25">
      <c r="A333" s="11" t="s">
        <v>689</v>
      </c>
      <c r="B333" s="11" t="s">
        <v>690</v>
      </c>
      <c r="C333" s="84">
        <v>110.89473789226849</v>
      </c>
      <c r="D333" s="59">
        <v>42.706300072543996</v>
      </c>
      <c r="E333" s="57">
        <v>61.098000408781225</v>
      </c>
      <c r="F333" s="62">
        <v>3.6651127722460775</v>
      </c>
      <c r="G333" s="65">
        <v>0</v>
      </c>
      <c r="H333" s="59">
        <v>2.0677669999999999</v>
      </c>
      <c r="I333" s="57">
        <v>2.6992062928354259</v>
      </c>
      <c r="J333" s="55">
        <v>0</v>
      </c>
      <c r="K333" s="60">
        <v>112.23638654640673</v>
      </c>
      <c r="L333" s="85">
        <v>1.2098397810738489E-2</v>
      </c>
      <c r="P333" s="80"/>
    </row>
    <row r="334" spans="1:16" x14ac:dyDescent="0.25">
      <c r="A334" s="11" t="s">
        <v>691</v>
      </c>
      <c r="B334" s="11" t="s">
        <v>692</v>
      </c>
      <c r="C334" s="84">
        <v>15.349358564055983</v>
      </c>
      <c r="D334" s="59">
        <v>2.2186876016389996</v>
      </c>
      <c r="E334" s="57">
        <v>9.8543347370238727</v>
      </c>
      <c r="F334" s="62">
        <v>0</v>
      </c>
      <c r="G334" s="65">
        <v>0.17446213697870391</v>
      </c>
      <c r="H334" s="59">
        <v>0</v>
      </c>
      <c r="I334" s="57">
        <v>2.6643621614412836</v>
      </c>
      <c r="J334" s="55">
        <v>0</v>
      </c>
      <c r="K334" s="60">
        <v>14.91184663708286</v>
      </c>
      <c r="L334" s="85">
        <v>-2.8503596756001042E-2</v>
      </c>
      <c r="P334" s="80"/>
    </row>
    <row r="335" spans="1:16" x14ac:dyDescent="0.25">
      <c r="A335" s="11" t="s">
        <v>693</v>
      </c>
      <c r="B335" s="11" t="s">
        <v>694</v>
      </c>
      <c r="C335" s="84">
        <v>108.05528254613034</v>
      </c>
      <c r="D335" s="59">
        <v>41.676342590391002</v>
      </c>
      <c r="E335" s="57">
        <v>59.253381452041701</v>
      </c>
      <c r="F335" s="62">
        <v>3.5542162511114328</v>
      </c>
      <c r="G335" s="65">
        <v>0</v>
      </c>
      <c r="H335" s="59">
        <v>3.7822840000000002</v>
      </c>
      <c r="I335" s="57">
        <v>1.7584292751282387</v>
      </c>
      <c r="J335" s="55">
        <v>0</v>
      </c>
      <c r="K335" s="60">
        <v>110.02465356867236</v>
      </c>
      <c r="L335" s="85">
        <v>1.8225587644928584E-2</v>
      </c>
      <c r="P335" s="80"/>
    </row>
    <row r="336" spans="1:16" x14ac:dyDescent="0.25">
      <c r="A336" s="11" t="s">
        <v>695</v>
      </c>
      <c r="B336" s="11" t="s">
        <v>696</v>
      </c>
      <c r="C336" s="84">
        <v>8.6301321794567674</v>
      </c>
      <c r="D336" s="59">
        <v>2.7341637511930004</v>
      </c>
      <c r="E336" s="57">
        <v>3.6386256912351258</v>
      </c>
      <c r="F336" s="62">
        <v>0</v>
      </c>
      <c r="G336" s="65">
        <v>9.3964922110331292E-2</v>
      </c>
      <c r="H336" s="59">
        <v>0</v>
      </c>
      <c r="I336" s="57">
        <v>1.3375279287025015</v>
      </c>
      <c r="J336" s="55">
        <v>0.29252952540494809</v>
      </c>
      <c r="K336" s="60">
        <v>8.0968118186459073</v>
      </c>
      <c r="L336" s="85">
        <v>-6.1797473053817178E-2</v>
      </c>
      <c r="P336" s="80"/>
    </row>
    <row r="337" spans="1:16" x14ac:dyDescent="0.25">
      <c r="A337" s="11" t="s">
        <v>697</v>
      </c>
      <c r="B337" s="11" t="s">
        <v>698</v>
      </c>
      <c r="C337" s="84">
        <v>269.59530536723082</v>
      </c>
      <c r="D337" s="59">
        <v>151.29244052965899</v>
      </c>
      <c r="E337" s="57">
        <v>86.971226674234615</v>
      </c>
      <c r="F337" s="62">
        <v>5.2170603553952422</v>
      </c>
      <c r="G337" s="65">
        <v>0</v>
      </c>
      <c r="H337" s="59">
        <v>7.7114570000000002</v>
      </c>
      <c r="I337" s="57">
        <v>18.300512096398187</v>
      </c>
      <c r="J337" s="55">
        <v>0</v>
      </c>
      <c r="K337" s="60">
        <v>269.49269665568704</v>
      </c>
      <c r="L337" s="85">
        <v>-3.8060273862711115E-4</v>
      </c>
      <c r="P337" s="80"/>
    </row>
    <row r="338" spans="1:16" x14ac:dyDescent="0.25">
      <c r="A338" s="11" t="s">
        <v>699</v>
      </c>
      <c r="B338" s="12" t="s">
        <v>838</v>
      </c>
      <c r="C338" s="84">
        <v>140.93547555059476</v>
      </c>
      <c r="D338" s="59">
        <v>45.406753171085001</v>
      </c>
      <c r="E338" s="57">
        <v>87.171831472159568</v>
      </c>
      <c r="F338" s="62">
        <v>5.2641172880973812</v>
      </c>
      <c r="G338" s="65">
        <v>0</v>
      </c>
      <c r="H338" s="59">
        <v>3.0377890000000001</v>
      </c>
      <c r="I338" s="57">
        <v>1.7251875982665223</v>
      </c>
      <c r="J338" s="55">
        <v>0</v>
      </c>
      <c r="K338" s="60">
        <v>142.60567852960853</v>
      </c>
      <c r="L338" s="85">
        <v>1.1850834379979622E-2</v>
      </c>
      <c r="P338" s="80"/>
    </row>
    <row r="339" spans="1:16" x14ac:dyDescent="0.25">
      <c r="A339" s="11" t="s">
        <v>701</v>
      </c>
      <c r="B339" s="11" t="s">
        <v>702</v>
      </c>
      <c r="C339" s="84">
        <v>11.29920824291659</v>
      </c>
      <c r="D339" s="59">
        <v>2.2889877024869998</v>
      </c>
      <c r="E339" s="57">
        <v>7.5325197017242349</v>
      </c>
      <c r="F339" s="62">
        <v>0</v>
      </c>
      <c r="G339" s="65">
        <v>0.23583726578715106</v>
      </c>
      <c r="H339" s="59">
        <v>0</v>
      </c>
      <c r="I339" s="57">
        <v>1.0384496844003002</v>
      </c>
      <c r="J339" s="55">
        <v>0</v>
      </c>
      <c r="K339" s="60">
        <v>11.095794354398686</v>
      </c>
      <c r="L339" s="85">
        <v>-1.8002490452853015E-2</v>
      </c>
      <c r="P339" s="80"/>
    </row>
    <row r="340" spans="1:16" x14ac:dyDescent="0.25">
      <c r="A340" s="11" t="s">
        <v>703</v>
      </c>
      <c r="B340" s="11" t="s">
        <v>704</v>
      </c>
      <c r="C340" s="84">
        <v>47.21395979547281</v>
      </c>
      <c r="D340" s="59">
        <v>24.604408215679999</v>
      </c>
      <c r="E340" s="57">
        <v>22.671996253606462</v>
      </c>
      <c r="F340" s="62">
        <v>0</v>
      </c>
      <c r="G340" s="65">
        <v>0</v>
      </c>
      <c r="H340" s="59">
        <v>0</v>
      </c>
      <c r="I340" s="57">
        <v>0</v>
      </c>
      <c r="J340" s="55">
        <v>0</v>
      </c>
      <c r="K340" s="60">
        <v>47.276404469286462</v>
      </c>
      <c r="L340" s="85">
        <v>1.3225892105673135E-3</v>
      </c>
      <c r="P340" s="80"/>
    </row>
    <row r="341" spans="1:16" x14ac:dyDescent="0.25">
      <c r="A341" s="11" t="s">
        <v>705</v>
      </c>
      <c r="B341" s="11" t="s">
        <v>706</v>
      </c>
      <c r="C341" s="84">
        <v>10.891150882207759</v>
      </c>
      <c r="D341" s="59">
        <v>1.496261547976</v>
      </c>
      <c r="E341" s="57">
        <v>5.2936318469754324</v>
      </c>
      <c r="F341" s="62">
        <v>0</v>
      </c>
      <c r="G341" s="65">
        <v>0.15753849612870374</v>
      </c>
      <c r="H341" s="59">
        <v>0</v>
      </c>
      <c r="I341" s="57">
        <v>2.8813149035093248</v>
      </c>
      <c r="J341" s="55">
        <v>0.17251156591154829</v>
      </c>
      <c r="K341" s="60">
        <v>10.001258360501009</v>
      </c>
      <c r="L341" s="85">
        <v>-8.1707849916992342E-2</v>
      </c>
      <c r="P341" s="80"/>
    </row>
    <row r="342" spans="1:16" x14ac:dyDescent="0.25">
      <c r="A342" s="11" t="s">
        <v>707</v>
      </c>
      <c r="B342" s="11" t="s">
        <v>708</v>
      </c>
      <c r="C342" s="84">
        <v>12.885441674350428</v>
      </c>
      <c r="D342" s="59">
        <v>2.4493130070210003</v>
      </c>
      <c r="E342" s="57">
        <v>6.0350544006937037</v>
      </c>
      <c r="F342" s="62">
        <v>0</v>
      </c>
      <c r="G342" s="65">
        <v>0.26275542293957044</v>
      </c>
      <c r="H342" s="59">
        <v>0</v>
      </c>
      <c r="I342" s="57">
        <v>3.172555427762779</v>
      </c>
      <c r="J342" s="55">
        <v>5.6183948694211172E-3</v>
      </c>
      <c r="K342" s="60">
        <v>11.925296653286475</v>
      </c>
      <c r="L342" s="85">
        <v>-7.4513939477542604E-2</v>
      </c>
      <c r="P342" s="80"/>
    </row>
    <row r="343" spans="1:16" x14ac:dyDescent="0.25">
      <c r="A343" s="11" t="s">
        <v>709</v>
      </c>
      <c r="B343" s="11" t="s">
        <v>710</v>
      </c>
      <c r="C343" s="84">
        <v>227.97176825632857</v>
      </c>
      <c r="D343" s="59">
        <v>91.880425338655002</v>
      </c>
      <c r="E343" s="57">
        <v>119.1229203420916</v>
      </c>
      <c r="F343" s="62">
        <v>7.1459146570089311</v>
      </c>
      <c r="G343" s="65">
        <v>0</v>
      </c>
      <c r="H343" s="59">
        <v>7.4392750000000003</v>
      </c>
      <c r="I343" s="57">
        <v>5.7221254159190904</v>
      </c>
      <c r="J343" s="55">
        <v>0</v>
      </c>
      <c r="K343" s="60">
        <v>231.31066075367465</v>
      </c>
      <c r="L343" s="85">
        <v>1.4646078867063362E-2</v>
      </c>
      <c r="P343" s="80"/>
    </row>
    <row r="344" spans="1:16" x14ac:dyDescent="0.25">
      <c r="A344" s="11" t="s">
        <v>711</v>
      </c>
      <c r="B344" s="12" t="s">
        <v>839</v>
      </c>
      <c r="C344" s="84">
        <v>219.72923594208225</v>
      </c>
      <c r="D344" s="59">
        <v>97.750486058017998</v>
      </c>
      <c r="E344" s="57">
        <v>110.67507429570179</v>
      </c>
      <c r="F344" s="62">
        <v>6.639292170284107</v>
      </c>
      <c r="G344" s="65">
        <v>0</v>
      </c>
      <c r="H344" s="59">
        <v>5.9535159999999996</v>
      </c>
      <c r="I344" s="57">
        <v>3.657241844668186</v>
      </c>
      <c r="J344" s="55">
        <v>0</v>
      </c>
      <c r="K344" s="60">
        <v>224.67561036867212</v>
      </c>
      <c r="L344" s="85">
        <v>2.2511225715515022E-2</v>
      </c>
      <c r="P344" s="80"/>
    </row>
    <row r="345" spans="1:16" x14ac:dyDescent="0.25">
      <c r="A345" s="11" t="s">
        <v>713</v>
      </c>
      <c r="B345" s="11" t="s">
        <v>714</v>
      </c>
      <c r="C345" s="84">
        <v>200.45625036752466</v>
      </c>
      <c r="D345" s="59">
        <v>93.677534210988</v>
      </c>
      <c r="E345" s="57">
        <v>97.066151161728044</v>
      </c>
      <c r="F345" s="62">
        <v>5.8223348591107724</v>
      </c>
      <c r="G345" s="65">
        <v>0</v>
      </c>
      <c r="H345" s="59">
        <v>3.7380369999999998</v>
      </c>
      <c r="I345" s="57">
        <v>4.3453267293737063</v>
      </c>
      <c r="J345" s="55">
        <v>0</v>
      </c>
      <c r="K345" s="60">
        <v>204.6493839612005</v>
      </c>
      <c r="L345" s="85">
        <v>2.091794885910505E-2</v>
      </c>
      <c r="P345" s="80"/>
    </row>
    <row r="346" spans="1:16" x14ac:dyDescent="0.25">
      <c r="A346" s="11" t="s">
        <v>715</v>
      </c>
      <c r="B346" s="11" t="s">
        <v>716</v>
      </c>
      <c r="C346" s="84">
        <v>177.18990135320811</v>
      </c>
      <c r="D346" s="59">
        <v>101.429151026626</v>
      </c>
      <c r="E346" s="57">
        <v>55.038308791338935</v>
      </c>
      <c r="F346" s="62">
        <v>3.3015763479944988</v>
      </c>
      <c r="G346" s="65">
        <v>0</v>
      </c>
      <c r="H346" s="59">
        <v>8.1520919999999997</v>
      </c>
      <c r="I346" s="57">
        <v>10.158607347801242</v>
      </c>
      <c r="J346" s="55">
        <v>0</v>
      </c>
      <c r="K346" s="60">
        <v>178.07973551376071</v>
      </c>
      <c r="L346" s="85">
        <v>5.0219236748645819E-3</v>
      </c>
      <c r="P346" s="80"/>
    </row>
    <row r="347" spans="1:16" x14ac:dyDescent="0.25">
      <c r="A347" s="11" t="s">
        <v>717</v>
      </c>
      <c r="B347" s="11" t="s">
        <v>718</v>
      </c>
      <c r="C347" s="84">
        <v>132.13612810852277</v>
      </c>
      <c r="D347" s="59">
        <v>36.013424404185997</v>
      </c>
      <c r="E347" s="57">
        <v>86.533690320012141</v>
      </c>
      <c r="F347" s="62">
        <v>5.1910217713265565</v>
      </c>
      <c r="G347" s="65">
        <v>0</v>
      </c>
      <c r="H347" s="59">
        <v>2.0326659999999999</v>
      </c>
      <c r="I347" s="57">
        <v>3.4665268907407505</v>
      </c>
      <c r="J347" s="55">
        <v>0</v>
      </c>
      <c r="K347" s="60">
        <v>133.23732938626543</v>
      </c>
      <c r="L347" s="85">
        <v>8.3338394540987994E-3</v>
      </c>
      <c r="P347" s="80"/>
    </row>
    <row r="348" spans="1:16" x14ac:dyDescent="0.25">
      <c r="A348" s="11" t="s">
        <v>719</v>
      </c>
      <c r="B348" s="11" t="s">
        <v>720</v>
      </c>
      <c r="C348" s="84">
        <v>14.319063175988946</v>
      </c>
      <c r="D348" s="59">
        <v>3.6292173011699997</v>
      </c>
      <c r="E348" s="57">
        <v>8.4531291806097268</v>
      </c>
      <c r="F348" s="62">
        <v>0</v>
      </c>
      <c r="G348" s="65">
        <v>0.32603160176849921</v>
      </c>
      <c r="H348" s="59">
        <v>0</v>
      </c>
      <c r="I348" s="57">
        <v>1.4818963275989609</v>
      </c>
      <c r="J348" s="55">
        <v>0</v>
      </c>
      <c r="K348" s="60">
        <v>13.890274411147187</v>
      </c>
      <c r="L348" s="85">
        <v>-2.9945308542305839E-2</v>
      </c>
      <c r="P348" s="80"/>
    </row>
    <row r="349" spans="1:16" x14ac:dyDescent="0.25">
      <c r="A349" s="11" t="s">
        <v>721</v>
      </c>
      <c r="B349" s="11" t="s">
        <v>722</v>
      </c>
      <c r="C349" s="84">
        <v>344.39124595198427</v>
      </c>
      <c r="D349" s="59">
        <v>71.472496833936006</v>
      </c>
      <c r="E349" s="57">
        <v>256.45543635449911</v>
      </c>
      <c r="F349" s="62">
        <v>15.365677328885615</v>
      </c>
      <c r="G349" s="65">
        <v>0</v>
      </c>
      <c r="H349" s="59">
        <v>4.3397329999999998</v>
      </c>
      <c r="I349" s="57">
        <v>2.0527702915989332</v>
      </c>
      <c r="J349" s="55">
        <v>0</v>
      </c>
      <c r="K349" s="60">
        <v>349.68611380891974</v>
      </c>
      <c r="L349" s="85">
        <v>1.5374571564091642E-2</v>
      </c>
      <c r="P349" s="80"/>
    </row>
    <row r="350" spans="1:16" x14ac:dyDescent="0.25">
      <c r="A350" s="11" t="s">
        <v>723</v>
      </c>
      <c r="B350" s="11" t="s">
        <v>724</v>
      </c>
      <c r="C350" s="84">
        <v>13.561739109927027</v>
      </c>
      <c r="D350" s="59">
        <v>2.8509668000209998</v>
      </c>
      <c r="E350" s="57">
        <v>8.4858572904577052</v>
      </c>
      <c r="F350" s="62">
        <v>0</v>
      </c>
      <c r="G350" s="65">
        <v>1.0655738625456385E-4</v>
      </c>
      <c r="H350" s="59">
        <v>0</v>
      </c>
      <c r="I350" s="57">
        <v>1.6041893456236391</v>
      </c>
      <c r="J350" s="55">
        <v>0</v>
      </c>
      <c r="K350" s="60">
        <v>12.9411199934886</v>
      </c>
      <c r="L350" s="85">
        <v>-4.5762502243103978E-2</v>
      </c>
      <c r="P350" s="80"/>
    </row>
    <row r="351" spans="1:16" x14ac:dyDescent="0.25">
      <c r="A351" s="11" t="s">
        <v>725</v>
      </c>
      <c r="B351" s="11" t="s">
        <v>726</v>
      </c>
      <c r="C351" s="84">
        <v>11.946575577715414</v>
      </c>
      <c r="D351" s="59">
        <v>4.7341093756439996</v>
      </c>
      <c r="E351" s="57">
        <v>5.6754004317436531</v>
      </c>
      <c r="F351" s="62">
        <v>0</v>
      </c>
      <c r="G351" s="65">
        <v>0.21467666601412011</v>
      </c>
      <c r="H351" s="59">
        <v>0</v>
      </c>
      <c r="I351" s="57">
        <v>0.93661641773082405</v>
      </c>
      <c r="J351" s="55">
        <v>0</v>
      </c>
      <c r="K351" s="60">
        <v>11.560802891132596</v>
      </c>
      <c r="L351" s="85">
        <v>-3.2291486717115889E-2</v>
      </c>
      <c r="P351" s="80"/>
    </row>
    <row r="352" spans="1:16" x14ac:dyDescent="0.25">
      <c r="A352" s="11" t="s">
        <v>727</v>
      </c>
      <c r="B352" s="11" t="s">
        <v>728</v>
      </c>
      <c r="C352" s="84">
        <v>13.283354439857488</v>
      </c>
      <c r="D352" s="59">
        <v>1.930374058378</v>
      </c>
      <c r="E352" s="57">
        <v>9.467474029596799</v>
      </c>
      <c r="F352" s="62">
        <v>0</v>
      </c>
      <c r="G352" s="65">
        <v>0.28045406366356873</v>
      </c>
      <c r="H352" s="59">
        <v>0</v>
      </c>
      <c r="I352" s="57">
        <v>1.4136180661483719</v>
      </c>
      <c r="J352" s="55">
        <v>0</v>
      </c>
      <c r="K352" s="60">
        <v>13.09192021778674</v>
      </c>
      <c r="L352" s="85">
        <v>-1.4411587294271009E-2</v>
      </c>
      <c r="P352" s="80"/>
    </row>
    <row r="353" spans="1:16" x14ac:dyDescent="0.25">
      <c r="A353" s="11" t="s">
        <v>729</v>
      </c>
      <c r="B353" s="11" t="s">
        <v>730</v>
      </c>
      <c r="C353" s="84">
        <v>19.198361056821469</v>
      </c>
      <c r="D353" s="59">
        <v>2.846313337462</v>
      </c>
      <c r="E353" s="57">
        <v>12.105442918516118</v>
      </c>
      <c r="F353" s="62">
        <v>0</v>
      </c>
      <c r="G353" s="65">
        <v>0.18566657277133328</v>
      </c>
      <c r="H353" s="59">
        <v>0</v>
      </c>
      <c r="I353" s="57">
        <v>3.1310977621632743</v>
      </c>
      <c r="J353" s="55">
        <v>0.1275098836060429</v>
      </c>
      <c r="K353" s="60">
        <v>18.396030474518771</v>
      </c>
      <c r="L353" s="85">
        <v>-4.1791618562023965E-2</v>
      </c>
      <c r="P353" s="80"/>
    </row>
    <row r="354" spans="1:16" x14ac:dyDescent="0.25">
      <c r="A354" s="11" t="s">
        <v>731</v>
      </c>
      <c r="B354" s="11" t="s">
        <v>732</v>
      </c>
      <c r="C354" s="84">
        <v>7.7744967716364535</v>
      </c>
      <c r="D354" s="59">
        <v>2.8638810347890002</v>
      </c>
      <c r="E354" s="57">
        <v>3.4515872031660617</v>
      </c>
      <c r="F354" s="62">
        <v>0</v>
      </c>
      <c r="G354" s="65">
        <v>0.16949838993184807</v>
      </c>
      <c r="H354" s="59">
        <v>0</v>
      </c>
      <c r="I354" s="57">
        <v>0.99298173135621881</v>
      </c>
      <c r="J354" s="55">
        <v>0</v>
      </c>
      <c r="K354" s="60">
        <v>7.4779483592431291</v>
      </c>
      <c r="L354" s="85">
        <v>-3.8143743717949215E-2</v>
      </c>
      <c r="P354" s="80"/>
    </row>
    <row r="355" spans="1:16" x14ac:dyDescent="0.25">
      <c r="A355" s="11" t="s">
        <v>733</v>
      </c>
      <c r="B355" s="11" t="s">
        <v>734</v>
      </c>
      <c r="C355" s="84">
        <v>13.489060470373166</v>
      </c>
      <c r="D355" s="59">
        <v>2.9100533508530004</v>
      </c>
      <c r="E355" s="57">
        <v>8.3358657090734525</v>
      </c>
      <c r="F355" s="62">
        <v>0</v>
      </c>
      <c r="G355" s="65">
        <v>8.3824267046707979E-2</v>
      </c>
      <c r="H355" s="59">
        <v>0</v>
      </c>
      <c r="I355" s="57">
        <v>1.5614318072570355</v>
      </c>
      <c r="J355" s="55">
        <v>0</v>
      </c>
      <c r="K355" s="60">
        <v>12.891175134230195</v>
      </c>
      <c r="L355" s="85">
        <v>-4.4323719762109637E-2</v>
      </c>
      <c r="P355" s="80"/>
    </row>
    <row r="356" spans="1:16" x14ac:dyDescent="0.25">
      <c r="A356" s="11" t="s">
        <v>735</v>
      </c>
      <c r="B356" s="11" t="s">
        <v>736</v>
      </c>
      <c r="C356" s="84">
        <v>113.00193364543519</v>
      </c>
      <c r="D356" s="59">
        <v>17.567586301776</v>
      </c>
      <c r="E356" s="57">
        <v>86.502601705970676</v>
      </c>
      <c r="F356" s="62">
        <v>5.1890735919963715</v>
      </c>
      <c r="G356" s="65">
        <v>0</v>
      </c>
      <c r="H356" s="59">
        <v>0</v>
      </c>
      <c r="I356" s="57">
        <v>2.77269143929853</v>
      </c>
      <c r="J356" s="55">
        <v>0</v>
      </c>
      <c r="K356" s="60">
        <v>112.03195303904158</v>
      </c>
      <c r="L356" s="85">
        <v>-8.5837522872582138E-3</v>
      </c>
      <c r="P356" s="80"/>
    </row>
    <row r="357" spans="1:16" x14ac:dyDescent="0.25">
      <c r="A357" s="11" t="s">
        <v>737</v>
      </c>
      <c r="B357" s="11" t="s">
        <v>738</v>
      </c>
      <c r="C357" s="84">
        <v>7.501019855136775</v>
      </c>
      <c r="D357" s="59">
        <v>1.588485562355</v>
      </c>
      <c r="E357" s="57">
        <v>4.4880145743904585</v>
      </c>
      <c r="F357" s="62">
        <v>0</v>
      </c>
      <c r="G357" s="65">
        <v>4.5558254281787725E-2</v>
      </c>
      <c r="H357" s="59">
        <v>0</v>
      </c>
      <c r="I357" s="57">
        <v>0.73490086276230637</v>
      </c>
      <c r="J357" s="55">
        <v>0.28664493998022528</v>
      </c>
      <c r="K357" s="60">
        <v>7.1436041937697778</v>
      </c>
      <c r="L357" s="85">
        <v>-4.7648942179807099E-2</v>
      </c>
      <c r="P357" s="80"/>
    </row>
    <row r="358" spans="1:16" x14ac:dyDescent="0.25">
      <c r="A358" s="11" t="s">
        <v>739</v>
      </c>
      <c r="B358" s="11" t="s">
        <v>740</v>
      </c>
      <c r="C358" s="84">
        <v>11.511614909036021</v>
      </c>
      <c r="D358" s="59">
        <v>3.125480024512</v>
      </c>
      <c r="E358" s="57">
        <v>5.7148098931764979</v>
      </c>
      <c r="F358" s="62">
        <v>0</v>
      </c>
      <c r="G358" s="65">
        <v>0.29294877159754967</v>
      </c>
      <c r="H358" s="59">
        <v>0</v>
      </c>
      <c r="I358" s="57">
        <v>1.4886310191876349</v>
      </c>
      <c r="J358" s="55">
        <v>0.29756189021317686</v>
      </c>
      <c r="K358" s="60">
        <v>10.919431598686856</v>
      </c>
      <c r="L358" s="85">
        <v>-5.1442244639744866E-2</v>
      </c>
      <c r="P358" s="80"/>
    </row>
    <row r="359" spans="1:16" x14ac:dyDescent="0.25">
      <c r="A359" s="11" t="s">
        <v>741</v>
      </c>
      <c r="B359" s="11" t="s">
        <v>742</v>
      </c>
      <c r="C359" s="84">
        <v>12.300022361424277</v>
      </c>
      <c r="D359" s="59">
        <v>3.6285902728959996</v>
      </c>
      <c r="E359" s="57">
        <v>6.7572120779942644</v>
      </c>
      <c r="F359" s="62">
        <v>0</v>
      </c>
      <c r="G359" s="65">
        <v>8.5372193318297707E-2</v>
      </c>
      <c r="H359" s="59">
        <v>0</v>
      </c>
      <c r="I359" s="57">
        <v>1.317343244139201</v>
      </c>
      <c r="J359" s="55">
        <v>0</v>
      </c>
      <c r="K359" s="60">
        <v>11.788517788347761</v>
      </c>
      <c r="L359" s="85">
        <v>-4.1585662045681593E-2</v>
      </c>
      <c r="P359" s="80"/>
    </row>
    <row r="360" spans="1:16" x14ac:dyDescent="0.25">
      <c r="A360" s="11" t="s">
        <v>743</v>
      </c>
      <c r="B360" s="11" t="s">
        <v>744</v>
      </c>
      <c r="C360" s="84">
        <v>11.75723770559124</v>
      </c>
      <c r="D360" s="59">
        <v>3.2843595746740002</v>
      </c>
      <c r="E360" s="57">
        <v>6.0353887867830256</v>
      </c>
      <c r="F360" s="62">
        <v>0</v>
      </c>
      <c r="G360" s="65">
        <v>9.6258186561665349E-2</v>
      </c>
      <c r="H360" s="59">
        <v>0</v>
      </c>
      <c r="I360" s="57">
        <v>1.4440214519796293</v>
      </c>
      <c r="J360" s="55">
        <v>0.29274665769697422</v>
      </c>
      <c r="K360" s="60">
        <v>11.152774657695293</v>
      </c>
      <c r="L360" s="85">
        <v>-5.1411995149888888E-2</v>
      </c>
      <c r="P360" s="80"/>
    </row>
    <row r="361" spans="1:16" x14ac:dyDescent="0.25">
      <c r="A361" s="11" t="s">
        <v>745</v>
      </c>
      <c r="B361" s="11" t="s">
        <v>746</v>
      </c>
      <c r="C361" s="84">
        <v>94.161824490181118</v>
      </c>
      <c r="D361" s="59">
        <v>53.097048572039995</v>
      </c>
      <c r="E361" s="57">
        <v>41.109945735635826</v>
      </c>
      <c r="F361" s="62">
        <v>0</v>
      </c>
      <c r="G361" s="65">
        <v>0</v>
      </c>
      <c r="H361" s="59">
        <v>0</v>
      </c>
      <c r="I361" s="57">
        <v>0</v>
      </c>
      <c r="J361" s="55">
        <v>0</v>
      </c>
      <c r="K361" s="60">
        <v>94.206994307675814</v>
      </c>
      <c r="L361" s="85">
        <v>4.7970414485124668E-4</v>
      </c>
      <c r="P361" s="80"/>
    </row>
    <row r="362" spans="1:16" x14ac:dyDescent="0.25">
      <c r="A362" s="11" t="s">
        <v>747</v>
      </c>
      <c r="B362" s="11" t="s">
        <v>748</v>
      </c>
      <c r="C362" s="84">
        <v>8.465214118287518</v>
      </c>
      <c r="D362" s="59">
        <v>2.4411517400269998</v>
      </c>
      <c r="E362" s="57">
        <v>3.6838227242012302</v>
      </c>
      <c r="F362" s="62">
        <v>0</v>
      </c>
      <c r="G362" s="65">
        <v>0.42540671038373268</v>
      </c>
      <c r="H362" s="59">
        <v>0</v>
      </c>
      <c r="I362" s="57">
        <v>1.4279662321654065</v>
      </c>
      <c r="J362" s="55">
        <v>7.8367876079356913E-2</v>
      </c>
      <c r="K362" s="60">
        <v>8.0567152828567252</v>
      </c>
      <c r="L362" s="85">
        <v>-4.8256172817685399E-2</v>
      </c>
      <c r="P362" s="80"/>
    </row>
    <row r="363" spans="1:16" x14ac:dyDescent="0.25">
      <c r="A363" s="11" t="s">
        <v>749</v>
      </c>
      <c r="B363" s="11" t="s">
        <v>750</v>
      </c>
      <c r="C363" s="84">
        <v>4.2430614717025792</v>
      </c>
      <c r="D363" s="59">
        <v>1.3294942686040001</v>
      </c>
      <c r="E363" s="57">
        <v>2.0751602208384008</v>
      </c>
      <c r="F363" s="62">
        <v>0</v>
      </c>
      <c r="G363" s="65">
        <v>0.11347461616780709</v>
      </c>
      <c r="H363" s="59">
        <v>0</v>
      </c>
      <c r="I363" s="57">
        <v>0.41488455596595042</v>
      </c>
      <c r="J363" s="55">
        <v>0.13194588543308505</v>
      </c>
      <c r="K363" s="60">
        <v>4.0649595470092432</v>
      </c>
      <c r="L363" s="85">
        <v>-4.19748631692273E-2</v>
      </c>
      <c r="P363" s="80"/>
    </row>
    <row r="364" spans="1:16" x14ac:dyDescent="0.25">
      <c r="A364" s="11" t="s">
        <v>751</v>
      </c>
      <c r="B364" s="11" t="s">
        <v>752</v>
      </c>
      <c r="C364" s="84">
        <v>520.72417576143062</v>
      </c>
      <c r="D364" s="59">
        <v>88.518856602566999</v>
      </c>
      <c r="E364" s="57">
        <v>403.66197823783904</v>
      </c>
      <c r="F364" s="62">
        <v>24.217476045919</v>
      </c>
      <c r="G364" s="65">
        <v>0</v>
      </c>
      <c r="H364" s="59">
        <v>5.1023139999999998</v>
      </c>
      <c r="I364" s="57">
        <v>3.6961454641740752</v>
      </c>
      <c r="J364" s="55">
        <v>0</v>
      </c>
      <c r="K364" s="60">
        <v>525.19677035049904</v>
      </c>
      <c r="L364" s="85">
        <v>8.5891817535230734E-3</v>
      </c>
      <c r="P364" s="80"/>
    </row>
    <row r="365" spans="1:16" x14ac:dyDescent="0.25">
      <c r="A365" s="11" t="s">
        <v>753</v>
      </c>
      <c r="B365" s="11" t="s">
        <v>754</v>
      </c>
      <c r="C365" s="84">
        <v>78.138077595155394</v>
      </c>
      <c r="D365" s="59">
        <v>38.513032802030999</v>
      </c>
      <c r="E365" s="57">
        <v>39.724556555436372</v>
      </c>
      <c r="F365" s="62">
        <v>0</v>
      </c>
      <c r="G365" s="65">
        <v>0</v>
      </c>
      <c r="H365" s="59">
        <v>0</v>
      </c>
      <c r="I365" s="57">
        <v>0</v>
      </c>
      <c r="J365" s="55">
        <v>0</v>
      </c>
      <c r="K365" s="60">
        <v>78.237589357467371</v>
      </c>
      <c r="L365" s="85">
        <v>1.2735373760736925E-3</v>
      </c>
      <c r="P365" s="80"/>
    </row>
    <row r="366" spans="1:16" x14ac:dyDescent="0.25">
      <c r="A366" s="11" t="s">
        <v>755</v>
      </c>
      <c r="B366" s="11" t="s">
        <v>756</v>
      </c>
      <c r="C366" s="84">
        <v>195.87532027750197</v>
      </c>
      <c r="D366" s="59">
        <v>125.21879780841499</v>
      </c>
      <c r="E366" s="57">
        <v>52.010843778681391</v>
      </c>
      <c r="F366" s="62">
        <v>3.1224345190269798</v>
      </c>
      <c r="G366" s="65">
        <v>0</v>
      </c>
      <c r="H366" s="59">
        <v>8.5101890000000004</v>
      </c>
      <c r="I366" s="57">
        <v>7.4074587460701569</v>
      </c>
      <c r="J366" s="55">
        <v>0</v>
      </c>
      <c r="K366" s="60">
        <v>196.26972385219349</v>
      </c>
      <c r="L366" s="85">
        <v>2.0135439938669193E-3</v>
      </c>
      <c r="P366" s="80"/>
    </row>
    <row r="367" spans="1:16" x14ac:dyDescent="0.25">
      <c r="A367" s="11" t="s">
        <v>757</v>
      </c>
      <c r="B367" s="11" t="s">
        <v>758</v>
      </c>
      <c r="C367" s="84">
        <v>9.2686092716589883</v>
      </c>
      <c r="D367" s="59">
        <v>1.96562602591</v>
      </c>
      <c r="E367" s="57">
        <v>6.3030689242884481</v>
      </c>
      <c r="F367" s="62">
        <v>0</v>
      </c>
      <c r="G367" s="65">
        <v>0</v>
      </c>
      <c r="H367" s="59">
        <v>0</v>
      </c>
      <c r="I367" s="57">
        <v>0.73867731952039606</v>
      </c>
      <c r="J367" s="55">
        <v>0</v>
      </c>
      <c r="K367" s="60">
        <v>9.0073722697188447</v>
      </c>
      <c r="L367" s="85">
        <v>-2.8185134822646885E-2</v>
      </c>
      <c r="P367" s="80"/>
    </row>
    <row r="368" spans="1:16" x14ac:dyDescent="0.25">
      <c r="A368" s="11" t="s">
        <v>759</v>
      </c>
      <c r="B368" s="12" t="s">
        <v>840</v>
      </c>
      <c r="C368" s="84">
        <v>215.02374945497289</v>
      </c>
      <c r="D368" s="59">
        <v>91.917681901652003</v>
      </c>
      <c r="E368" s="57">
        <v>109.70247031171394</v>
      </c>
      <c r="F368" s="62">
        <v>6.6249009318115268</v>
      </c>
      <c r="G368" s="65">
        <v>0</v>
      </c>
      <c r="H368" s="59">
        <v>7.1721539999999999</v>
      </c>
      <c r="I368" s="57">
        <v>3.0509239442540337</v>
      </c>
      <c r="J368" s="55">
        <v>0</v>
      </c>
      <c r="K368" s="60">
        <v>218.46813108943152</v>
      </c>
      <c r="L368" s="85">
        <v>1.6018610238121202E-2</v>
      </c>
      <c r="P368" s="80"/>
    </row>
    <row r="369" spans="1:16" x14ac:dyDescent="0.25">
      <c r="A369" s="11" t="s">
        <v>761</v>
      </c>
      <c r="B369" s="11" t="s">
        <v>762</v>
      </c>
      <c r="C369" s="84">
        <v>335.16993223375169</v>
      </c>
      <c r="D369" s="59">
        <v>63.846665744636994</v>
      </c>
      <c r="E369" s="57">
        <v>240.50624498621406</v>
      </c>
      <c r="F369" s="62">
        <v>14.427137932514906</v>
      </c>
      <c r="G369" s="65">
        <v>0</v>
      </c>
      <c r="H369" s="59">
        <v>2.0707900000000001</v>
      </c>
      <c r="I369" s="57">
        <v>12.102115390557399</v>
      </c>
      <c r="J369" s="55">
        <v>2.0469619238060517</v>
      </c>
      <c r="K369" s="60">
        <v>334.99991597772936</v>
      </c>
      <c r="L369" s="85">
        <v>-5.0725390219002315E-4</v>
      </c>
      <c r="P369" s="80"/>
    </row>
    <row r="370" spans="1:16" x14ac:dyDescent="0.25">
      <c r="A370" s="11" t="s">
        <v>763</v>
      </c>
      <c r="B370" s="11" t="s">
        <v>764</v>
      </c>
      <c r="C370" s="84">
        <v>12.530173220447692</v>
      </c>
      <c r="D370" s="59">
        <v>2.1571287246539996</v>
      </c>
      <c r="E370" s="57">
        <v>7.2901224765330142</v>
      </c>
      <c r="F370" s="62">
        <v>0</v>
      </c>
      <c r="G370" s="65">
        <v>0.29637609277304605</v>
      </c>
      <c r="H370" s="59">
        <v>0</v>
      </c>
      <c r="I370" s="57">
        <v>2.0346670281684109</v>
      </c>
      <c r="J370" s="55">
        <v>2.8585701777699569E-2</v>
      </c>
      <c r="K370" s="60">
        <v>11.806880023906169</v>
      </c>
      <c r="L370" s="85">
        <v>-5.7724117920508682E-2</v>
      </c>
      <c r="P370" s="80"/>
    </row>
    <row r="371" spans="1:16" x14ac:dyDescent="0.25">
      <c r="A371" s="11" t="s">
        <v>765</v>
      </c>
      <c r="B371" s="11" t="s">
        <v>766</v>
      </c>
      <c r="C371" s="84">
        <v>85.050107947130485</v>
      </c>
      <c r="D371" s="59">
        <v>12.819531123261999</v>
      </c>
      <c r="E371" s="57">
        <v>64.545910174114937</v>
      </c>
      <c r="F371" s="62">
        <v>3.8978692523730545</v>
      </c>
      <c r="G371" s="65">
        <v>0</v>
      </c>
      <c r="H371" s="59">
        <v>0.31307099999999999</v>
      </c>
      <c r="I371" s="57">
        <v>2.8141549627262625</v>
      </c>
      <c r="J371" s="55">
        <v>0</v>
      </c>
      <c r="K371" s="60">
        <v>84.39053651247626</v>
      </c>
      <c r="L371" s="85">
        <v>-7.7550922694211415E-3</v>
      </c>
      <c r="P371" s="80"/>
    </row>
    <row r="372" spans="1:16" x14ac:dyDescent="0.25">
      <c r="A372" s="11" t="s">
        <v>767</v>
      </c>
      <c r="B372" s="12" t="s">
        <v>841</v>
      </c>
      <c r="C372" s="84">
        <v>245.3777217511946</v>
      </c>
      <c r="D372" s="59">
        <v>106.317121892724</v>
      </c>
      <c r="E372" s="57">
        <v>125.86718533600126</v>
      </c>
      <c r="F372" s="62">
        <v>7.5503316927777826</v>
      </c>
      <c r="G372" s="65">
        <v>0</v>
      </c>
      <c r="H372" s="59">
        <v>8.2678799999999999</v>
      </c>
      <c r="I372" s="57">
        <v>1.73099191618839</v>
      </c>
      <c r="J372" s="55">
        <v>0</v>
      </c>
      <c r="K372" s="60">
        <v>249.73351083769143</v>
      </c>
      <c r="L372" s="85">
        <v>1.7751363308008306E-2</v>
      </c>
      <c r="P372" s="80"/>
    </row>
    <row r="373" spans="1:16" x14ac:dyDescent="0.25">
      <c r="A373" s="11" t="s">
        <v>769</v>
      </c>
      <c r="B373" s="11" t="s">
        <v>770</v>
      </c>
      <c r="C373" s="84">
        <v>13.056917682789352</v>
      </c>
      <c r="D373" s="59">
        <v>2.0575923769369999</v>
      </c>
      <c r="E373" s="57">
        <v>9.348996932546326</v>
      </c>
      <c r="F373" s="62">
        <v>0</v>
      </c>
      <c r="G373" s="65">
        <v>6.8243850845644119E-2</v>
      </c>
      <c r="H373" s="59">
        <v>0</v>
      </c>
      <c r="I373" s="57">
        <v>1.3917808175806607</v>
      </c>
      <c r="J373" s="55">
        <v>0</v>
      </c>
      <c r="K373" s="60">
        <v>12.86661397790963</v>
      </c>
      <c r="L373" s="85">
        <v>-1.4574933342083235E-2</v>
      </c>
      <c r="P373" s="80"/>
    </row>
    <row r="374" spans="1:16" x14ac:dyDescent="0.25">
      <c r="A374" s="11" t="s">
        <v>771</v>
      </c>
      <c r="B374" s="11" t="s">
        <v>772</v>
      </c>
      <c r="C374" s="84">
        <v>110.70463383168037</v>
      </c>
      <c r="D374" s="59">
        <v>13.611761180482</v>
      </c>
      <c r="E374" s="57">
        <v>89.570863823611049</v>
      </c>
      <c r="F374" s="62">
        <v>5.3736679930785147</v>
      </c>
      <c r="G374" s="65">
        <v>0</v>
      </c>
      <c r="H374" s="59">
        <v>0</v>
      </c>
      <c r="I374" s="57">
        <v>3.612924194821685</v>
      </c>
      <c r="J374" s="55">
        <v>0</v>
      </c>
      <c r="K374" s="60">
        <v>112.16921719199325</v>
      </c>
      <c r="L374" s="85">
        <v>1.322964820550959E-2</v>
      </c>
      <c r="P374" s="80"/>
    </row>
    <row r="375" spans="1:16" x14ac:dyDescent="0.25">
      <c r="A375" s="11" t="s">
        <v>773</v>
      </c>
      <c r="B375" s="12" t="s">
        <v>842</v>
      </c>
      <c r="C375" s="84">
        <v>210.98549270698868</v>
      </c>
      <c r="D375" s="59">
        <v>107.097034851014</v>
      </c>
      <c r="E375" s="57">
        <v>92.705080533796689</v>
      </c>
      <c r="F375" s="62">
        <v>5.560853272250295</v>
      </c>
      <c r="G375" s="65">
        <v>0</v>
      </c>
      <c r="H375" s="59">
        <v>6.4540059999999997</v>
      </c>
      <c r="I375" s="57">
        <v>2.6791373234386526</v>
      </c>
      <c r="J375" s="55">
        <v>0</v>
      </c>
      <c r="K375" s="60">
        <v>214.49611198049962</v>
      </c>
      <c r="L375" s="85">
        <v>1.6639150059413799E-2</v>
      </c>
      <c r="P375" s="80"/>
    </row>
    <row r="376" spans="1:16" x14ac:dyDescent="0.25">
      <c r="A376" s="11" t="s">
        <v>775</v>
      </c>
      <c r="B376" s="11" t="s">
        <v>776</v>
      </c>
      <c r="C376" s="84">
        <v>10.766847346542306</v>
      </c>
      <c r="D376" s="59">
        <v>2.826768717597</v>
      </c>
      <c r="E376" s="57">
        <v>5.5767640335111057</v>
      </c>
      <c r="F376" s="62">
        <v>0</v>
      </c>
      <c r="G376" s="65">
        <v>0.15538859794918275</v>
      </c>
      <c r="H376" s="59">
        <v>0</v>
      </c>
      <c r="I376" s="57">
        <v>1.6679365448016885</v>
      </c>
      <c r="J376" s="55">
        <v>0</v>
      </c>
      <c r="K376" s="60">
        <v>10.226857893858975</v>
      </c>
      <c r="L376" s="85">
        <v>-5.0152977496866313E-2</v>
      </c>
      <c r="P376" s="80"/>
    </row>
    <row r="377" spans="1:16" x14ac:dyDescent="0.25">
      <c r="A377" s="11" t="s">
        <v>777</v>
      </c>
      <c r="B377" s="11" t="s">
        <v>778</v>
      </c>
      <c r="C377" s="84">
        <v>326.51960597077363</v>
      </c>
      <c r="D377" s="59">
        <v>70.632888380038992</v>
      </c>
      <c r="E377" s="57">
        <v>239.56868178998195</v>
      </c>
      <c r="F377" s="62">
        <v>14.373289160224378</v>
      </c>
      <c r="G377" s="65">
        <v>0</v>
      </c>
      <c r="H377" s="59">
        <v>6.6181150000000004</v>
      </c>
      <c r="I377" s="57">
        <v>2.4354850175759917</v>
      </c>
      <c r="J377" s="55">
        <v>0</v>
      </c>
      <c r="K377" s="60">
        <v>333.62845934782138</v>
      </c>
      <c r="L377" s="85">
        <v>2.1771597316223811E-2</v>
      </c>
      <c r="P377" s="80"/>
    </row>
    <row r="378" spans="1:16" x14ac:dyDescent="0.25">
      <c r="A378" s="11" t="s">
        <v>779</v>
      </c>
      <c r="B378" s="11" t="s">
        <v>780</v>
      </c>
      <c r="C378" s="84">
        <v>13.037927165644954</v>
      </c>
      <c r="D378" s="59">
        <v>2.6030656866109996</v>
      </c>
      <c r="E378" s="57">
        <v>8.8929761659947975</v>
      </c>
      <c r="F378" s="62">
        <v>0</v>
      </c>
      <c r="G378" s="65">
        <v>4.2798725007632869E-2</v>
      </c>
      <c r="H378" s="59">
        <v>0</v>
      </c>
      <c r="I378" s="57">
        <v>1.0613195235356065</v>
      </c>
      <c r="J378" s="55">
        <v>0</v>
      </c>
      <c r="K378" s="60">
        <v>12.600160101149037</v>
      </c>
      <c r="L378" s="85">
        <v>-3.3576431202149752E-2</v>
      </c>
      <c r="P378" s="80"/>
    </row>
    <row r="379" spans="1:16" x14ac:dyDescent="0.25">
      <c r="A379" s="11" t="s">
        <v>781</v>
      </c>
      <c r="B379" s="11" t="s">
        <v>782</v>
      </c>
      <c r="C379" s="84">
        <v>13.423077032095058</v>
      </c>
      <c r="D379" s="59">
        <v>2.7675612194779999</v>
      </c>
      <c r="E379" s="57">
        <v>6.0171410603953959</v>
      </c>
      <c r="F379" s="62">
        <v>0</v>
      </c>
      <c r="G379" s="65">
        <v>0.39844658158036117</v>
      </c>
      <c r="H379" s="59">
        <v>0</v>
      </c>
      <c r="I379" s="57">
        <v>3.2958425536754521</v>
      </c>
      <c r="J379" s="55">
        <v>3.4052045525918721E-2</v>
      </c>
      <c r="K379" s="60">
        <v>12.513043460655128</v>
      </c>
      <c r="L379" s="85">
        <v>-6.77961967486298E-2</v>
      </c>
      <c r="P379" s="80"/>
    </row>
    <row r="380" spans="1:16" x14ac:dyDescent="0.25">
      <c r="A380" s="11" t="s">
        <v>783</v>
      </c>
      <c r="B380" s="11" t="s">
        <v>784</v>
      </c>
      <c r="C380" s="84">
        <v>15.760704737776093</v>
      </c>
      <c r="D380" s="59">
        <v>3.3421585579589999</v>
      </c>
      <c r="E380" s="57">
        <v>9.5990512788902418</v>
      </c>
      <c r="F380" s="62">
        <v>0</v>
      </c>
      <c r="G380" s="65">
        <v>0.46616366284824279</v>
      </c>
      <c r="H380" s="59">
        <v>0</v>
      </c>
      <c r="I380" s="57">
        <v>1.7686243315107679</v>
      </c>
      <c r="J380" s="55">
        <v>0</v>
      </c>
      <c r="K380" s="60">
        <v>15.175997831208251</v>
      </c>
      <c r="L380" s="85">
        <v>-3.7099033088690843E-2</v>
      </c>
      <c r="P380" s="80"/>
    </row>
    <row r="381" spans="1:16" x14ac:dyDescent="0.25">
      <c r="A381" s="11" t="s">
        <v>785</v>
      </c>
      <c r="B381" s="11" t="s">
        <v>786</v>
      </c>
      <c r="C381" s="84">
        <v>12.954196882345141</v>
      </c>
      <c r="D381" s="59">
        <v>3.75184530728</v>
      </c>
      <c r="E381" s="57">
        <v>6.9302139997027155</v>
      </c>
      <c r="F381" s="62">
        <v>0</v>
      </c>
      <c r="G381" s="65">
        <v>9.4270611133736512E-2</v>
      </c>
      <c r="H381" s="59">
        <v>0</v>
      </c>
      <c r="I381" s="57">
        <v>1.6078523432085163</v>
      </c>
      <c r="J381" s="55">
        <v>0</v>
      </c>
      <c r="K381" s="60">
        <v>12.384182261324971</v>
      </c>
      <c r="L381" s="85">
        <v>-4.4002312624800671E-2</v>
      </c>
      <c r="P381" s="80"/>
    </row>
    <row r="382" spans="1:16" x14ac:dyDescent="0.25">
      <c r="A382" s="11" t="s">
        <v>787</v>
      </c>
      <c r="B382" s="11" t="s">
        <v>788</v>
      </c>
      <c r="C382" s="84">
        <v>12.178421739009694</v>
      </c>
      <c r="D382" s="59">
        <v>2.8412905630820005</v>
      </c>
      <c r="E382" s="57">
        <v>7.3904072796422806</v>
      </c>
      <c r="F382" s="62">
        <v>0</v>
      </c>
      <c r="G382" s="65">
        <v>5.8922761677499727E-2</v>
      </c>
      <c r="H382" s="59">
        <v>0</v>
      </c>
      <c r="I382" s="57">
        <v>1.4416818430344707</v>
      </c>
      <c r="J382" s="55">
        <v>0</v>
      </c>
      <c r="K382" s="60">
        <v>11.732302447436251</v>
      </c>
      <c r="L382" s="85">
        <v>-3.6631946333771884E-2</v>
      </c>
      <c r="P382" s="80"/>
    </row>
    <row r="383" spans="1:16" x14ac:dyDescent="0.25">
      <c r="A383" s="11" t="s">
        <v>789</v>
      </c>
      <c r="B383" s="11" t="s">
        <v>790</v>
      </c>
      <c r="C383" s="84">
        <v>119.70522073049261</v>
      </c>
      <c r="D383" s="59">
        <v>30.172415966534999</v>
      </c>
      <c r="E383" s="57">
        <v>81.40269165603911</v>
      </c>
      <c r="F383" s="62">
        <v>4.8992814026486124</v>
      </c>
      <c r="G383" s="65">
        <v>0</v>
      </c>
      <c r="H383" s="59">
        <v>1.6628769999999999</v>
      </c>
      <c r="I383" s="57">
        <v>2.4550673487741022</v>
      </c>
      <c r="J383" s="55">
        <v>0</v>
      </c>
      <c r="K383" s="60">
        <v>120.59233337399682</v>
      </c>
      <c r="L383" s="85">
        <v>7.410809972118744E-3</v>
      </c>
      <c r="P383" s="80"/>
    </row>
    <row r="384" spans="1:16" x14ac:dyDescent="0.25">
      <c r="A384" s="18"/>
      <c r="B384" s="18"/>
      <c r="C384" s="67"/>
      <c r="D384" s="68"/>
      <c r="E384" s="69"/>
      <c r="F384" s="70"/>
      <c r="G384" s="69"/>
      <c r="H384" s="68"/>
      <c r="I384" s="69"/>
      <c r="J384" s="67"/>
      <c r="L384" s="83"/>
    </row>
    <row r="385" spans="1:16" x14ac:dyDescent="0.25">
      <c r="A385" s="11" t="s">
        <v>93</v>
      </c>
      <c r="B385" s="12" t="s">
        <v>808</v>
      </c>
      <c r="C385" s="113">
        <v>8.7307507528446262</v>
      </c>
      <c r="D385" s="114">
        <v>1.5993627114389999</v>
      </c>
      <c r="E385" s="57">
        <v>5.7873597907074723</v>
      </c>
      <c r="F385" s="62">
        <v>0</v>
      </c>
      <c r="G385" s="65">
        <v>0.15271802142965396</v>
      </c>
      <c r="H385" s="59">
        <v>0</v>
      </c>
      <c r="I385" s="57">
        <v>0.88198082711805448</v>
      </c>
      <c r="J385" s="117">
        <v>0</v>
      </c>
      <c r="K385" s="115">
        <v>8.4214213506941817</v>
      </c>
      <c r="L385" s="116">
        <v>-3.5429874349540869E-2</v>
      </c>
      <c r="P385" s="80"/>
    </row>
    <row r="386" spans="1:16" x14ac:dyDescent="0.25">
      <c r="A386" s="11" t="s">
        <v>121</v>
      </c>
      <c r="B386" s="12" t="s">
        <v>811</v>
      </c>
      <c r="C386" s="113">
        <v>354.53403292585688</v>
      </c>
      <c r="D386" s="114">
        <v>66.948049870791991</v>
      </c>
      <c r="E386" s="57">
        <v>267.99547753024484</v>
      </c>
      <c r="F386" s="62">
        <v>16.178689144275129</v>
      </c>
      <c r="G386" s="65">
        <v>0</v>
      </c>
      <c r="H386" s="59">
        <v>4.0903109999999998</v>
      </c>
      <c r="I386" s="57">
        <v>3.1564164842334197</v>
      </c>
      <c r="J386" s="117">
        <v>0</v>
      </c>
      <c r="K386" s="115">
        <v>358.36894402954539</v>
      </c>
      <c r="L386" s="116">
        <v>1.0816764393647085E-2</v>
      </c>
      <c r="P386" s="80"/>
    </row>
    <row r="387" spans="1:16" x14ac:dyDescent="0.25">
      <c r="A387" s="11" t="s">
        <v>127</v>
      </c>
      <c r="B387" s="12" t="s">
        <v>812</v>
      </c>
      <c r="C387" s="113">
        <v>10.367329465079365</v>
      </c>
      <c r="D387" s="114">
        <v>3.319639980866</v>
      </c>
      <c r="E387" s="57">
        <v>5.9250470020288502</v>
      </c>
      <c r="F387" s="62">
        <v>0</v>
      </c>
      <c r="G387" s="65">
        <v>4.7902908170759734E-2</v>
      </c>
      <c r="H387" s="59">
        <v>0</v>
      </c>
      <c r="I387" s="57">
        <v>0.74521289407374858</v>
      </c>
      <c r="J387" s="117">
        <v>0</v>
      </c>
      <c r="K387" s="115">
        <v>10.037802785139361</v>
      </c>
      <c r="L387" s="116">
        <v>-3.1785107346106865E-2</v>
      </c>
      <c r="P387" s="80"/>
    </row>
    <row r="388" spans="1:16" x14ac:dyDescent="0.25">
      <c r="A388" s="11" t="s">
        <v>227</v>
      </c>
      <c r="B388" s="12" t="s">
        <v>816</v>
      </c>
      <c r="C388" s="113">
        <v>11.791817391226909</v>
      </c>
      <c r="D388" s="114">
        <v>1.8273090899590001</v>
      </c>
      <c r="E388" s="57">
        <v>7.067567508045439</v>
      </c>
      <c r="F388" s="62">
        <v>0</v>
      </c>
      <c r="G388" s="65">
        <v>0.23043512742126868</v>
      </c>
      <c r="H388" s="59">
        <v>0</v>
      </c>
      <c r="I388" s="57">
        <v>2.1743849620786393</v>
      </c>
      <c r="J388" s="117">
        <v>0</v>
      </c>
      <c r="K388" s="115">
        <v>11.299696687504346</v>
      </c>
      <c r="L388" s="116">
        <v>-4.1734084526164707E-2</v>
      </c>
      <c r="P388" s="80"/>
    </row>
    <row r="389" spans="1:16" x14ac:dyDescent="0.25">
      <c r="A389" s="11" t="s">
        <v>317</v>
      </c>
      <c r="B389" s="12" t="s">
        <v>819</v>
      </c>
      <c r="C389" s="113">
        <v>167.66043838168238</v>
      </c>
      <c r="D389" s="114">
        <v>45.575841171918995</v>
      </c>
      <c r="E389" s="57">
        <v>112.12574991843091</v>
      </c>
      <c r="F389" s="62">
        <v>6.7253498625540731</v>
      </c>
      <c r="G389" s="65">
        <v>0</v>
      </c>
      <c r="H389" s="59">
        <v>1.9359459999999999</v>
      </c>
      <c r="I389" s="57">
        <v>3.0425166786373232</v>
      </c>
      <c r="J389" s="117">
        <v>0</v>
      </c>
      <c r="K389" s="115">
        <v>169.4054036315413</v>
      </c>
      <c r="L389" s="116">
        <v>1.0407734028981082E-2</v>
      </c>
      <c r="P389" s="80"/>
    </row>
    <row r="390" spans="1:16" x14ac:dyDescent="0.25">
      <c r="A390" s="11" t="s">
        <v>319</v>
      </c>
      <c r="B390" s="12" t="s">
        <v>820</v>
      </c>
      <c r="C390" s="113">
        <v>10.056558713541245</v>
      </c>
      <c r="D390" s="114">
        <v>1.3321780777710002</v>
      </c>
      <c r="E390" s="57">
        <v>6.3423811680446933</v>
      </c>
      <c r="F390" s="62">
        <v>0</v>
      </c>
      <c r="G390" s="65">
        <v>0.22460058795405594</v>
      </c>
      <c r="H390" s="59">
        <v>0</v>
      </c>
      <c r="I390" s="57">
        <v>1.7380137447711022</v>
      </c>
      <c r="J390" s="117">
        <v>0</v>
      </c>
      <c r="K390" s="115">
        <v>9.6371735785408514</v>
      </c>
      <c r="L390" s="116">
        <v>-4.1702648683956615E-2</v>
      </c>
      <c r="P390" s="80"/>
    </row>
    <row r="391" spans="1:16" x14ac:dyDescent="0.25">
      <c r="A391" s="11" t="s">
        <v>325</v>
      </c>
      <c r="B391" s="12" t="s">
        <v>821</v>
      </c>
      <c r="C391" s="113">
        <v>13.881908193294239</v>
      </c>
      <c r="D391" s="114">
        <v>3.517027030685</v>
      </c>
      <c r="E391" s="57">
        <v>8.1723582930749465</v>
      </c>
      <c r="F391" s="62">
        <v>0</v>
      </c>
      <c r="G391" s="65">
        <v>9.011745967376035E-2</v>
      </c>
      <c r="H391" s="59">
        <v>0</v>
      </c>
      <c r="I391" s="57">
        <v>1.540350041963314</v>
      </c>
      <c r="J391" s="117">
        <v>0</v>
      </c>
      <c r="K391" s="115">
        <v>13.319852825397021</v>
      </c>
      <c r="L391" s="116">
        <v>-4.0488336334677869E-2</v>
      </c>
      <c r="P391" s="80"/>
    </row>
    <row r="392" spans="1:16" x14ac:dyDescent="0.25">
      <c r="A392" s="11" t="s">
        <v>381</v>
      </c>
      <c r="B392" s="12" t="s">
        <v>823</v>
      </c>
      <c r="C392" s="113">
        <v>707.33514444626064</v>
      </c>
      <c r="D392" s="114">
        <v>239.620657734231</v>
      </c>
      <c r="E392" s="57">
        <v>432.87367789843506</v>
      </c>
      <c r="F392" s="62">
        <v>25.968302004393397</v>
      </c>
      <c r="G392" s="65">
        <v>0</v>
      </c>
      <c r="H392" s="59">
        <v>22.656054000000001</v>
      </c>
      <c r="I392" s="57">
        <v>3.6793659714459208</v>
      </c>
      <c r="J392" s="117">
        <v>0</v>
      </c>
      <c r="K392" s="115">
        <v>724.79805760850547</v>
      </c>
      <c r="L392" s="116">
        <v>2.4688315432022996E-2</v>
      </c>
      <c r="P392" s="80"/>
    </row>
    <row r="393" spans="1:16" x14ac:dyDescent="0.25">
      <c r="A393" s="11" t="s">
        <v>589</v>
      </c>
      <c r="B393" s="12" t="s">
        <v>832</v>
      </c>
      <c r="C393" s="113">
        <v>10.638881316482403</v>
      </c>
      <c r="D393" s="114">
        <v>2.7710935545820004</v>
      </c>
      <c r="E393" s="57">
        <v>5.1200892315872082</v>
      </c>
      <c r="F393" s="62">
        <v>0</v>
      </c>
      <c r="G393" s="65">
        <v>0.12245435514179294</v>
      </c>
      <c r="H393" s="59">
        <v>0</v>
      </c>
      <c r="I393" s="57">
        <v>1.9981569542965854</v>
      </c>
      <c r="J393" s="117">
        <v>0</v>
      </c>
      <c r="K393" s="115">
        <v>10.011794095607586</v>
      </c>
      <c r="L393" s="116">
        <v>-5.8942966108973781E-2</v>
      </c>
      <c r="P393" s="80"/>
    </row>
    <row r="394" spans="1:16" x14ac:dyDescent="0.25">
      <c r="A394" s="11" t="s">
        <v>657</v>
      </c>
      <c r="B394" s="12" t="s">
        <v>836</v>
      </c>
      <c r="C394" s="113">
        <v>807.28798677448594</v>
      </c>
      <c r="D394" s="114">
        <v>115.419865451443</v>
      </c>
      <c r="E394" s="57">
        <v>646.27596327866036</v>
      </c>
      <c r="F394" s="62">
        <v>38.766521472196338</v>
      </c>
      <c r="G394" s="65">
        <v>0</v>
      </c>
      <c r="H394" s="59">
        <v>0</v>
      </c>
      <c r="I394" s="57">
        <v>3.6347837444243498</v>
      </c>
      <c r="J394" s="117">
        <v>0</v>
      </c>
      <c r="K394" s="115">
        <v>804.09713394672406</v>
      </c>
      <c r="L394" s="116">
        <v>-3.9525582939874022E-3</v>
      </c>
      <c r="P394" s="80"/>
    </row>
    <row r="395" spans="1:16" x14ac:dyDescent="0.25">
      <c r="B395" s="12"/>
      <c r="C395" s="84"/>
      <c r="D395" s="59"/>
      <c r="E395" s="57"/>
      <c r="F395" s="62"/>
      <c r="G395" s="65"/>
      <c r="H395" s="59"/>
      <c r="I395" s="57"/>
      <c r="J395" s="55"/>
      <c r="K395" s="60"/>
      <c r="L395" s="104"/>
      <c r="P395" s="80"/>
    </row>
    <row r="396" spans="1:16" x14ac:dyDescent="0.25">
      <c r="A396" s="18"/>
      <c r="B396" s="71" t="s">
        <v>843</v>
      </c>
      <c r="C396" s="67"/>
      <c r="D396" s="68"/>
      <c r="E396" s="69"/>
      <c r="F396" s="70"/>
      <c r="G396" s="69"/>
      <c r="H396" s="68"/>
      <c r="I396" s="69"/>
      <c r="J396" s="67"/>
    </row>
    <row r="397" spans="1:16" ht="15.75" x14ac:dyDescent="0.25">
      <c r="A397" s="18"/>
      <c r="B397" s="72" t="s">
        <v>844</v>
      </c>
      <c r="C397" s="67"/>
      <c r="D397" s="68"/>
      <c r="E397" s="69"/>
      <c r="F397" s="70"/>
      <c r="G397" s="69"/>
      <c r="H397" s="68"/>
      <c r="I397" s="69"/>
      <c r="J397" s="67"/>
    </row>
    <row r="398" spans="1:16" x14ac:dyDescent="0.25">
      <c r="B398" s="73" t="s">
        <v>852</v>
      </c>
    </row>
    <row r="399" spans="1:16" x14ac:dyDescent="0.25">
      <c r="B399" s="73" t="s">
        <v>846</v>
      </c>
    </row>
  </sheetData>
  <pageMargins left="0.7" right="0.7" top="0.75" bottom="0.75" header="0.3" footer="0.3"/>
  <pageSetup paperSize="8" scale="8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399"/>
  <sheetViews>
    <sheetView topLeftCell="B1" workbookViewId="0">
      <selection activeCell="C3" sqref="C3"/>
    </sheetView>
  </sheetViews>
  <sheetFormatPr defaultRowHeight="15" x14ac:dyDescent="0.25"/>
  <cols>
    <col min="1" max="1" width="6.7109375" style="11" hidden="1" customWidth="1"/>
    <col min="2" max="2" width="30.140625" style="11" bestFit="1" customWidth="1"/>
    <col min="3" max="3" width="17.85546875" style="15" customWidth="1"/>
    <col min="4" max="4" width="17.85546875" style="16" customWidth="1"/>
    <col min="5" max="5" width="11.140625" style="1" customWidth="1"/>
    <col min="6" max="6" width="15.85546875" style="18" customWidth="1"/>
    <col min="7" max="7" width="17.85546875" style="1" customWidth="1"/>
    <col min="8" max="8" width="14" style="17" bestFit="1" customWidth="1"/>
    <col min="9" max="9" width="17" style="17" bestFit="1" customWidth="1"/>
    <col min="10" max="10" width="12.85546875" style="15" bestFit="1" customWidth="1"/>
    <col min="11" max="12" width="17.85546875" style="1" customWidth="1"/>
    <col min="13" max="16384" width="9.140625" style="1"/>
  </cols>
  <sheetData>
    <row r="1" spans="1:17" ht="15.75" x14ac:dyDescent="0.25">
      <c r="A1" s="13">
        <v>0</v>
      </c>
      <c r="B1" s="14" t="s">
        <v>857</v>
      </c>
      <c r="E1" s="106"/>
      <c r="F1" s="107"/>
      <c r="G1" s="106"/>
      <c r="H1" s="108"/>
      <c r="I1" s="108"/>
      <c r="J1" s="109"/>
      <c r="K1" s="106"/>
      <c r="L1" s="106"/>
      <c r="M1" s="106"/>
      <c r="N1" s="106"/>
      <c r="O1" s="106"/>
      <c r="P1" s="106"/>
      <c r="Q1" s="106"/>
    </row>
    <row r="2" spans="1:17" s="23" customFormat="1" ht="15.75" x14ac:dyDescent="0.25">
      <c r="A2" s="13"/>
      <c r="C2" s="21"/>
      <c r="D2" s="21"/>
      <c r="E2" s="110"/>
      <c r="F2" s="110"/>
      <c r="G2" s="110"/>
      <c r="H2" s="110"/>
      <c r="I2" s="110"/>
      <c r="J2" s="110"/>
      <c r="K2" s="110"/>
      <c r="L2" s="110"/>
      <c r="M2" s="111"/>
      <c r="N2" s="112"/>
      <c r="O2" s="112"/>
      <c r="P2" s="112"/>
      <c r="Q2" s="112"/>
    </row>
    <row r="3" spans="1:17" s="23" customFormat="1" x14ac:dyDescent="0.25">
      <c r="A3" s="88"/>
      <c r="B3" s="89"/>
      <c r="C3" s="25"/>
      <c r="D3" s="25"/>
      <c r="E3" s="25"/>
      <c r="F3" s="25"/>
      <c r="G3" s="25"/>
      <c r="H3" s="25"/>
      <c r="I3" s="25"/>
      <c r="J3" s="25"/>
      <c r="K3" s="25"/>
      <c r="L3" s="25"/>
      <c r="M3" s="87"/>
    </row>
    <row r="4" spans="1:17" ht="15.75" thickBot="1" x14ac:dyDescent="0.3">
      <c r="A4" s="90"/>
      <c r="B4" s="91"/>
      <c r="C4" s="92"/>
      <c r="D4" s="92"/>
      <c r="E4" s="23"/>
      <c r="F4" s="29"/>
      <c r="G4" s="23"/>
      <c r="H4" s="92"/>
      <c r="I4" s="92"/>
      <c r="J4" s="92"/>
      <c r="K4" s="23"/>
      <c r="L4" s="23"/>
    </row>
    <row r="5" spans="1:17" s="40" customFormat="1" ht="90.75" thickBot="1" x14ac:dyDescent="0.3">
      <c r="A5" s="30" t="s">
        <v>792</v>
      </c>
      <c r="B5" s="105" t="s">
        <v>793</v>
      </c>
      <c r="C5" s="38" t="s">
        <v>802</v>
      </c>
      <c r="D5" s="36" t="s">
        <v>858</v>
      </c>
      <c r="E5" s="33" t="s">
        <v>798</v>
      </c>
      <c r="F5" s="37" t="s">
        <v>799</v>
      </c>
      <c r="G5" s="37" t="s">
        <v>860</v>
      </c>
      <c r="H5" s="34" t="s">
        <v>800</v>
      </c>
      <c r="I5" s="34" t="s">
        <v>801</v>
      </c>
      <c r="J5" s="34" t="s">
        <v>17</v>
      </c>
      <c r="K5" s="38" t="s">
        <v>802</v>
      </c>
      <c r="L5" s="39" t="s">
        <v>859</v>
      </c>
      <c r="O5" s="80"/>
    </row>
    <row r="6" spans="1:17" s="40" customFormat="1" ht="15.75" thickBot="1" x14ac:dyDescent="0.3">
      <c r="A6" s="30"/>
      <c r="B6" s="31"/>
      <c r="C6" s="43" t="s">
        <v>10</v>
      </c>
      <c r="D6" s="41" t="s">
        <v>10</v>
      </c>
      <c r="E6" s="41" t="s">
        <v>10</v>
      </c>
      <c r="F6" s="118" t="s">
        <v>10</v>
      </c>
      <c r="G6" s="118" t="s">
        <v>10</v>
      </c>
      <c r="H6" s="41" t="s">
        <v>10</v>
      </c>
      <c r="I6" s="41" t="s">
        <v>10</v>
      </c>
      <c r="J6" s="41" t="s">
        <v>10</v>
      </c>
      <c r="K6" s="93" t="s">
        <v>10</v>
      </c>
      <c r="L6" s="44" t="s">
        <v>804</v>
      </c>
      <c r="O6" s="80"/>
    </row>
    <row r="7" spans="1:17" s="40" customFormat="1" ht="15.75" thickBot="1" x14ac:dyDescent="0.3">
      <c r="A7" s="30"/>
      <c r="B7" s="31"/>
      <c r="C7" s="81" t="s">
        <v>8</v>
      </c>
      <c r="D7" s="45" t="s">
        <v>9</v>
      </c>
      <c r="E7" s="46" t="s">
        <v>9</v>
      </c>
      <c r="F7" s="46" t="s">
        <v>9</v>
      </c>
      <c r="G7" s="46" t="s">
        <v>9</v>
      </c>
      <c r="H7" s="45" t="s">
        <v>9</v>
      </c>
      <c r="I7" s="47" t="s">
        <v>9</v>
      </c>
      <c r="J7" s="47" t="s">
        <v>9</v>
      </c>
      <c r="K7" s="94" t="s">
        <v>9</v>
      </c>
      <c r="L7" s="95"/>
      <c r="O7" s="80"/>
    </row>
    <row r="8" spans="1:17" x14ac:dyDescent="0.25">
      <c r="C8" s="82"/>
      <c r="J8" s="52"/>
      <c r="K8" s="96"/>
      <c r="L8" s="83"/>
      <c r="O8" s="80"/>
    </row>
    <row r="9" spans="1:17" x14ac:dyDescent="0.25">
      <c r="A9" s="11" t="s">
        <v>24</v>
      </c>
      <c r="B9" s="11" t="s">
        <v>2</v>
      </c>
      <c r="C9" s="84">
        <v>43493.839751579057</v>
      </c>
      <c r="D9" s="57">
        <v>14584.285119456714</v>
      </c>
      <c r="E9" s="10">
        <v>25773.452451532954</v>
      </c>
      <c r="F9" s="58">
        <v>1811.5287490532178</v>
      </c>
      <c r="G9" s="10">
        <v>44.030203134261505</v>
      </c>
      <c r="H9" s="57">
        <v>1500.0000009999999</v>
      </c>
      <c r="I9" s="57">
        <v>899.99999999999966</v>
      </c>
      <c r="J9" s="55">
        <v>65</v>
      </c>
      <c r="K9" s="97">
        <v>44678.296524177131</v>
      </c>
      <c r="L9" s="85">
        <v>2.7232747887132043E-2</v>
      </c>
      <c r="O9" s="80"/>
    </row>
    <row r="10" spans="1:17" x14ac:dyDescent="0.25">
      <c r="B10" s="12"/>
      <c r="C10" s="86"/>
      <c r="D10" s="58"/>
      <c r="E10" s="10"/>
      <c r="F10" s="58"/>
      <c r="G10" s="10"/>
      <c r="H10" s="58"/>
      <c r="I10" s="57"/>
      <c r="J10" s="58"/>
      <c r="K10" s="97"/>
      <c r="L10" s="85"/>
      <c r="O10" s="80"/>
    </row>
    <row r="11" spans="1:17" x14ac:dyDescent="0.25">
      <c r="A11" s="11" t="s">
        <v>25</v>
      </c>
      <c r="B11" s="11" t="s">
        <v>26</v>
      </c>
      <c r="C11" s="84">
        <v>8.2057716979385322</v>
      </c>
      <c r="D11" s="59">
        <v>1.397463663536</v>
      </c>
      <c r="E11" s="57">
        <v>6.2879646215150675</v>
      </c>
      <c r="F11" s="62">
        <v>0</v>
      </c>
      <c r="G11" s="65">
        <v>0</v>
      </c>
      <c r="H11" s="59">
        <v>0</v>
      </c>
      <c r="I11" s="57">
        <v>0.40586265081077372</v>
      </c>
      <c r="J11" s="55">
        <v>0</v>
      </c>
      <c r="K11" s="60">
        <v>8.0912909358618421</v>
      </c>
      <c r="L11" s="85">
        <v>-1.3951248741839863E-2</v>
      </c>
      <c r="O11" s="80"/>
      <c r="Q11" s="10"/>
    </row>
    <row r="12" spans="1:17" x14ac:dyDescent="0.25">
      <c r="A12" s="11" t="s">
        <v>27</v>
      </c>
      <c r="B12" s="11" t="s">
        <v>28</v>
      </c>
      <c r="C12" s="84">
        <v>10.742047951565118</v>
      </c>
      <c r="D12" s="59">
        <v>3.8452072440359997</v>
      </c>
      <c r="E12" s="57">
        <v>5.1987171661056877</v>
      </c>
      <c r="F12" s="62">
        <v>0</v>
      </c>
      <c r="G12" s="65">
        <v>0.15956250593374957</v>
      </c>
      <c r="H12" s="59">
        <v>0</v>
      </c>
      <c r="I12" s="57">
        <v>1.1765966420963454</v>
      </c>
      <c r="J12" s="55">
        <v>0.26124866013632819</v>
      </c>
      <c r="K12" s="60">
        <v>10.641332218308111</v>
      </c>
      <c r="L12" s="85">
        <v>-9.3758409673019606E-3</v>
      </c>
      <c r="O12" s="80"/>
    </row>
    <row r="13" spans="1:17" x14ac:dyDescent="0.25">
      <c r="A13" s="11" t="s">
        <v>29</v>
      </c>
      <c r="B13" s="11" t="s">
        <v>30</v>
      </c>
      <c r="C13" s="84">
        <v>11.03093125184345</v>
      </c>
      <c r="D13" s="59">
        <v>3.2211487426619998</v>
      </c>
      <c r="E13" s="57">
        <v>6.2588936952716123</v>
      </c>
      <c r="F13" s="62">
        <v>0</v>
      </c>
      <c r="G13" s="65">
        <v>0.22283604410767799</v>
      </c>
      <c r="H13" s="59">
        <v>0</v>
      </c>
      <c r="I13" s="57">
        <v>1.1942322752151606</v>
      </c>
      <c r="J13" s="55">
        <v>0</v>
      </c>
      <c r="K13" s="60">
        <v>10.897110757256451</v>
      </c>
      <c r="L13" s="85">
        <v>-1.2131386873128718E-2</v>
      </c>
      <c r="O13" s="80"/>
    </row>
    <row r="14" spans="1:17" x14ac:dyDescent="0.25">
      <c r="A14" s="11" t="s">
        <v>31</v>
      </c>
      <c r="B14" s="11" t="s">
        <v>32</v>
      </c>
      <c r="C14" s="84">
        <v>17.059598165028433</v>
      </c>
      <c r="D14" s="59">
        <v>3.234193126314</v>
      </c>
      <c r="E14" s="57">
        <v>10.585338298972369</v>
      </c>
      <c r="F14" s="62">
        <v>0</v>
      </c>
      <c r="G14" s="65">
        <v>0.40287210128663337</v>
      </c>
      <c r="H14" s="59">
        <v>0</v>
      </c>
      <c r="I14" s="57">
        <v>2.697503802489158</v>
      </c>
      <c r="J14" s="55">
        <v>0</v>
      </c>
      <c r="K14" s="60">
        <v>16.919907329062159</v>
      </c>
      <c r="L14" s="85">
        <v>-8.1884013102157989E-3</v>
      </c>
      <c r="O14" s="80"/>
    </row>
    <row r="15" spans="1:17" x14ac:dyDescent="0.25">
      <c r="A15" s="11" t="s">
        <v>33</v>
      </c>
      <c r="B15" s="11" t="s">
        <v>34</v>
      </c>
      <c r="C15" s="84">
        <v>12.605728661866028</v>
      </c>
      <c r="D15" s="59">
        <v>4.0719581971349994</v>
      </c>
      <c r="E15" s="57">
        <v>6.3001774983523271</v>
      </c>
      <c r="F15" s="62">
        <v>0</v>
      </c>
      <c r="G15" s="65">
        <v>0.20311659309092539</v>
      </c>
      <c r="H15" s="59">
        <v>0</v>
      </c>
      <c r="I15" s="57">
        <v>1.8905979921646969</v>
      </c>
      <c r="J15" s="55">
        <v>0</v>
      </c>
      <c r="K15" s="60">
        <v>12.46585028074295</v>
      </c>
      <c r="L15" s="85">
        <v>-1.1096413771480566E-2</v>
      </c>
      <c r="O15" s="80"/>
    </row>
    <row r="16" spans="1:17" x14ac:dyDescent="0.25">
      <c r="A16" s="11" t="s">
        <v>35</v>
      </c>
      <c r="B16" s="11" t="s">
        <v>36</v>
      </c>
      <c r="C16" s="84">
        <v>12.921667364208805</v>
      </c>
      <c r="D16" s="59">
        <v>2.6357262512829998</v>
      </c>
      <c r="E16" s="57">
        <v>7.3178614902637822</v>
      </c>
      <c r="F16" s="62">
        <v>0</v>
      </c>
      <c r="G16" s="65">
        <v>0.35140301920683664</v>
      </c>
      <c r="H16" s="59">
        <v>0</v>
      </c>
      <c r="I16" s="57">
        <v>2.4902868427999869</v>
      </c>
      <c r="J16" s="55">
        <v>6.667353130071188E-2</v>
      </c>
      <c r="K16" s="60">
        <v>12.861951134854317</v>
      </c>
      <c r="L16" s="85">
        <v>-4.6214027703493444E-3</v>
      </c>
      <c r="O16" s="80"/>
    </row>
    <row r="17" spans="1:15" x14ac:dyDescent="0.25">
      <c r="A17" s="11" t="s">
        <v>37</v>
      </c>
      <c r="B17" s="11" t="s">
        <v>38</v>
      </c>
      <c r="C17" s="84">
        <v>42.048119837277824</v>
      </c>
      <c r="D17" s="59">
        <v>15.921625485052001</v>
      </c>
      <c r="E17" s="57">
        <v>26.996283491193044</v>
      </c>
      <c r="F17" s="62">
        <v>0</v>
      </c>
      <c r="G17" s="65">
        <v>0</v>
      </c>
      <c r="H17" s="59">
        <v>0</v>
      </c>
      <c r="I17" s="57">
        <v>0</v>
      </c>
      <c r="J17" s="55">
        <v>0</v>
      </c>
      <c r="K17" s="60">
        <v>42.917908976245037</v>
      </c>
      <c r="L17" s="85">
        <v>2.068556554569417E-2</v>
      </c>
      <c r="O17" s="80"/>
    </row>
    <row r="18" spans="1:15" x14ac:dyDescent="0.25">
      <c r="A18" s="11" t="s">
        <v>39</v>
      </c>
      <c r="B18" s="11" t="s">
        <v>40</v>
      </c>
      <c r="C18" s="84">
        <v>21.862885385316027</v>
      </c>
      <c r="D18" s="59">
        <v>3.2884239026430002</v>
      </c>
      <c r="E18" s="57">
        <v>12.315395630079209</v>
      </c>
      <c r="F18" s="62">
        <v>0</v>
      </c>
      <c r="G18" s="65">
        <v>0.44395088658760562</v>
      </c>
      <c r="H18" s="59">
        <v>0</v>
      </c>
      <c r="I18" s="57">
        <v>5.8215267119779242</v>
      </c>
      <c r="J18" s="55">
        <v>0</v>
      </c>
      <c r="K18" s="60">
        <v>21.869297131287738</v>
      </c>
      <c r="L18" s="85">
        <v>2.9327080386275977E-4</v>
      </c>
      <c r="O18" s="80"/>
    </row>
    <row r="19" spans="1:15" x14ac:dyDescent="0.25">
      <c r="A19" s="11" t="s">
        <v>41</v>
      </c>
      <c r="B19" s="11" t="s">
        <v>42</v>
      </c>
      <c r="C19" s="84">
        <v>8.6035849746331632</v>
      </c>
      <c r="D19" s="59">
        <v>2.004085840798</v>
      </c>
      <c r="E19" s="57">
        <v>5.2598826267194703</v>
      </c>
      <c r="F19" s="62">
        <v>0</v>
      </c>
      <c r="G19" s="65">
        <v>0.27499802401487861</v>
      </c>
      <c r="H19" s="59">
        <v>0</v>
      </c>
      <c r="I19" s="57">
        <v>0.88921737470427076</v>
      </c>
      <c r="J19" s="55">
        <v>0.18196993715724821</v>
      </c>
      <c r="K19" s="60">
        <v>8.6101538033938692</v>
      </c>
      <c r="L19" s="85">
        <v>7.6349902744885119E-4</v>
      </c>
      <c r="O19" s="80"/>
    </row>
    <row r="20" spans="1:15" x14ac:dyDescent="0.25">
      <c r="A20" s="11" t="s">
        <v>43</v>
      </c>
      <c r="B20" s="11" t="s">
        <v>44</v>
      </c>
      <c r="C20" s="84">
        <v>145.91077242729045</v>
      </c>
      <c r="D20" s="59">
        <v>75.325427943880001</v>
      </c>
      <c r="E20" s="57">
        <v>58.762420712207501</v>
      </c>
      <c r="F20" s="62">
        <v>4.7460697118955331</v>
      </c>
      <c r="G20" s="65">
        <v>0</v>
      </c>
      <c r="H20" s="59">
        <v>8.1863620000000008</v>
      </c>
      <c r="I20" s="57">
        <v>3.5687617812338508</v>
      </c>
      <c r="J20" s="55">
        <v>0</v>
      </c>
      <c r="K20" s="60">
        <v>150.58904214921688</v>
      </c>
      <c r="L20" s="85">
        <v>3.2062538249241872E-2</v>
      </c>
      <c r="O20" s="80"/>
    </row>
    <row r="21" spans="1:15" x14ac:dyDescent="0.25">
      <c r="A21" s="11" t="s">
        <v>45</v>
      </c>
      <c r="B21" s="11" t="s">
        <v>46</v>
      </c>
      <c r="C21" s="84">
        <v>255.18689481496591</v>
      </c>
      <c r="D21" s="59">
        <v>64.807577177257002</v>
      </c>
      <c r="E21" s="57">
        <v>170.93424354401597</v>
      </c>
      <c r="F21" s="62">
        <v>13.377126562564969</v>
      </c>
      <c r="G21" s="65">
        <v>0</v>
      </c>
      <c r="H21" s="59">
        <v>5.8518809999999997</v>
      </c>
      <c r="I21" s="57">
        <v>7.8999373070337269</v>
      </c>
      <c r="J21" s="55">
        <v>0</v>
      </c>
      <c r="K21" s="60">
        <v>262.87076559087166</v>
      </c>
      <c r="L21" s="85">
        <v>3.0110757770210977E-2</v>
      </c>
      <c r="O21" s="80"/>
    </row>
    <row r="22" spans="1:15" x14ac:dyDescent="0.25">
      <c r="A22" s="11" t="s">
        <v>47</v>
      </c>
      <c r="B22" s="11" t="s">
        <v>48</v>
      </c>
      <c r="C22" s="84">
        <v>169.99451971110474</v>
      </c>
      <c r="D22" s="59">
        <v>69.578519864259007</v>
      </c>
      <c r="E22" s="57">
        <v>83.854216699173961</v>
      </c>
      <c r="F22" s="62">
        <v>6.7745309132439795</v>
      </c>
      <c r="G22" s="65">
        <v>0</v>
      </c>
      <c r="H22" s="59">
        <v>10.064787000000001</v>
      </c>
      <c r="I22" s="57">
        <v>3.862783989034094</v>
      </c>
      <c r="J22" s="55">
        <v>0</v>
      </c>
      <c r="K22" s="60">
        <v>174.13483846571103</v>
      </c>
      <c r="L22" s="85">
        <v>2.435560135492898E-2</v>
      </c>
      <c r="O22" s="80"/>
    </row>
    <row r="23" spans="1:15" x14ac:dyDescent="0.25">
      <c r="A23" s="11" t="s">
        <v>49</v>
      </c>
      <c r="B23" s="11" t="s">
        <v>50</v>
      </c>
      <c r="C23" s="84">
        <v>9.3012567056401956</v>
      </c>
      <c r="D23" s="59">
        <v>4.3757102673960002</v>
      </c>
      <c r="E23" s="57">
        <v>4.5205354915789977</v>
      </c>
      <c r="F23" s="62">
        <v>0</v>
      </c>
      <c r="G23" s="65">
        <v>3.3803834144744388E-2</v>
      </c>
      <c r="H23" s="59">
        <v>0</v>
      </c>
      <c r="I23" s="57">
        <v>0.214387427354885</v>
      </c>
      <c r="J23" s="55">
        <v>0</v>
      </c>
      <c r="K23" s="60">
        <v>9.1444370204746264</v>
      </c>
      <c r="L23" s="85">
        <v>-1.6860053445302205E-2</v>
      </c>
      <c r="O23" s="80"/>
    </row>
    <row r="24" spans="1:15" x14ac:dyDescent="0.25">
      <c r="A24" s="11" t="s">
        <v>51</v>
      </c>
      <c r="B24" s="11" t="s">
        <v>52</v>
      </c>
      <c r="C24" s="84">
        <v>24.918406758869537</v>
      </c>
      <c r="D24" s="59">
        <v>4.9971474296959997</v>
      </c>
      <c r="E24" s="57">
        <v>17.263336849425848</v>
      </c>
      <c r="F24" s="62">
        <v>0</v>
      </c>
      <c r="G24" s="65">
        <v>0</v>
      </c>
      <c r="H24" s="59">
        <v>0</v>
      </c>
      <c r="I24" s="57">
        <v>2.5228154220585162</v>
      </c>
      <c r="J24" s="55">
        <v>0</v>
      </c>
      <c r="K24" s="60">
        <v>24.783299701180365</v>
      </c>
      <c r="L24" s="85">
        <v>-5.421978178483733E-3</v>
      </c>
      <c r="O24" s="80"/>
    </row>
    <row r="25" spans="1:15" x14ac:dyDescent="0.25">
      <c r="A25" s="11" t="s">
        <v>53</v>
      </c>
      <c r="B25" s="11" t="s">
        <v>54</v>
      </c>
      <c r="C25" s="84">
        <v>12.933489611887893</v>
      </c>
      <c r="D25" s="59">
        <v>2.8753007454300001</v>
      </c>
      <c r="E25" s="57">
        <v>7.3827114525917388</v>
      </c>
      <c r="F25" s="62">
        <v>0</v>
      </c>
      <c r="G25" s="65">
        <v>0.55476323525688542</v>
      </c>
      <c r="H25" s="59">
        <v>0</v>
      </c>
      <c r="I25" s="57">
        <v>2.0906045658879666</v>
      </c>
      <c r="J25" s="55">
        <v>0</v>
      </c>
      <c r="K25" s="60">
        <v>12.903379999166591</v>
      </c>
      <c r="L25" s="85">
        <v>-2.3280347087167486E-3</v>
      </c>
      <c r="O25" s="80"/>
    </row>
    <row r="26" spans="1:15" x14ac:dyDescent="0.25">
      <c r="A26" s="11" t="s">
        <v>55</v>
      </c>
      <c r="B26" s="11" t="s">
        <v>56</v>
      </c>
      <c r="C26" s="84">
        <v>11.761166637388962</v>
      </c>
      <c r="D26" s="59">
        <v>4.2728258742929999</v>
      </c>
      <c r="E26" s="57">
        <v>5.9312580285617242</v>
      </c>
      <c r="F26" s="62">
        <v>0</v>
      </c>
      <c r="G26" s="65">
        <v>0.18047791309778904</v>
      </c>
      <c r="H26" s="59">
        <v>0</v>
      </c>
      <c r="I26" s="57">
        <v>1.1976868935906742</v>
      </c>
      <c r="J26" s="55">
        <v>4.3114348700298163E-2</v>
      </c>
      <c r="K26" s="60">
        <v>11.625363058243485</v>
      </c>
      <c r="L26" s="85">
        <v>-1.1546777911789416E-2</v>
      </c>
      <c r="O26" s="80"/>
    </row>
    <row r="27" spans="1:15" x14ac:dyDescent="0.25">
      <c r="A27" s="11" t="s">
        <v>57</v>
      </c>
      <c r="B27" s="12" t="s">
        <v>805</v>
      </c>
      <c r="C27" s="84">
        <v>120.04368227711848</v>
      </c>
      <c r="D27" s="59">
        <v>24.133741458514997</v>
      </c>
      <c r="E27" s="57">
        <v>85.617711079588759</v>
      </c>
      <c r="F27" s="62">
        <v>6.9278757088695464</v>
      </c>
      <c r="G27" s="65">
        <v>0</v>
      </c>
      <c r="H27" s="59">
        <v>3.0009320000000002</v>
      </c>
      <c r="I27" s="57">
        <v>3.9060451757587984</v>
      </c>
      <c r="J27" s="55">
        <v>0</v>
      </c>
      <c r="K27" s="60">
        <v>123.58630542273212</v>
      </c>
      <c r="L27" s="85">
        <v>2.9511116940211569E-2</v>
      </c>
      <c r="O27" s="80"/>
    </row>
    <row r="28" spans="1:15" x14ac:dyDescent="0.25">
      <c r="A28" s="11" t="s">
        <v>59</v>
      </c>
      <c r="B28" s="11" t="s">
        <v>60</v>
      </c>
      <c r="C28" s="84">
        <v>132.15462834113544</v>
      </c>
      <c r="D28" s="59">
        <v>37.848271294925993</v>
      </c>
      <c r="E28" s="57">
        <v>83.984826428847015</v>
      </c>
      <c r="F28" s="62">
        <v>6.7787246327195465</v>
      </c>
      <c r="G28" s="65">
        <v>0</v>
      </c>
      <c r="H28" s="59">
        <v>1.810276</v>
      </c>
      <c r="I28" s="57">
        <v>5.1344180142904596</v>
      </c>
      <c r="J28" s="55">
        <v>0</v>
      </c>
      <c r="K28" s="60">
        <v>135.55651637078299</v>
      </c>
      <c r="L28" s="85">
        <v>2.5741724465874454E-2</v>
      </c>
      <c r="O28" s="80"/>
    </row>
    <row r="29" spans="1:15" x14ac:dyDescent="0.25">
      <c r="A29" s="11" t="s">
        <v>61</v>
      </c>
      <c r="B29" s="11" t="s">
        <v>62</v>
      </c>
      <c r="C29" s="84">
        <v>28.480781258625186</v>
      </c>
      <c r="D29" s="59">
        <v>8.404786369839</v>
      </c>
      <c r="E29" s="57">
        <v>20.802983816603014</v>
      </c>
      <c r="F29" s="62">
        <v>0</v>
      </c>
      <c r="G29" s="65">
        <v>0</v>
      </c>
      <c r="H29" s="59">
        <v>0</v>
      </c>
      <c r="I29" s="57">
        <v>0</v>
      </c>
      <c r="J29" s="55">
        <v>0</v>
      </c>
      <c r="K29" s="60">
        <v>29.207770186442012</v>
      </c>
      <c r="L29" s="85">
        <v>2.5525596408864783E-2</v>
      </c>
      <c r="O29" s="80"/>
    </row>
    <row r="30" spans="1:15" x14ac:dyDescent="0.25">
      <c r="A30" s="11" t="s">
        <v>63</v>
      </c>
      <c r="B30" s="12" t="s">
        <v>64</v>
      </c>
      <c r="C30" s="84">
        <v>32.194045061934609</v>
      </c>
      <c r="D30" s="59">
        <v>10.143386921529</v>
      </c>
      <c r="E30" s="57">
        <v>22.737120198906766</v>
      </c>
      <c r="F30" s="62">
        <v>0</v>
      </c>
      <c r="G30" s="65">
        <v>0</v>
      </c>
      <c r="H30" s="59">
        <v>0</v>
      </c>
      <c r="I30" s="57">
        <v>0</v>
      </c>
      <c r="J30" s="55">
        <v>0</v>
      </c>
      <c r="K30" s="60">
        <v>32.880507120435766</v>
      </c>
      <c r="L30" s="85">
        <v>2.1322640792126216E-2</v>
      </c>
      <c r="O30" s="80"/>
    </row>
    <row r="31" spans="1:15" x14ac:dyDescent="0.25">
      <c r="A31" s="11" t="s">
        <v>65</v>
      </c>
      <c r="B31" s="11" t="s">
        <v>66</v>
      </c>
      <c r="C31" s="84">
        <v>155.85997566040976</v>
      </c>
      <c r="D31" s="59">
        <v>39.835520214259994</v>
      </c>
      <c r="E31" s="57">
        <v>105.41860121235405</v>
      </c>
      <c r="F31" s="62">
        <v>8.5147264843478059</v>
      </c>
      <c r="G31" s="65">
        <v>0</v>
      </c>
      <c r="H31" s="59">
        <v>4.1846990000000002</v>
      </c>
      <c r="I31" s="57">
        <v>2.867138958039873</v>
      </c>
      <c r="J31" s="55">
        <v>0</v>
      </c>
      <c r="K31" s="60">
        <v>160.82068586900172</v>
      </c>
      <c r="L31" s="85">
        <v>3.1827992963379119E-2</v>
      </c>
      <c r="O31" s="80"/>
    </row>
    <row r="32" spans="1:15" x14ac:dyDescent="0.25">
      <c r="A32" s="11" t="s">
        <v>67</v>
      </c>
      <c r="B32" s="12" t="s">
        <v>806</v>
      </c>
      <c r="C32" s="84">
        <v>851.87095686128498</v>
      </c>
      <c r="D32" s="59">
        <v>467.310118346933</v>
      </c>
      <c r="E32" s="57">
        <v>312.81849738025966</v>
      </c>
      <c r="F32" s="62">
        <v>25.266919864775716</v>
      </c>
      <c r="G32" s="65">
        <v>0</v>
      </c>
      <c r="H32" s="59">
        <v>52.388719000000002</v>
      </c>
      <c r="I32" s="57">
        <v>10.409853781303065</v>
      </c>
      <c r="J32" s="55">
        <v>0</v>
      </c>
      <c r="K32" s="60">
        <v>868.19410837327132</v>
      </c>
      <c r="L32" s="85">
        <v>1.9161530723067404E-2</v>
      </c>
      <c r="O32" s="80"/>
    </row>
    <row r="33" spans="1:15" x14ac:dyDescent="0.25">
      <c r="A33" s="11" t="s">
        <v>69</v>
      </c>
      <c r="B33" s="11" t="s">
        <v>70</v>
      </c>
      <c r="C33" s="84">
        <v>9.3427047614088305</v>
      </c>
      <c r="D33" s="59">
        <v>2.058180125691</v>
      </c>
      <c r="E33" s="57">
        <v>5.2648899699484009</v>
      </c>
      <c r="F33" s="62">
        <v>0</v>
      </c>
      <c r="G33" s="65">
        <v>0.27780761978427887</v>
      </c>
      <c r="H33" s="59">
        <v>0</v>
      </c>
      <c r="I33" s="57">
        <v>1.7088360539970071</v>
      </c>
      <c r="J33" s="55">
        <v>0</v>
      </c>
      <c r="K33" s="60">
        <v>9.3097137694206875</v>
      </c>
      <c r="L33" s="85">
        <v>-3.5312035251735996E-3</v>
      </c>
      <c r="O33" s="80"/>
    </row>
    <row r="34" spans="1:15" x14ac:dyDescent="0.25">
      <c r="A34" s="11" t="s">
        <v>71</v>
      </c>
      <c r="B34" s="11" t="s">
        <v>72</v>
      </c>
      <c r="C34" s="84">
        <v>115.87472023622294</v>
      </c>
      <c r="D34" s="59">
        <v>57.79157089679201</v>
      </c>
      <c r="E34" s="57">
        <v>49.877689918767189</v>
      </c>
      <c r="F34" s="62">
        <v>4.028645111387938</v>
      </c>
      <c r="G34" s="65">
        <v>0</v>
      </c>
      <c r="H34" s="59">
        <v>6.2577249999999998</v>
      </c>
      <c r="I34" s="57">
        <v>0.97466025947821089</v>
      </c>
      <c r="J34" s="55">
        <v>0</v>
      </c>
      <c r="K34" s="60">
        <v>118.93029118642534</v>
      </c>
      <c r="L34" s="85">
        <v>2.6369608004000251E-2</v>
      </c>
      <c r="O34" s="80"/>
    </row>
    <row r="35" spans="1:15" x14ac:dyDescent="0.25">
      <c r="A35" s="11" t="s">
        <v>73</v>
      </c>
      <c r="B35" s="11" t="s">
        <v>74</v>
      </c>
      <c r="C35" s="84">
        <v>125.22861184579638</v>
      </c>
      <c r="D35" s="59">
        <v>63.008837510287002</v>
      </c>
      <c r="E35" s="57">
        <v>51.896663101555831</v>
      </c>
      <c r="F35" s="62">
        <v>4.1917679273881543</v>
      </c>
      <c r="G35" s="65">
        <v>0</v>
      </c>
      <c r="H35" s="59">
        <v>8.3719889999999992</v>
      </c>
      <c r="I35" s="57">
        <v>0.61525558425857907</v>
      </c>
      <c r="J35" s="55">
        <v>0</v>
      </c>
      <c r="K35" s="60">
        <v>128.08451312348956</v>
      </c>
      <c r="L35" s="85">
        <v>2.2805501359464631E-2</v>
      </c>
      <c r="O35" s="80"/>
    </row>
    <row r="36" spans="1:15" x14ac:dyDescent="0.25">
      <c r="A36" s="11" t="s">
        <v>75</v>
      </c>
      <c r="B36" s="11" t="s">
        <v>76</v>
      </c>
      <c r="C36" s="84">
        <v>8.9722073514216838</v>
      </c>
      <c r="D36" s="59">
        <v>4.0904295554159997</v>
      </c>
      <c r="E36" s="57">
        <v>3.7529568135961955</v>
      </c>
      <c r="F36" s="62">
        <v>0</v>
      </c>
      <c r="G36" s="65">
        <v>0.11255530225952334</v>
      </c>
      <c r="H36" s="59">
        <v>0</v>
      </c>
      <c r="I36" s="57">
        <v>0.87734727450863437</v>
      </c>
      <c r="J36" s="55">
        <v>0</v>
      </c>
      <c r="K36" s="60">
        <v>8.8332889457803532</v>
      </c>
      <c r="L36" s="85">
        <v>-1.5483191616087475E-2</v>
      </c>
      <c r="O36" s="80"/>
    </row>
    <row r="37" spans="1:15" x14ac:dyDescent="0.25">
      <c r="A37" s="11" t="s">
        <v>77</v>
      </c>
      <c r="B37" s="12" t="s">
        <v>807</v>
      </c>
      <c r="C37" s="84">
        <v>201.93192788419282</v>
      </c>
      <c r="D37" s="59">
        <v>83.788725608261004</v>
      </c>
      <c r="E37" s="57">
        <v>101.50117894726908</v>
      </c>
      <c r="F37" s="62">
        <v>8.2086972976965313</v>
      </c>
      <c r="G37" s="65">
        <v>0</v>
      </c>
      <c r="H37" s="59">
        <v>11.081479</v>
      </c>
      <c r="I37" s="57">
        <v>2.1306782717237027</v>
      </c>
      <c r="J37" s="55">
        <v>0</v>
      </c>
      <c r="K37" s="60">
        <v>206.71075912495036</v>
      </c>
      <c r="L37" s="85">
        <v>2.3665555471238713E-2</v>
      </c>
      <c r="O37" s="80"/>
    </row>
    <row r="38" spans="1:15" x14ac:dyDescent="0.25">
      <c r="A38" s="11" t="s">
        <v>79</v>
      </c>
      <c r="B38" s="11" t="s">
        <v>80</v>
      </c>
      <c r="C38" s="84">
        <v>7.3606526459266863</v>
      </c>
      <c r="D38" s="59">
        <v>3.0405794879620003</v>
      </c>
      <c r="E38" s="57">
        <v>3.3985259553038065</v>
      </c>
      <c r="F38" s="62">
        <v>0</v>
      </c>
      <c r="G38" s="65">
        <v>0.11316406312696731</v>
      </c>
      <c r="H38" s="59">
        <v>0</v>
      </c>
      <c r="I38" s="57">
        <v>0.62665626334633695</v>
      </c>
      <c r="J38" s="55">
        <v>6.8407665701430295E-2</v>
      </c>
      <c r="K38" s="60">
        <v>7.2473334354405408</v>
      </c>
      <c r="L38" s="85">
        <v>-1.5395266688593888E-2</v>
      </c>
      <c r="O38" s="80"/>
    </row>
    <row r="39" spans="1:15" x14ac:dyDescent="0.25">
      <c r="A39" s="11" t="s">
        <v>81</v>
      </c>
      <c r="B39" s="11" t="s">
        <v>82</v>
      </c>
      <c r="C39" s="84">
        <v>132.16354283438918</v>
      </c>
      <c r="D39" s="59">
        <v>34.507222872629001</v>
      </c>
      <c r="E39" s="57">
        <v>87.465994246049334</v>
      </c>
      <c r="F39" s="62">
        <v>7.0647213420817554</v>
      </c>
      <c r="G39" s="65">
        <v>0</v>
      </c>
      <c r="H39" s="59">
        <v>5.1205679999999996</v>
      </c>
      <c r="I39" s="57">
        <v>2.5031045524169215</v>
      </c>
      <c r="J39" s="55">
        <v>0</v>
      </c>
      <c r="K39" s="60">
        <v>136.66161101317701</v>
      </c>
      <c r="L39" s="85">
        <v>3.4034107154832016E-2</v>
      </c>
      <c r="O39" s="80"/>
    </row>
    <row r="40" spans="1:15" x14ac:dyDescent="0.25">
      <c r="A40" s="11" t="s">
        <v>83</v>
      </c>
      <c r="B40" s="11" t="s">
        <v>84</v>
      </c>
      <c r="C40" s="84">
        <v>78.989707364743197</v>
      </c>
      <c r="D40" s="59">
        <v>18.544216827799001</v>
      </c>
      <c r="E40" s="57">
        <v>55.169086659240996</v>
      </c>
      <c r="F40" s="62">
        <v>4.4560347542959153</v>
      </c>
      <c r="G40" s="65">
        <v>0</v>
      </c>
      <c r="H40" s="59">
        <v>0.60966500000000001</v>
      </c>
      <c r="I40" s="57">
        <v>2.0230808535322571</v>
      </c>
      <c r="J40" s="55">
        <v>0</v>
      </c>
      <c r="K40" s="60">
        <v>80.802084094868178</v>
      </c>
      <c r="L40" s="85">
        <v>2.2944466951322445E-2</v>
      </c>
      <c r="O40" s="80"/>
    </row>
    <row r="41" spans="1:15" x14ac:dyDescent="0.25">
      <c r="A41" s="11" t="s">
        <v>85</v>
      </c>
      <c r="B41" s="11" t="s">
        <v>86</v>
      </c>
      <c r="C41" s="84">
        <v>380.89845715113347</v>
      </c>
      <c r="D41" s="59">
        <v>173.06058330025598</v>
      </c>
      <c r="E41" s="57">
        <v>179.54446718999333</v>
      </c>
      <c r="F41" s="62">
        <v>14.501896971655459</v>
      </c>
      <c r="G41" s="65">
        <v>0</v>
      </c>
      <c r="H41" s="59">
        <v>17.155801</v>
      </c>
      <c r="I41" s="57">
        <v>6.050671604701833</v>
      </c>
      <c r="J41" s="55">
        <v>0</v>
      </c>
      <c r="K41" s="60">
        <v>390.31342006660668</v>
      </c>
      <c r="L41" s="85">
        <v>2.4717776453837218E-2</v>
      </c>
      <c r="O41" s="80"/>
    </row>
    <row r="42" spans="1:15" x14ac:dyDescent="0.25">
      <c r="A42" s="11" t="s">
        <v>87</v>
      </c>
      <c r="B42" s="11" t="s">
        <v>88</v>
      </c>
      <c r="C42" s="84">
        <v>14.367039423686112</v>
      </c>
      <c r="D42" s="59">
        <v>3.1891675254300003</v>
      </c>
      <c r="E42" s="57">
        <v>9.1245346862188814</v>
      </c>
      <c r="F42" s="62">
        <v>0</v>
      </c>
      <c r="G42" s="65">
        <v>0.3590305051234372</v>
      </c>
      <c r="H42" s="59">
        <v>0</v>
      </c>
      <c r="I42" s="57">
        <v>1.5618607087090635</v>
      </c>
      <c r="J42" s="55">
        <v>1.7754313213171967E-2</v>
      </c>
      <c r="K42" s="60">
        <v>14.252347738694557</v>
      </c>
      <c r="L42" s="85">
        <v>-7.9829728038798304E-3</v>
      </c>
      <c r="O42" s="80"/>
    </row>
    <row r="43" spans="1:15" x14ac:dyDescent="0.25">
      <c r="A43" s="11" t="s">
        <v>89</v>
      </c>
      <c r="B43" s="11" t="s">
        <v>90</v>
      </c>
      <c r="C43" s="84">
        <v>10.990469089051032</v>
      </c>
      <c r="D43" s="59">
        <v>4.5985490519760006</v>
      </c>
      <c r="E43" s="57">
        <v>3.431570428021725</v>
      </c>
      <c r="F43" s="62">
        <v>0</v>
      </c>
      <c r="G43" s="65">
        <v>0.63853982826073119</v>
      </c>
      <c r="H43" s="59">
        <v>0</v>
      </c>
      <c r="I43" s="57">
        <v>1.9958660634405752</v>
      </c>
      <c r="J43" s="55">
        <v>0.37911753748887755</v>
      </c>
      <c r="K43" s="60">
        <v>11.043642909187909</v>
      </c>
      <c r="L43" s="85">
        <v>4.8381756689393537E-3</v>
      </c>
      <c r="O43" s="80"/>
    </row>
    <row r="44" spans="1:15" x14ac:dyDescent="0.25">
      <c r="A44" s="11" t="s">
        <v>91</v>
      </c>
      <c r="B44" s="11" t="s">
        <v>92</v>
      </c>
      <c r="C44" s="84">
        <v>249.87853170438342</v>
      </c>
      <c r="D44" s="59">
        <v>112.66566736650199</v>
      </c>
      <c r="E44" s="57">
        <v>118.29137036604904</v>
      </c>
      <c r="F44" s="62">
        <v>9.5509363337198057</v>
      </c>
      <c r="G44" s="65">
        <v>0</v>
      </c>
      <c r="H44" s="59">
        <v>9.7110640000000004</v>
      </c>
      <c r="I44" s="57">
        <v>7.9778441653143224</v>
      </c>
      <c r="J44" s="55">
        <v>0</v>
      </c>
      <c r="K44" s="60">
        <v>258.19688223158516</v>
      </c>
      <c r="L44" s="85">
        <v>3.3289576621342944E-2</v>
      </c>
      <c r="O44" s="80"/>
    </row>
    <row r="45" spans="1:15" x14ac:dyDescent="0.25">
      <c r="A45" s="11" t="s">
        <v>95</v>
      </c>
      <c r="B45" s="11" t="s">
        <v>96</v>
      </c>
      <c r="C45" s="84">
        <v>214.47901360135643</v>
      </c>
      <c r="D45" s="59">
        <v>65.552157088550004</v>
      </c>
      <c r="E45" s="57">
        <v>134.88137477412175</v>
      </c>
      <c r="F45" s="62">
        <v>10.893732038046242</v>
      </c>
      <c r="G45" s="65">
        <v>0</v>
      </c>
      <c r="H45" s="59">
        <v>6.2195729999999996</v>
      </c>
      <c r="I45" s="57">
        <v>3.3889444156136572</v>
      </c>
      <c r="J45" s="55">
        <v>0</v>
      </c>
      <c r="K45" s="60">
        <v>220.93578131633166</v>
      </c>
      <c r="L45" s="85">
        <v>3.0104426566303428E-2</v>
      </c>
      <c r="O45" s="80"/>
    </row>
    <row r="46" spans="1:15" x14ac:dyDescent="0.25">
      <c r="A46" s="11" t="s">
        <v>97</v>
      </c>
      <c r="B46" s="12" t="s">
        <v>809</v>
      </c>
      <c r="C46" s="84">
        <v>343.69407192507077</v>
      </c>
      <c r="D46" s="59">
        <v>119.136351304219</v>
      </c>
      <c r="E46" s="57">
        <v>198.56283782702437</v>
      </c>
      <c r="F46" s="62">
        <v>16.039612587981821</v>
      </c>
      <c r="G46" s="65">
        <v>0</v>
      </c>
      <c r="H46" s="59">
        <v>11.624549999999999</v>
      </c>
      <c r="I46" s="57">
        <v>7.3823656704302767</v>
      </c>
      <c r="J46" s="55">
        <v>0</v>
      </c>
      <c r="K46" s="60">
        <v>352.74571738965551</v>
      </c>
      <c r="L46" s="85">
        <v>2.6336344452743715E-2</v>
      </c>
      <c r="O46" s="80"/>
    </row>
    <row r="47" spans="1:15" x14ac:dyDescent="0.25">
      <c r="A47" s="11" t="s">
        <v>99</v>
      </c>
      <c r="B47" s="11" t="s">
        <v>100</v>
      </c>
      <c r="C47" s="84">
        <v>10.48266421902821</v>
      </c>
      <c r="D47" s="59">
        <v>2.9003438006099995</v>
      </c>
      <c r="E47" s="57">
        <v>5.6496922441831083</v>
      </c>
      <c r="F47" s="62">
        <v>0</v>
      </c>
      <c r="G47" s="65">
        <v>0.38084219547532144</v>
      </c>
      <c r="H47" s="59">
        <v>0</v>
      </c>
      <c r="I47" s="57">
        <v>1.5158189831859399</v>
      </c>
      <c r="J47" s="55">
        <v>0</v>
      </c>
      <c r="K47" s="60">
        <v>10.446697223454366</v>
      </c>
      <c r="L47" s="85">
        <v>-3.4310929762069852E-3</v>
      </c>
      <c r="O47" s="80"/>
    </row>
    <row r="48" spans="1:15" x14ac:dyDescent="0.25">
      <c r="A48" s="11" t="s">
        <v>101</v>
      </c>
      <c r="B48" s="11" t="s">
        <v>102</v>
      </c>
      <c r="C48" s="84">
        <v>198.38894043112938</v>
      </c>
      <c r="D48" s="59">
        <v>36.142067923634002</v>
      </c>
      <c r="E48" s="57">
        <v>146.44025168769639</v>
      </c>
      <c r="F48" s="62">
        <v>11.827554201022178</v>
      </c>
      <c r="G48" s="65">
        <v>0</v>
      </c>
      <c r="H48" s="59">
        <v>4.6358759999999997</v>
      </c>
      <c r="I48" s="57">
        <v>4.409453302803203</v>
      </c>
      <c r="J48" s="55">
        <v>0</v>
      </c>
      <c r="K48" s="60">
        <v>203.45520311515574</v>
      </c>
      <c r="L48" s="85">
        <v>2.5537021736275194E-2</v>
      </c>
      <c r="O48" s="80"/>
    </row>
    <row r="49" spans="1:15" x14ac:dyDescent="0.25">
      <c r="A49" s="11" t="s">
        <v>103</v>
      </c>
      <c r="B49" s="11" t="s">
        <v>104</v>
      </c>
      <c r="C49" s="84">
        <v>11.007921201188244</v>
      </c>
      <c r="D49" s="59">
        <v>1.0033221317179999</v>
      </c>
      <c r="E49" s="57">
        <v>8.0419389510249921</v>
      </c>
      <c r="F49" s="62">
        <v>0</v>
      </c>
      <c r="G49" s="65">
        <v>0.12962994443779113</v>
      </c>
      <c r="H49" s="59">
        <v>0</v>
      </c>
      <c r="I49" s="57">
        <v>1.4032035469595487</v>
      </c>
      <c r="J49" s="55">
        <v>0</v>
      </c>
      <c r="K49" s="60">
        <v>10.578094574140332</v>
      </c>
      <c r="L49" s="85">
        <v>-3.9047029788105231E-2</v>
      </c>
      <c r="O49" s="80"/>
    </row>
    <row r="50" spans="1:15" x14ac:dyDescent="0.25">
      <c r="A50" s="11" t="s">
        <v>105</v>
      </c>
      <c r="B50" s="11" t="s">
        <v>106</v>
      </c>
      <c r="C50" s="84">
        <v>7.8904462446974319</v>
      </c>
      <c r="D50" s="59">
        <v>2.4040636108409998</v>
      </c>
      <c r="E50" s="57">
        <v>4.3087606480159657</v>
      </c>
      <c r="F50" s="62">
        <v>0</v>
      </c>
      <c r="G50" s="65">
        <v>0.37491105378673112</v>
      </c>
      <c r="H50" s="59">
        <v>0</v>
      </c>
      <c r="I50" s="57">
        <v>0.74895435070241023</v>
      </c>
      <c r="J50" s="55">
        <v>0</v>
      </c>
      <c r="K50" s="60">
        <v>7.8366896633461076</v>
      </c>
      <c r="L50" s="85">
        <v>-6.8128696000495578E-3</v>
      </c>
      <c r="O50" s="80"/>
    </row>
    <row r="51" spans="1:15" x14ac:dyDescent="0.25">
      <c r="A51" s="11" t="s">
        <v>107</v>
      </c>
      <c r="B51" s="11" t="s">
        <v>108</v>
      </c>
      <c r="C51" s="84">
        <v>9.3349025498400007</v>
      </c>
      <c r="D51" s="59">
        <v>2.8910890745320001</v>
      </c>
      <c r="E51" s="57">
        <v>5.8206567558874305</v>
      </c>
      <c r="F51" s="62">
        <v>0</v>
      </c>
      <c r="G51" s="65">
        <v>0.17023729111320191</v>
      </c>
      <c r="H51" s="59">
        <v>0</v>
      </c>
      <c r="I51" s="57">
        <v>0.33641198397607436</v>
      </c>
      <c r="J51" s="55">
        <v>0</v>
      </c>
      <c r="K51" s="60">
        <v>9.2183951055087068</v>
      </c>
      <c r="L51" s="85">
        <v>-1.2480842055848866E-2</v>
      </c>
      <c r="O51" s="80"/>
    </row>
    <row r="52" spans="1:15" x14ac:dyDescent="0.25">
      <c r="A52" s="11" t="s">
        <v>109</v>
      </c>
      <c r="B52" s="11" t="s">
        <v>110</v>
      </c>
      <c r="C52" s="84">
        <v>321.30260511732007</v>
      </c>
      <c r="D52" s="59">
        <v>33.47765663357</v>
      </c>
      <c r="E52" s="57">
        <v>271.01621159954266</v>
      </c>
      <c r="F52" s="62">
        <v>21.889221430622577</v>
      </c>
      <c r="G52" s="65">
        <v>0</v>
      </c>
      <c r="H52" s="59">
        <v>0.87512000000000001</v>
      </c>
      <c r="I52" s="57">
        <v>2.2883508049220005</v>
      </c>
      <c r="J52" s="55">
        <v>0</v>
      </c>
      <c r="K52" s="60">
        <v>329.54656046865716</v>
      </c>
      <c r="L52" s="85">
        <v>2.565791630704925E-2</v>
      </c>
      <c r="O52" s="80"/>
    </row>
    <row r="53" spans="1:15" x14ac:dyDescent="0.25">
      <c r="A53" s="11" t="s">
        <v>111</v>
      </c>
      <c r="B53" s="11" t="s">
        <v>112</v>
      </c>
      <c r="C53" s="84">
        <v>26.486599456240057</v>
      </c>
      <c r="D53" s="59">
        <v>7.4224458034060001</v>
      </c>
      <c r="E53" s="57">
        <v>19.683012703449322</v>
      </c>
      <c r="F53" s="62">
        <v>0</v>
      </c>
      <c r="G53" s="65">
        <v>0</v>
      </c>
      <c r="H53" s="59">
        <v>0</v>
      </c>
      <c r="I53" s="57">
        <v>0</v>
      </c>
      <c r="J53" s="55">
        <v>0</v>
      </c>
      <c r="K53" s="60">
        <v>27.105458506855321</v>
      </c>
      <c r="L53" s="85">
        <v>2.3364986948880097E-2</v>
      </c>
      <c r="O53" s="80"/>
    </row>
    <row r="54" spans="1:15" x14ac:dyDescent="0.25">
      <c r="A54" s="11" t="s">
        <v>113</v>
      </c>
      <c r="B54" s="11" t="s">
        <v>114</v>
      </c>
      <c r="C54" s="84">
        <v>13.666917441544014</v>
      </c>
      <c r="D54" s="59">
        <v>5.8706790306130001</v>
      </c>
      <c r="E54" s="57">
        <v>6.868172857130828</v>
      </c>
      <c r="F54" s="62">
        <v>0</v>
      </c>
      <c r="G54" s="65">
        <v>0</v>
      </c>
      <c r="H54" s="59">
        <v>0</v>
      </c>
      <c r="I54" s="57">
        <v>0.68660980804095251</v>
      </c>
      <c r="J54" s="55">
        <v>0</v>
      </c>
      <c r="K54" s="60">
        <v>13.425461695784781</v>
      </c>
      <c r="L54" s="85">
        <v>-1.7667169410511489E-2</v>
      </c>
      <c r="O54" s="80"/>
    </row>
    <row r="55" spans="1:15" x14ac:dyDescent="0.25">
      <c r="A55" s="11" t="s">
        <v>115</v>
      </c>
      <c r="B55" s="12" t="s">
        <v>810</v>
      </c>
      <c r="C55" s="84">
        <v>126.83715948874267</v>
      </c>
      <c r="D55" s="59">
        <v>42.159880074185999</v>
      </c>
      <c r="E55" s="57">
        <v>74.164689637549799</v>
      </c>
      <c r="F55" s="62">
        <v>5.9910780931633116</v>
      </c>
      <c r="G55" s="65">
        <v>0</v>
      </c>
      <c r="H55" s="59">
        <v>5.4337939999999998</v>
      </c>
      <c r="I55" s="57">
        <v>1.6032209030357998</v>
      </c>
      <c r="J55" s="55">
        <v>0</v>
      </c>
      <c r="K55" s="60">
        <v>129.35266270793491</v>
      </c>
      <c r="L55" s="85">
        <v>1.9832541420288598E-2</v>
      </c>
      <c r="O55" s="80"/>
    </row>
    <row r="56" spans="1:15" x14ac:dyDescent="0.25">
      <c r="A56" s="11" t="s">
        <v>117</v>
      </c>
      <c r="B56" s="11" t="s">
        <v>118</v>
      </c>
      <c r="C56" s="84">
        <v>144.10556905934976</v>
      </c>
      <c r="D56" s="59">
        <v>49.337450022368998</v>
      </c>
      <c r="E56" s="57">
        <v>83.65221817948887</v>
      </c>
      <c r="F56" s="62">
        <v>6.7567229171128123</v>
      </c>
      <c r="G56" s="65">
        <v>0</v>
      </c>
      <c r="H56" s="59">
        <v>5.9675370000000001</v>
      </c>
      <c r="I56" s="57">
        <v>1.9876772314953017</v>
      </c>
      <c r="J56" s="55">
        <v>0</v>
      </c>
      <c r="K56" s="60">
        <v>147.70160535046597</v>
      </c>
      <c r="L56" s="85">
        <v>2.4954179873750624E-2</v>
      </c>
      <c r="O56" s="80"/>
    </row>
    <row r="57" spans="1:15" x14ac:dyDescent="0.25">
      <c r="A57" s="11" t="s">
        <v>119</v>
      </c>
      <c r="B57" s="11" t="s">
        <v>120</v>
      </c>
      <c r="C57" s="84">
        <v>17.548581247955269</v>
      </c>
      <c r="D57" s="59">
        <v>4.239976769009</v>
      </c>
      <c r="E57" s="57">
        <v>8.5180255980020227</v>
      </c>
      <c r="F57" s="62">
        <v>0</v>
      </c>
      <c r="G57" s="65">
        <v>0.24176193121348341</v>
      </c>
      <c r="H57" s="59">
        <v>0</v>
      </c>
      <c r="I57" s="57">
        <v>4.3741473884300079</v>
      </c>
      <c r="J57" s="55">
        <v>0</v>
      </c>
      <c r="K57" s="60">
        <v>17.373911686654512</v>
      </c>
      <c r="L57" s="85">
        <v>-9.9534862011200435E-3</v>
      </c>
      <c r="O57" s="80"/>
    </row>
    <row r="58" spans="1:15" x14ac:dyDescent="0.25">
      <c r="A58" s="11" t="s">
        <v>123</v>
      </c>
      <c r="B58" s="11" t="s">
        <v>124</v>
      </c>
      <c r="C58" s="84">
        <v>28.258860578356867</v>
      </c>
      <c r="D58" s="59">
        <v>8.8549146029019994</v>
      </c>
      <c r="E58" s="57">
        <v>19.994049117750158</v>
      </c>
      <c r="F58" s="62">
        <v>0</v>
      </c>
      <c r="G58" s="65">
        <v>0</v>
      </c>
      <c r="H58" s="59">
        <v>0</v>
      </c>
      <c r="I58" s="57">
        <v>0</v>
      </c>
      <c r="J58" s="55">
        <v>0</v>
      </c>
      <c r="K58" s="60">
        <v>28.848963720652158</v>
      </c>
      <c r="L58" s="85">
        <v>2.0882057174918239E-2</v>
      </c>
      <c r="O58" s="80"/>
    </row>
    <row r="59" spans="1:15" x14ac:dyDescent="0.25">
      <c r="A59" s="11" t="s">
        <v>125</v>
      </c>
      <c r="B59" s="11" t="s">
        <v>126</v>
      </c>
      <c r="C59" s="84">
        <v>239.2212432008231</v>
      </c>
      <c r="D59" s="59">
        <v>113.63970606973301</v>
      </c>
      <c r="E59" s="57">
        <v>106.36314173699671</v>
      </c>
      <c r="F59" s="62">
        <v>8.5910471789118947</v>
      </c>
      <c r="G59" s="65">
        <v>0</v>
      </c>
      <c r="H59" s="59">
        <v>9.3923539999999992</v>
      </c>
      <c r="I59" s="57">
        <v>5.5744672845379846</v>
      </c>
      <c r="J59" s="55">
        <v>0</v>
      </c>
      <c r="K59" s="60">
        <v>243.5607162701796</v>
      </c>
      <c r="L59" s="85">
        <v>1.8139998819893977E-2</v>
      </c>
      <c r="O59" s="80"/>
    </row>
    <row r="60" spans="1:15" x14ac:dyDescent="0.25">
      <c r="A60" s="11" t="s">
        <v>129</v>
      </c>
      <c r="B60" s="11" t="s">
        <v>130</v>
      </c>
      <c r="C60" s="84">
        <v>16.78516887234019</v>
      </c>
      <c r="D60" s="59">
        <v>4.3688077702079999</v>
      </c>
      <c r="E60" s="57">
        <v>10.203190020759161</v>
      </c>
      <c r="F60" s="62">
        <v>0</v>
      </c>
      <c r="G60" s="65">
        <v>0.21607346165183955</v>
      </c>
      <c r="H60" s="59">
        <v>0</v>
      </c>
      <c r="I60" s="57">
        <v>1.768079126789974</v>
      </c>
      <c r="J60" s="55">
        <v>0</v>
      </c>
      <c r="K60" s="60">
        <v>16.556150379408976</v>
      </c>
      <c r="L60" s="85">
        <v>-1.3644098231779317E-2</v>
      </c>
      <c r="O60" s="80"/>
    </row>
    <row r="61" spans="1:15" x14ac:dyDescent="0.25">
      <c r="A61" s="11" t="s">
        <v>131</v>
      </c>
      <c r="B61" s="11" t="s">
        <v>132</v>
      </c>
      <c r="C61" s="84">
        <v>12.15923152160487</v>
      </c>
      <c r="D61" s="59">
        <v>3.289451767249</v>
      </c>
      <c r="E61" s="57">
        <v>7.0161769204610476</v>
      </c>
      <c r="F61" s="62">
        <v>0</v>
      </c>
      <c r="G61" s="65">
        <v>9.8226455214679043E-2</v>
      </c>
      <c r="H61" s="59">
        <v>0</v>
      </c>
      <c r="I61" s="57">
        <v>1.4708181248487715</v>
      </c>
      <c r="J61" s="55">
        <v>0.14743681478628476</v>
      </c>
      <c r="K61" s="60">
        <v>12.022110082559783</v>
      </c>
      <c r="L61" s="85">
        <v>-1.1277146816511036E-2</v>
      </c>
      <c r="O61" s="80"/>
    </row>
    <row r="62" spans="1:15" x14ac:dyDescent="0.25">
      <c r="A62" s="11" t="s">
        <v>133</v>
      </c>
      <c r="B62" s="11" t="s">
        <v>134</v>
      </c>
      <c r="C62" s="84">
        <v>10.605655401088793</v>
      </c>
      <c r="D62" s="59">
        <v>1.7443273192430002</v>
      </c>
      <c r="E62" s="57">
        <v>7.9713474390871069</v>
      </c>
      <c r="F62" s="62">
        <v>0</v>
      </c>
      <c r="G62" s="65">
        <v>1.2301345023982365E-2</v>
      </c>
      <c r="H62" s="59">
        <v>0</v>
      </c>
      <c r="I62" s="57">
        <v>0.7153781742790406</v>
      </c>
      <c r="J62" s="55">
        <v>0</v>
      </c>
      <c r="K62" s="60">
        <v>10.443354277633128</v>
      </c>
      <c r="L62" s="85">
        <v>-1.5303262016131745E-2</v>
      </c>
      <c r="O62" s="80"/>
    </row>
    <row r="63" spans="1:15" x14ac:dyDescent="0.25">
      <c r="A63" s="11" t="s">
        <v>135</v>
      </c>
      <c r="B63" s="11" t="s">
        <v>136</v>
      </c>
      <c r="C63" s="84">
        <v>190.76726600110584</v>
      </c>
      <c r="D63" s="59">
        <v>30.833618360149</v>
      </c>
      <c r="E63" s="57">
        <v>144.03033018030854</v>
      </c>
      <c r="F63" s="62">
        <v>11.634973996004939</v>
      </c>
      <c r="G63" s="65">
        <v>0</v>
      </c>
      <c r="H63" s="59">
        <v>0.61863000000000001</v>
      </c>
      <c r="I63" s="57">
        <v>7.9615659351238666</v>
      </c>
      <c r="J63" s="55">
        <v>0</v>
      </c>
      <c r="K63" s="60">
        <v>195.07911847158633</v>
      </c>
      <c r="L63" s="85">
        <v>2.2602685255527506E-2</v>
      </c>
      <c r="O63" s="80"/>
    </row>
    <row r="64" spans="1:15" x14ac:dyDescent="0.25">
      <c r="A64" s="11" t="s">
        <v>137</v>
      </c>
      <c r="B64" s="11" t="s">
        <v>138</v>
      </c>
      <c r="C64" s="84">
        <v>15.703750676720102</v>
      </c>
      <c r="D64" s="59">
        <v>4.4499070326810006</v>
      </c>
      <c r="E64" s="57">
        <v>7.6541277282573894</v>
      </c>
      <c r="F64" s="62">
        <v>0</v>
      </c>
      <c r="G64" s="65">
        <v>0.55882123782155613</v>
      </c>
      <c r="H64" s="59">
        <v>0</v>
      </c>
      <c r="I64" s="57">
        <v>2.9369425940979914</v>
      </c>
      <c r="J64" s="55">
        <v>0</v>
      </c>
      <c r="K64" s="60">
        <v>15.599798592857937</v>
      </c>
      <c r="L64" s="85">
        <v>-6.619570445439365E-3</v>
      </c>
      <c r="O64" s="80"/>
    </row>
    <row r="65" spans="1:15" x14ac:dyDescent="0.25">
      <c r="A65" s="11" t="s">
        <v>139</v>
      </c>
      <c r="B65" s="11" t="s">
        <v>140</v>
      </c>
      <c r="C65" s="84">
        <v>17.676098723739258</v>
      </c>
      <c r="D65" s="59">
        <v>2.4203150142350003</v>
      </c>
      <c r="E65" s="57">
        <v>12.470673680619026</v>
      </c>
      <c r="F65" s="62">
        <v>0</v>
      </c>
      <c r="G65" s="65">
        <v>0.36912257564314849</v>
      </c>
      <c r="H65" s="59">
        <v>0</v>
      </c>
      <c r="I65" s="57">
        <v>1.9904190072030246</v>
      </c>
      <c r="J65" s="55">
        <v>0</v>
      </c>
      <c r="K65" s="60">
        <v>17.2505302777002</v>
      </c>
      <c r="L65" s="85">
        <v>-2.4075926067753495E-2</v>
      </c>
      <c r="O65" s="80"/>
    </row>
    <row r="66" spans="1:15" x14ac:dyDescent="0.25">
      <c r="A66" s="11" t="s">
        <v>141</v>
      </c>
      <c r="B66" s="11" t="s">
        <v>142</v>
      </c>
      <c r="C66" s="84">
        <v>12.636940628415839</v>
      </c>
      <c r="D66" s="59">
        <v>2.445180052859</v>
      </c>
      <c r="E66" s="57">
        <v>8.6012344103380016</v>
      </c>
      <c r="F66" s="62">
        <v>0</v>
      </c>
      <c r="G66" s="65">
        <v>0.19429378782314563</v>
      </c>
      <c r="H66" s="59">
        <v>0</v>
      </c>
      <c r="I66" s="57">
        <v>1.2995027594542936</v>
      </c>
      <c r="J66" s="55">
        <v>0</v>
      </c>
      <c r="K66" s="60">
        <v>12.540211010474442</v>
      </c>
      <c r="L66" s="85">
        <v>-7.6545123369407986E-3</v>
      </c>
      <c r="O66" s="80"/>
    </row>
    <row r="67" spans="1:15" x14ac:dyDescent="0.25">
      <c r="A67" s="11" t="s">
        <v>143</v>
      </c>
      <c r="B67" s="11" t="s">
        <v>144</v>
      </c>
      <c r="C67" s="84">
        <v>14.805846590737374</v>
      </c>
      <c r="D67" s="59">
        <v>3.9261878708509999</v>
      </c>
      <c r="E67" s="57">
        <v>7.1208606086061863</v>
      </c>
      <c r="F67" s="62">
        <v>0</v>
      </c>
      <c r="G67" s="65">
        <v>0.40428287306987115</v>
      </c>
      <c r="H67" s="59">
        <v>0</v>
      </c>
      <c r="I67" s="57">
        <v>3.2771902083149396</v>
      </c>
      <c r="J67" s="55">
        <v>0</v>
      </c>
      <c r="K67" s="60">
        <v>14.728521560841996</v>
      </c>
      <c r="L67" s="85">
        <v>-5.2226010462484264E-3</v>
      </c>
      <c r="O67" s="80"/>
    </row>
    <row r="68" spans="1:15" x14ac:dyDescent="0.25">
      <c r="A68" s="11" t="s">
        <v>145</v>
      </c>
      <c r="B68" s="11" t="s">
        <v>146</v>
      </c>
      <c r="C68" s="84">
        <v>253.44532413232071</v>
      </c>
      <c r="D68" s="59">
        <v>39.850071755222004</v>
      </c>
      <c r="E68" s="57">
        <v>193.64103733163452</v>
      </c>
      <c r="F68" s="62">
        <v>15.650530881926031</v>
      </c>
      <c r="G68" s="65">
        <v>0</v>
      </c>
      <c r="H68" s="59">
        <v>4.9568690000000002</v>
      </c>
      <c r="I68" s="57">
        <v>6.0546647137789167</v>
      </c>
      <c r="J68" s="55">
        <v>0</v>
      </c>
      <c r="K68" s="60">
        <v>260.15317368256149</v>
      </c>
      <c r="L68" s="85">
        <v>2.6466653402288431E-2</v>
      </c>
      <c r="O68" s="80"/>
    </row>
    <row r="69" spans="1:15" x14ac:dyDescent="0.25">
      <c r="A69" s="11" t="s">
        <v>147</v>
      </c>
      <c r="B69" s="11" t="s">
        <v>148</v>
      </c>
      <c r="C69" s="84">
        <v>41.029694336877625</v>
      </c>
      <c r="D69" s="59">
        <v>13.379386860611998</v>
      </c>
      <c r="E69" s="57">
        <v>28.363955499604991</v>
      </c>
      <c r="F69" s="62">
        <v>0</v>
      </c>
      <c r="G69" s="65">
        <v>0</v>
      </c>
      <c r="H69" s="59">
        <v>0</v>
      </c>
      <c r="I69" s="57">
        <v>0</v>
      </c>
      <c r="J69" s="55">
        <v>0</v>
      </c>
      <c r="K69" s="60">
        <v>41.743342360216985</v>
      </c>
      <c r="L69" s="85">
        <v>1.7393452105197153E-2</v>
      </c>
      <c r="O69" s="80"/>
    </row>
    <row r="70" spans="1:15" x14ac:dyDescent="0.25">
      <c r="A70" s="11" t="s">
        <v>149</v>
      </c>
      <c r="B70" s="11" t="s">
        <v>150</v>
      </c>
      <c r="C70" s="84">
        <v>242.67666514808545</v>
      </c>
      <c r="D70" s="59">
        <v>56.143760303116999</v>
      </c>
      <c r="E70" s="57">
        <v>166.67500965795611</v>
      </c>
      <c r="F70" s="62">
        <v>13.461794759561093</v>
      </c>
      <c r="G70" s="65">
        <v>0</v>
      </c>
      <c r="H70" s="59">
        <v>6.970961</v>
      </c>
      <c r="I70" s="57">
        <v>6.2334422235849809</v>
      </c>
      <c r="J70" s="55">
        <v>0</v>
      </c>
      <c r="K70" s="60">
        <v>249.48496794421916</v>
      </c>
      <c r="L70" s="85">
        <v>2.8055036902617621E-2</v>
      </c>
      <c r="O70" s="80"/>
    </row>
    <row r="71" spans="1:15" x14ac:dyDescent="0.25">
      <c r="A71" s="11" t="s">
        <v>151</v>
      </c>
      <c r="B71" s="11" t="s">
        <v>152</v>
      </c>
      <c r="C71" s="84">
        <v>9.2718101745717245</v>
      </c>
      <c r="D71" s="59">
        <v>3.8018968941500004</v>
      </c>
      <c r="E71" s="57">
        <v>4.6164279417674345</v>
      </c>
      <c r="F71" s="62">
        <v>0</v>
      </c>
      <c r="G71" s="65">
        <v>0.23714185686548964</v>
      </c>
      <c r="H71" s="59">
        <v>0</v>
      </c>
      <c r="I71" s="57">
        <v>0.49633920097953321</v>
      </c>
      <c r="J71" s="55">
        <v>0</v>
      </c>
      <c r="K71" s="60">
        <v>9.1518058937624573</v>
      </c>
      <c r="L71" s="85">
        <v>-1.2942918216594129E-2</v>
      </c>
      <c r="O71" s="80"/>
    </row>
    <row r="72" spans="1:15" x14ac:dyDescent="0.25">
      <c r="A72" s="11" t="s">
        <v>153</v>
      </c>
      <c r="B72" s="11" t="s">
        <v>154</v>
      </c>
      <c r="C72" s="84">
        <v>12.838457570696605</v>
      </c>
      <c r="D72" s="59">
        <v>1.6261590239789998</v>
      </c>
      <c r="E72" s="57">
        <v>8.1302912430111807</v>
      </c>
      <c r="F72" s="62">
        <v>0</v>
      </c>
      <c r="G72" s="65">
        <v>0.44768757642319856</v>
      </c>
      <c r="H72" s="59">
        <v>0</v>
      </c>
      <c r="I72" s="57">
        <v>2.2553814822289735</v>
      </c>
      <c r="J72" s="55">
        <v>0.1517220627408529</v>
      </c>
      <c r="K72" s="60">
        <v>12.611241388383206</v>
      </c>
      <c r="L72" s="85">
        <v>-1.7698090371230622E-2</v>
      </c>
      <c r="O72" s="80"/>
    </row>
    <row r="73" spans="1:15" x14ac:dyDescent="0.25">
      <c r="A73" s="11" t="s">
        <v>155</v>
      </c>
      <c r="B73" s="11" t="s">
        <v>156</v>
      </c>
      <c r="C73" s="84">
        <v>10.407275455962678</v>
      </c>
      <c r="D73" s="59">
        <v>0.64268466301100013</v>
      </c>
      <c r="E73" s="57">
        <v>8.1678287018518319</v>
      </c>
      <c r="F73" s="62">
        <v>0</v>
      </c>
      <c r="G73" s="65">
        <v>0.2892022876963547</v>
      </c>
      <c r="H73" s="59">
        <v>0</v>
      </c>
      <c r="I73" s="57">
        <v>0.82613712785447169</v>
      </c>
      <c r="J73" s="55">
        <v>0</v>
      </c>
      <c r="K73" s="60">
        <v>9.925852780413658</v>
      </c>
      <c r="L73" s="85">
        <v>-4.6258281294284033E-2</v>
      </c>
      <c r="O73" s="80"/>
    </row>
    <row r="74" spans="1:15" x14ac:dyDescent="0.25">
      <c r="A74" s="11" t="s">
        <v>157</v>
      </c>
      <c r="B74" s="11" t="s">
        <v>158</v>
      </c>
      <c r="C74" s="84">
        <v>13.108128504627951</v>
      </c>
      <c r="D74" s="59">
        <v>2.7794191241419997</v>
      </c>
      <c r="E74" s="57">
        <v>7.1152746133049556</v>
      </c>
      <c r="F74" s="62">
        <v>0</v>
      </c>
      <c r="G74" s="65">
        <v>0.15650477415805508</v>
      </c>
      <c r="H74" s="59">
        <v>0</v>
      </c>
      <c r="I74" s="57">
        <v>2.9341302930588391</v>
      </c>
      <c r="J74" s="55">
        <v>0</v>
      </c>
      <c r="K74" s="60">
        <v>12.985328804663851</v>
      </c>
      <c r="L74" s="85">
        <v>-9.368209956191996E-3</v>
      </c>
      <c r="O74" s="80"/>
    </row>
    <row r="75" spans="1:15" x14ac:dyDescent="0.25">
      <c r="A75" s="11" t="s">
        <v>159</v>
      </c>
      <c r="B75" s="11" t="s">
        <v>160</v>
      </c>
      <c r="C75" s="84">
        <v>5.4611224262547466</v>
      </c>
      <c r="D75" s="59">
        <v>0.618657785844</v>
      </c>
      <c r="E75" s="57">
        <v>4.0494111205064343</v>
      </c>
      <c r="F75" s="62">
        <v>0</v>
      </c>
      <c r="G75" s="65">
        <v>9.60763532253361E-2</v>
      </c>
      <c r="H75" s="59">
        <v>0</v>
      </c>
      <c r="I75" s="57">
        <v>0.48364450854662316</v>
      </c>
      <c r="J75" s="55">
        <v>0</v>
      </c>
      <c r="K75" s="60">
        <v>5.2477897681223942</v>
      </c>
      <c r="L75" s="85">
        <v>-3.9063884945472027E-2</v>
      </c>
      <c r="O75" s="80"/>
    </row>
    <row r="76" spans="1:15" x14ac:dyDescent="0.25">
      <c r="A76" s="11" t="s">
        <v>161</v>
      </c>
      <c r="B76" s="11" t="s">
        <v>162</v>
      </c>
      <c r="C76" s="84">
        <v>31.695558315710233</v>
      </c>
      <c r="D76" s="59">
        <v>22.820032507834</v>
      </c>
      <c r="E76" s="57">
        <v>7.1250523342867673</v>
      </c>
      <c r="F76" s="62">
        <v>0.4273924917559605</v>
      </c>
      <c r="G76" s="65">
        <v>0</v>
      </c>
      <c r="H76" s="59">
        <v>0.19661699999999999</v>
      </c>
      <c r="I76" s="57">
        <v>1.0716206478455421</v>
      </c>
      <c r="J76" s="55">
        <v>0</v>
      </c>
      <c r="K76" s="60">
        <v>31.640714981722269</v>
      </c>
      <c r="L76" s="85">
        <v>-1.7303160727344153E-3</v>
      </c>
      <c r="O76" s="80"/>
    </row>
    <row r="77" spans="1:15" x14ac:dyDescent="0.25">
      <c r="A77" s="11" t="s">
        <v>163</v>
      </c>
      <c r="B77" s="11" t="s">
        <v>164</v>
      </c>
      <c r="C77" s="84">
        <v>26.196067064959266</v>
      </c>
      <c r="D77" s="59">
        <v>14.587021039217998</v>
      </c>
      <c r="E77" s="57">
        <v>11.94711253976466</v>
      </c>
      <c r="F77" s="62">
        <v>0</v>
      </c>
      <c r="G77" s="65">
        <v>0</v>
      </c>
      <c r="H77" s="59">
        <v>0</v>
      </c>
      <c r="I77" s="57">
        <v>0</v>
      </c>
      <c r="J77" s="55">
        <v>0</v>
      </c>
      <c r="K77" s="60">
        <v>26.534133578982658</v>
      </c>
      <c r="L77" s="85">
        <v>1.2905239293557975E-2</v>
      </c>
      <c r="O77" s="80"/>
    </row>
    <row r="78" spans="1:15" x14ac:dyDescent="0.25">
      <c r="A78" s="11" t="s">
        <v>165</v>
      </c>
      <c r="B78" s="11" t="s">
        <v>166</v>
      </c>
      <c r="C78" s="84">
        <v>20.004387609479004</v>
      </c>
      <c r="D78" s="59">
        <v>3.8738208861850008</v>
      </c>
      <c r="E78" s="57">
        <v>12.314115860331341</v>
      </c>
      <c r="F78" s="62">
        <v>0</v>
      </c>
      <c r="G78" s="65">
        <v>0.28306217024208036</v>
      </c>
      <c r="H78" s="59">
        <v>0</v>
      </c>
      <c r="I78" s="57">
        <v>3.5084546764167239</v>
      </c>
      <c r="J78" s="55">
        <v>0</v>
      </c>
      <c r="K78" s="60">
        <v>19.979453593175144</v>
      </c>
      <c r="L78" s="85">
        <v>-1.246427373365067E-3</v>
      </c>
      <c r="O78" s="80"/>
    </row>
    <row r="79" spans="1:15" x14ac:dyDescent="0.25">
      <c r="A79" s="11" t="s">
        <v>167</v>
      </c>
      <c r="B79" s="11" t="s">
        <v>168</v>
      </c>
      <c r="C79" s="84">
        <v>7.5443962583625739</v>
      </c>
      <c r="D79" s="59">
        <v>2.5562551205790003</v>
      </c>
      <c r="E79" s="57">
        <v>4.2798786164309233</v>
      </c>
      <c r="F79" s="62">
        <v>0</v>
      </c>
      <c r="G79" s="65">
        <v>6.3937130568662612E-2</v>
      </c>
      <c r="H79" s="59">
        <v>0</v>
      </c>
      <c r="I79" s="57">
        <v>0.48729344925345602</v>
      </c>
      <c r="J79" s="55">
        <v>3.8827211353431403E-2</v>
      </c>
      <c r="K79" s="60">
        <v>7.4261915281854733</v>
      </c>
      <c r="L79" s="85">
        <v>-1.5667884629744454E-2</v>
      </c>
      <c r="O79" s="80"/>
    </row>
    <row r="80" spans="1:15" x14ac:dyDescent="0.25">
      <c r="A80" s="11" t="s">
        <v>169</v>
      </c>
      <c r="B80" s="11" t="s">
        <v>170</v>
      </c>
      <c r="C80" s="84">
        <v>7.9503527964116651</v>
      </c>
      <c r="D80" s="59">
        <v>2.21840901305</v>
      </c>
      <c r="E80" s="57">
        <v>3.765551678651792</v>
      </c>
      <c r="F80" s="62">
        <v>0</v>
      </c>
      <c r="G80" s="65">
        <v>7.933239248566766E-2</v>
      </c>
      <c r="H80" s="59">
        <v>0</v>
      </c>
      <c r="I80" s="57">
        <v>1.8219825790055377</v>
      </c>
      <c r="J80" s="55">
        <v>0</v>
      </c>
      <c r="K80" s="60">
        <v>7.8852756631929983</v>
      </c>
      <c r="L80" s="85">
        <v>-8.1854396760907156E-3</v>
      </c>
      <c r="O80" s="80"/>
    </row>
    <row r="81" spans="1:15" x14ac:dyDescent="0.25">
      <c r="A81" s="11" t="s">
        <v>171</v>
      </c>
      <c r="B81" s="12" t="s">
        <v>813</v>
      </c>
      <c r="C81" s="84">
        <v>435.25304910811036</v>
      </c>
      <c r="D81" s="59">
        <v>126.458271461921</v>
      </c>
      <c r="E81" s="57">
        <v>267.76006064982397</v>
      </c>
      <c r="F81" s="62">
        <v>21.628555580856503</v>
      </c>
      <c r="G81" s="65">
        <v>0</v>
      </c>
      <c r="H81" s="59">
        <v>16.903435999999999</v>
      </c>
      <c r="I81" s="57">
        <v>12.515943193277597</v>
      </c>
      <c r="J81" s="55">
        <v>3.1641671584279059</v>
      </c>
      <c r="K81" s="60">
        <v>448.43043404430699</v>
      </c>
      <c r="L81" s="85">
        <v>3.0275227165435813E-2</v>
      </c>
      <c r="O81" s="80"/>
    </row>
    <row r="82" spans="1:15" x14ac:dyDescent="0.25">
      <c r="A82" s="11" t="s">
        <v>173</v>
      </c>
      <c r="B82" s="11" t="s">
        <v>174</v>
      </c>
      <c r="C82" s="84">
        <v>10.147924941632557</v>
      </c>
      <c r="D82" s="59">
        <v>1.6565802296559999</v>
      </c>
      <c r="E82" s="57">
        <v>5.468990700411231</v>
      </c>
      <c r="F82" s="62">
        <v>0</v>
      </c>
      <c r="G82" s="65">
        <v>0.29613797631393401</v>
      </c>
      <c r="H82" s="59">
        <v>0</v>
      </c>
      <c r="I82" s="57">
        <v>2.3149261049098477</v>
      </c>
      <c r="J82" s="55">
        <v>0.48343429482166761</v>
      </c>
      <c r="K82" s="60">
        <v>10.220069306112681</v>
      </c>
      <c r="L82" s="85">
        <v>7.1092725749425751E-3</v>
      </c>
      <c r="O82" s="80"/>
    </row>
    <row r="83" spans="1:15" x14ac:dyDescent="0.25">
      <c r="A83" s="11" t="s">
        <v>175</v>
      </c>
      <c r="B83" s="12" t="s">
        <v>814</v>
      </c>
      <c r="C83" s="84">
        <v>243.60185711235067</v>
      </c>
      <c r="D83" s="59">
        <v>97.828996022840002</v>
      </c>
      <c r="E83" s="57">
        <v>126.17337960311676</v>
      </c>
      <c r="F83" s="62">
        <v>10.19224738950321</v>
      </c>
      <c r="G83" s="65">
        <v>0</v>
      </c>
      <c r="H83" s="59">
        <v>11.579316</v>
      </c>
      <c r="I83" s="57">
        <v>5.5857636978987033</v>
      </c>
      <c r="J83" s="55">
        <v>0</v>
      </c>
      <c r="K83" s="60">
        <v>251.35970271335867</v>
      </c>
      <c r="L83" s="85">
        <v>3.1846414033822552E-2</v>
      </c>
      <c r="O83" s="80"/>
    </row>
    <row r="84" spans="1:15" x14ac:dyDescent="0.25">
      <c r="A84" s="11" t="s">
        <v>177</v>
      </c>
      <c r="B84" s="11" t="s">
        <v>178</v>
      </c>
      <c r="C84" s="84">
        <v>6.1423868473423626</v>
      </c>
      <c r="D84" s="59">
        <v>1.3879768862169999</v>
      </c>
      <c r="E84" s="57">
        <v>3.7788001627442815</v>
      </c>
      <c r="F84" s="62">
        <v>0</v>
      </c>
      <c r="G84" s="65">
        <v>0.17093902700323266</v>
      </c>
      <c r="H84" s="59">
        <v>0</v>
      </c>
      <c r="I84" s="57">
        <v>0.59899371725703476</v>
      </c>
      <c r="J84" s="55">
        <v>0.22462248479354638</v>
      </c>
      <c r="K84" s="60">
        <v>6.1613322780150952</v>
      </c>
      <c r="L84" s="85">
        <v>3.0843760159667785E-3</v>
      </c>
      <c r="O84" s="80"/>
    </row>
    <row r="85" spans="1:15" x14ac:dyDescent="0.25">
      <c r="A85" s="11" t="s">
        <v>179</v>
      </c>
      <c r="B85" s="11" t="s">
        <v>180</v>
      </c>
      <c r="C85" s="84">
        <v>12.040452694595817</v>
      </c>
      <c r="D85" s="59">
        <v>3.6954733635220003</v>
      </c>
      <c r="E85" s="57">
        <v>7.0350167916176956</v>
      </c>
      <c r="F85" s="62">
        <v>0</v>
      </c>
      <c r="G85" s="65">
        <v>0.11961733713057578</v>
      </c>
      <c r="H85" s="59">
        <v>0</v>
      </c>
      <c r="I85" s="57">
        <v>1.0425476104752143</v>
      </c>
      <c r="J85" s="55">
        <v>0</v>
      </c>
      <c r="K85" s="60">
        <v>11.892655102745485</v>
      </c>
      <c r="L85" s="85">
        <v>-1.2275085962230451E-2</v>
      </c>
      <c r="O85" s="80"/>
    </row>
    <row r="86" spans="1:15" x14ac:dyDescent="0.25">
      <c r="A86" s="11" t="s">
        <v>181</v>
      </c>
      <c r="B86" s="11" t="s">
        <v>182</v>
      </c>
      <c r="C86" s="84">
        <v>269.14608368493003</v>
      </c>
      <c r="D86" s="59">
        <v>87.811042406911994</v>
      </c>
      <c r="E86" s="57">
        <v>163.46739668675966</v>
      </c>
      <c r="F86" s="62">
        <v>13.203743534232796</v>
      </c>
      <c r="G86" s="65">
        <v>0</v>
      </c>
      <c r="H86" s="59">
        <v>6.3082380000000002</v>
      </c>
      <c r="I86" s="57">
        <v>6.2474821324223866</v>
      </c>
      <c r="J86" s="55">
        <v>0</v>
      </c>
      <c r="K86" s="60">
        <v>277.0379027603268</v>
      </c>
      <c r="L86" s="85">
        <v>2.9321693882178694E-2</v>
      </c>
      <c r="O86" s="80"/>
    </row>
    <row r="87" spans="1:15" x14ac:dyDescent="0.25">
      <c r="A87" s="11" t="s">
        <v>183</v>
      </c>
      <c r="B87" s="11" t="s">
        <v>184</v>
      </c>
      <c r="C87" s="84">
        <v>353.44708887138529</v>
      </c>
      <c r="D87" s="59">
        <v>106.44616721357599</v>
      </c>
      <c r="E87" s="57">
        <v>218.54667933667275</v>
      </c>
      <c r="F87" s="62">
        <v>17.652506638850241</v>
      </c>
      <c r="G87" s="65">
        <v>0</v>
      </c>
      <c r="H87" s="59">
        <v>17.16743</v>
      </c>
      <c r="I87" s="57">
        <v>1.2190308692577707</v>
      </c>
      <c r="J87" s="55">
        <v>4.659354211917563</v>
      </c>
      <c r="K87" s="60">
        <v>365.69116827027437</v>
      </c>
      <c r="L87" s="85">
        <v>3.4641901954791721E-2</v>
      </c>
      <c r="O87" s="80"/>
    </row>
    <row r="88" spans="1:15" x14ac:dyDescent="0.25">
      <c r="A88" s="11" t="s">
        <v>185</v>
      </c>
      <c r="B88" s="11" t="s">
        <v>186</v>
      </c>
      <c r="C88" s="84">
        <v>16.320248166819479</v>
      </c>
      <c r="D88" s="59">
        <v>2.0185773896289998</v>
      </c>
      <c r="E88" s="57">
        <v>11.171018476971337</v>
      </c>
      <c r="F88" s="62">
        <v>0</v>
      </c>
      <c r="G88" s="65">
        <v>0.29705923401374856</v>
      </c>
      <c r="H88" s="59">
        <v>0</v>
      </c>
      <c r="I88" s="57">
        <v>2.2734285493663271</v>
      </c>
      <c r="J88" s="55">
        <v>0</v>
      </c>
      <c r="K88" s="60">
        <v>15.760083649980412</v>
      </c>
      <c r="L88" s="85">
        <v>-3.4323284248699758E-2</v>
      </c>
      <c r="O88" s="80"/>
    </row>
    <row r="89" spans="1:15" x14ac:dyDescent="0.25">
      <c r="A89" s="11" t="s">
        <v>187</v>
      </c>
      <c r="B89" s="11" t="s">
        <v>188</v>
      </c>
      <c r="C89" s="84">
        <v>79.013339396717512</v>
      </c>
      <c r="D89" s="59">
        <v>26.421874306867998</v>
      </c>
      <c r="E89" s="57">
        <v>46.413062772033719</v>
      </c>
      <c r="F89" s="62">
        <v>3.7488049028468655</v>
      </c>
      <c r="G89" s="65">
        <v>0</v>
      </c>
      <c r="H89" s="59">
        <v>3.147338</v>
      </c>
      <c r="I89" s="57">
        <v>1.6347701876337428</v>
      </c>
      <c r="J89" s="55">
        <v>0</v>
      </c>
      <c r="K89" s="60">
        <v>81.365850169382341</v>
      </c>
      <c r="L89" s="85">
        <v>2.9773590011847546E-2</v>
      </c>
      <c r="O89" s="80"/>
    </row>
    <row r="90" spans="1:15" x14ac:dyDescent="0.25">
      <c r="A90" s="11" t="s">
        <v>189</v>
      </c>
      <c r="B90" s="11" t="s">
        <v>190</v>
      </c>
      <c r="C90" s="84">
        <v>11.998794836168006</v>
      </c>
      <c r="D90" s="59">
        <v>2.6129342389039998</v>
      </c>
      <c r="E90" s="57">
        <v>6.4359792557916409</v>
      </c>
      <c r="F90" s="62">
        <v>0</v>
      </c>
      <c r="G90" s="65">
        <v>0.18723774138415913</v>
      </c>
      <c r="H90" s="59">
        <v>0</v>
      </c>
      <c r="I90" s="57">
        <v>2.6922976898938211</v>
      </c>
      <c r="J90" s="55">
        <v>0</v>
      </c>
      <c r="K90" s="60">
        <v>11.928448925973623</v>
      </c>
      <c r="L90" s="85">
        <v>-5.8627479805171447E-3</v>
      </c>
      <c r="O90" s="80"/>
    </row>
    <row r="91" spans="1:15" x14ac:dyDescent="0.25">
      <c r="A91" s="11" t="s">
        <v>191</v>
      </c>
      <c r="B91" s="11" t="s">
        <v>192</v>
      </c>
      <c r="C91" s="84">
        <v>8.6500963811961196</v>
      </c>
      <c r="D91" s="59">
        <v>1.9615508881630002</v>
      </c>
      <c r="E91" s="57">
        <v>4.6821276178111928</v>
      </c>
      <c r="F91" s="62">
        <v>0</v>
      </c>
      <c r="G91" s="65">
        <v>0.25638088647875973</v>
      </c>
      <c r="H91" s="59">
        <v>0</v>
      </c>
      <c r="I91" s="57">
        <v>1.5810068094509584</v>
      </c>
      <c r="J91" s="55">
        <v>0.14899788861208385</v>
      </c>
      <c r="K91" s="60">
        <v>8.6300640905159955</v>
      </c>
      <c r="L91" s="85">
        <v>-2.3158459509966746E-3</v>
      </c>
      <c r="O91" s="80"/>
    </row>
    <row r="92" spans="1:15" x14ac:dyDescent="0.25">
      <c r="A92" s="11" t="s">
        <v>193</v>
      </c>
      <c r="B92" s="11" t="s">
        <v>194</v>
      </c>
      <c r="C92" s="84">
        <v>172.30320965870101</v>
      </c>
      <c r="D92" s="59">
        <v>70.140387560849007</v>
      </c>
      <c r="E92" s="57">
        <v>88.609377966560587</v>
      </c>
      <c r="F92" s="62">
        <v>7.1569809491930902</v>
      </c>
      <c r="G92" s="65">
        <v>0</v>
      </c>
      <c r="H92" s="59">
        <v>8.9180510000000002</v>
      </c>
      <c r="I92" s="57">
        <v>2.1627846672476845</v>
      </c>
      <c r="J92" s="55">
        <v>0</v>
      </c>
      <c r="K92" s="60">
        <v>176.98758214385037</v>
      </c>
      <c r="L92" s="85">
        <v>2.7186797590295585E-2</v>
      </c>
      <c r="O92" s="80"/>
    </row>
    <row r="93" spans="1:15" x14ac:dyDescent="0.25">
      <c r="A93" s="11" t="s">
        <v>195</v>
      </c>
      <c r="B93" s="11" t="s">
        <v>196</v>
      </c>
      <c r="C93" s="84">
        <v>461.31994697862086</v>
      </c>
      <c r="D93" s="59">
        <v>126.18858667898701</v>
      </c>
      <c r="E93" s="57">
        <v>299.81052478889239</v>
      </c>
      <c r="F93" s="62">
        <v>24.21583139283198</v>
      </c>
      <c r="G93" s="65">
        <v>0</v>
      </c>
      <c r="H93" s="59">
        <v>25.928388999999999</v>
      </c>
      <c r="I93" s="57">
        <v>1.8298283555446855</v>
      </c>
      <c r="J93" s="55">
        <v>0</v>
      </c>
      <c r="K93" s="60">
        <v>477.97316021625608</v>
      </c>
      <c r="L93" s="85">
        <v>3.6099053047031975E-2</v>
      </c>
      <c r="O93" s="80"/>
    </row>
    <row r="94" spans="1:15" x14ac:dyDescent="0.25">
      <c r="A94" s="11" t="s">
        <v>197</v>
      </c>
      <c r="B94" s="11" t="s">
        <v>198</v>
      </c>
      <c r="C94" s="84">
        <v>8.2901713190157089</v>
      </c>
      <c r="D94" s="59">
        <v>1.3098793603240002</v>
      </c>
      <c r="E94" s="57">
        <v>5.9250537685809377</v>
      </c>
      <c r="F94" s="62">
        <v>0</v>
      </c>
      <c r="G94" s="65">
        <v>9.1429677530766418E-2</v>
      </c>
      <c r="H94" s="59">
        <v>0</v>
      </c>
      <c r="I94" s="57">
        <v>0.57308210958230354</v>
      </c>
      <c r="J94" s="55">
        <v>0.3219336685535385</v>
      </c>
      <c r="K94" s="60">
        <v>8.2213785845715464</v>
      </c>
      <c r="L94" s="85">
        <v>-8.2981076984945008E-3</v>
      </c>
      <c r="O94" s="80"/>
    </row>
    <row r="95" spans="1:15" x14ac:dyDescent="0.25">
      <c r="A95" s="11" t="s">
        <v>199</v>
      </c>
      <c r="B95" s="11" t="s">
        <v>200</v>
      </c>
      <c r="C95" s="84">
        <v>36.439963640098561</v>
      </c>
      <c r="D95" s="59">
        <v>13.138473908984999</v>
      </c>
      <c r="E95" s="57">
        <v>23.875535478784155</v>
      </c>
      <c r="F95" s="62">
        <v>0</v>
      </c>
      <c r="G95" s="65">
        <v>0</v>
      </c>
      <c r="H95" s="59">
        <v>0</v>
      </c>
      <c r="I95" s="57">
        <v>0</v>
      </c>
      <c r="J95" s="55">
        <v>0</v>
      </c>
      <c r="K95" s="60">
        <v>37.01400938776915</v>
      </c>
      <c r="L95" s="85">
        <v>1.5753192109086194E-2</v>
      </c>
      <c r="O95" s="80"/>
    </row>
    <row r="96" spans="1:15" x14ac:dyDescent="0.25">
      <c r="A96" s="11" t="s">
        <v>201</v>
      </c>
      <c r="B96" s="11" t="s">
        <v>202</v>
      </c>
      <c r="C96" s="84">
        <v>509.50600744066236</v>
      </c>
      <c r="D96" s="59">
        <v>103.003283127047</v>
      </c>
      <c r="E96" s="57">
        <v>368.07183750971245</v>
      </c>
      <c r="F96" s="62">
        <v>29.729253662071883</v>
      </c>
      <c r="G96" s="65">
        <v>0</v>
      </c>
      <c r="H96" s="59">
        <v>19.650186999999999</v>
      </c>
      <c r="I96" s="57">
        <v>3.4187064639367302</v>
      </c>
      <c r="J96" s="55">
        <v>5.9826577304437674</v>
      </c>
      <c r="K96" s="60">
        <v>529.85592549321177</v>
      </c>
      <c r="L96" s="85">
        <v>3.9940486972411975E-2</v>
      </c>
      <c r="O96" s="80"/>
    </row>
    <row r="97" spans="1:15" x14ac:dyDescent="0.25">
      <c r="A97" s="11" t="s">
        <v>203</v>
      </c>
      <c r="B97" s="11" t="s">
        <v>204</v>
      </c>
      <c r="C97" s="84">
        <v>72.808124154260867</v>
      </c>
      <c r="D97" s="59">
        <v>22.187717715962002</v>
      </c>
      <c r="E97" s="57">
        <v>51.784863494231594</v>
      </c>
      <c r="F97" s="62">
        <v>0</v>
      </c>
      <c r="G97" s="65">
        <v>0</v>
      </c>
      <c r="H97" s="59">
        <v>0</v>
      </c>
      <c r="I97" s="57">
        <v>0</v>
      </c>
      <c r="J97" s="55">
        <v>0.34002467633648492</v>
      </c>
      <c r="K97" s="60">
        <v>74.312605886530079</v>
      </c>
      <c r="L97" s="85">
        <v>2.066365188974818E-2</v>
      </c>
      <c r="O97" s="80"/>
    </row>
    <row r="98" spans="1:15" x14ac:dyDescent="0.25">
      <c r="A98" s="11" t="s">
        <v>205</v>
      </c>
      <c r="B98" s="11" t="s">
        <v>206</v>
      </c>
      <c r="C98" s="84">
        <v>217.54624888497838</v>
      </c>
      <c r="D98" s="59">
        <v>96.270101397362012</v>
      </c>
      <c r="E98" s="57">
        <v>103.70980940567568</v>
      </c>
      <c r="F98" s="62">
        <v>8.3775431924550823</v>
      </c>
      <c r="G98" s="65">
        <v>0</v>
      </c>
      <c r="H98" s="59">
        <v>12.185089</v>
      </c>
      <c r="I98" s="57">
        <v>3.6283622414708621</v>
      </c>
      <c r="J98" s="55">
        <v>0</v>
      </c>
      <c r="K98" s="60">
        <v>224.17090523696365</v>
      </c>
      <c r="L98" s="85">
        <v>3.0451714915516064E-2</v>
      </c>
      <c r="O98" s="80"/>
    </row>
    <row r="99" spans="1:15" x14ac:dyDescent="0.25">
      <c r="A99" s="11" t="s">
        <v>207</v>
      </c>
      <c r="B99" s="11" t="s">
        <v>208</v>
      </c>
      <c r="C99" s="84">
        <v>270.15690747201785</v>
      </c>
      <c r="D99" s="59">
        <v>29.885968715745001</v>
      </c>
      <c r="E99" s="57">
        <v>218.24625032001927</v>
      </c>
      <c r="F99" s="62">
        <v>17.626754658031732</v>
      </c>
      <c r="G99" s="65">
        <v>0</v>
      </c>
      <c r="H99" s="59">
        <v>9.0224840000000004</v>
      </c>
      <c r="I99" s="57">
        <v>1.1636453278226899</v>
      </c>
      <c r="J99" s="55">
        <v>1.2201239215191941</v>
      </c>
      <c r="K99" s="60">
        <v>277.1652269431379</v>
      </c>
      <c r="L99" s="85">
        <v>2.5941663075359084E-2</v>
      </c>
      <c r="O99" s="80"/>
    </row>
    <row r="100" spans="1:15" x14ac:dyDescent="0.25">
      <c r="A100" s="12" t="s">
        <v>209</v>
      </c>
      <c r="B100" s="11" t="s">
        <v>210</v>
      </c>
      <c r="C100" s="84">
        <v>53.702820710054731</v>
      </c>
      <c r="D100" s="59">
        <v>14.230447210255001</v>
      </c>
      <c r="E100" s="57">
        <v>40.578205002354984</v>
      </c>
      <c r="F100" s="62">
        <v>0</v>
      </c>
      <c r="G100" s="65">
        <v>0</v>
      </c>
      <c r="H100" s="59">
        <v>0</v>
      </c>
      <c r="I100" s="57">
        <v>0</v>
      </c>
      <c r="J100" s="55">
        <v>3.9427468167692069E-2</v>
      </c>
      <c r="K100" s="60">
        <v>54.84807968077768</v>
      </c>
      <c r="L100" s="85">
        <v>2.1325862507414316E-2</v>
      </c>
      <c r="O100" s="80"/>
    </row>
    <row r="101" spans="1:15" x14ac:dyDescent="0.25">
      <c r="A101" s="11" t="s">
        <v>211</v>
      </c>
      <c r="B101" s="11" t="s">
        <v>212</v>
      </c>
      <c r="C101" s="84">
        <v>12.367860826858154</v>
      </c>
      <c r="D101" s="59">
        <v>3.7548823024389999</v>
      </c>
      <c r="E101" s="57">
        <v>6.8548638978224901</v>
      </c>
      <c r="F101" s="62">
        <v>0</v>
      </c>
      <c r="G101" s="65">
        <v>0.23228475763494313</v>
      </c>
      <c r="H101" s="59">
        <v>0</v>
      </c>
      <c r="I101" s="57">
        <v>1.3682861696123221</v>
      </c>
      <c r="J101" s="55">
        <v>0</v>
      </c>
      <c r="K101" s="60">
        <v>12.210317127508755</v>
      </c>
      <c r="L101" s="85">
        <v>-1.2738152664790271E-2</v>
      </c>
      <c r="O101" s="80"/>
    </row>
    <row r="102" spans="1:15" x14ac:dyDescent="0.25">
      <c r="A102" s="11" t="s">
        <v>213</v>
      </c>
      <c r="B102" s="12" t="s">
        <v>815</v>
      </c>
      <c r="C102" s="84">
        <v>218.83397549293827</v>
      </c>
      <c r="D102" s="59">
        <v>86.27825216612699</v>
      </c>
      <c r="E102" s="57">
        <v>114.68596126772943</v>
      </c>
      <c r="F102" s="62">
        <v>9.2632681036948714</v>
      </c>
      <c r="G102" s="65">
        <v>0</v>
      </c>
      <c r="H102" s="59">
        <v>12.368484</v>
      </c>
      <c r="I102" s="57">
        <v>3.1677254018262113</v>
      </c>
      <c r="J102" s="55">
        <v>0</v>
      </c>
      <c r="K102" s="60">
        <v>225.76369093937751</v>
      </c>
      <c r="L102" s="85">
        <v>3.16665427789702E-2</v>
      </c>
      <c r="O102" s="80"/>
    </row>
    <row r="103" spans="1:15" x14ac:dyDescent="0.25">
      <c r="A103" s="11" t="s">
        <v>215</v>
      </c>
      <c r="B103" s="11" t="s">
        <v>216</v>
      </c>
      <c r="C103" s="84">
        <v>391.62569079351829</v>
      </c>
      <c r="D103" s="59">
        <v>154.69320813908001</v>
      </c>
      <c r="E103" s="57">
        <v>201.95711049295346</v>
      </c>
      <c r="F103" s="62">
        <v>16.312416276510717</v>
      </c>
      <c r="G103" s="65">
        <v>0</v>
      </c>
      <c r="H103" s="59">
        <v>23.143915</v>
      </c>
      <c r="I103" s="57">
        <v>6.5160586934313773</v>
      </c>
      <c r="J103" s="55">
        <v>0</v>
      </c>
      <c r="K103" s="60">
        <v>402.6227086019756</v>
      </c>
      <c r="L103" s="85">
        <v>2.8080430030458368E-2</v>
      </c>
      <c r="O103" s="80"/>
    </row>
    <row r="104" spans="1:15" x14ac:dyDescent="0.25">
      <c r="A104" s="11" t="s">
        <v>217</v>
      </c>
      <c r="B104" s="11" t="s">
        <v>218</v>
      </c>
      <c r="C104" s="84">
        <v>27.746830660955876</v>
      </c>
      <c r="D104" s="59">
        <v>10.534175179186001</v>
      </c>
      <c r="E104" s="57">
        <v>17.659333275350193</v>
      </c>
      <c r="F104" s="62">
        <v>0</v>
      </c>
      <c r="G104" s="65">
        <v>0</v>
      </c>
      <c r="H104" s="59">
        <v>0</v>
      </c>
      <c r="I104" s="57">
        <v>0</v>
      </c>
      <c r="J104" s="55">
        <v>0</v>
      </c>
      <c r="K104" s="60">
        <v>28.193508454536193</v>
      </c>
      <c r="L104" s="85">
        <v>1.6098335663570492E-2</v>
      </c>
      <c r="O104" s="80"/>
    </row>
    <row r="105" spans="1:15" x14ac:dyDescent="0.25">
      <c r="A105" s="11" t="s">
        <v>219</v>
      </c>
      <c r="B105" s="11" t="s">
        <v>220</v>
      </c>
      <c r="C105" s="84">
        <v>244.21381038509381</v>
      </c>
      <c r="D105" s="59">
        <v>94.132878319202007</v>
      </c>
      <c r="E105" s="57">
        <v>134.91635082186926</v>
      </c>
      <c r="F105" s="62">
        <v>8.092885869609832</v>
      </c>
      <c r="G105" s="65">
        <v>0</v>
      </c>
      <c r="H105" s="59">
        <v>8.8875309999999992</v>
      </c>
      <c r="I105" s="57">
        <v>5.2908347945594878</v>
      </c>
      <c r="J105" s="55">
        <v>0</v>
      </c>
      <c r="K105" s="60">
        <v>251.32048080524055</v>
      </c>
      <c r="L105" s="85">
        <v>2.910019875182503E-2</v>
      </c>
      <c r="O105" s="80"/>
    </row>
    <row r="106" spans="1:15" x14ac:dyDescent="0.25">
      <c r="A106" s="11" t="s">
        <v>221</v>
      </c>
      <c r="B106" s="11" t="s">
        <v>222</v>
      </c>
      <c r="C106" s="84">
        <v>8.3163129491444963</v>
      </c>
      <c r="D106" s="59">
        <v>2.47323596201</v>
      </c>
      <c r="E106" s="57">
        <v>4.4830401857862814</v>
      </c>
      <c r="F106" s="62">
        <v>0</v>
      </c>
      <c r="G106" s="65">
        <v>0.18723589386788653</v>
      </c>
      <c r="H106" s="59">
        <v>0</v>
      </c>
      <c r="I106" s="57">
        <v>0.9761431660590838</v>
      </c>
      <c r="J106" s="55">
        <v>0.12968360016479324</v>
      </c>
      <c r="K106" s="60">
        <v>8.2493388078880443</v>
      </c>
      <c r="L106" s="85">
        <v>-8.0533454748527265E-3</v>
      </c>
      <c r="O106" s="80"/>
    </row>
    <row r="107" spans="1:15" x14ac:dyDescent="0.25">
      <c r="A107" s="11" t="s">
        <v>223</v>
      </c>
      <c r="B107" s="11" t="s">
        <v>224</v>
      </c>
      <c r="C107" s="84">
        <v>14.387202881749833</v>
      </c>
      <c r="D107" s="59">
        <v>2.3348645587970003</v>
      </c>
      <c r="E107" s="57">
        <v>7.9182164208167798</v>
      </c>
      <c r="F107" s="62">
        <v>0</v>
      </c>
      <c r="G107" s="65">
        <v>0.59837245627864322</v>
      </c>
      <c r="H107" s="59">
        <v>0</v>
      </c>
      <c r="I107" s="57">
        <v>3.362632094135718</v>
      </c>
      <c r="J107" s="55">
        <v>0.18103031718476817</v>
      </c>
      <c r="K107" s="60">
        <v>14.39511584721291</v>
      </c>
      <c r="L107" s="85">
        <v>5.5000026955310567E-4</v>
      </c>
      <c r="O107" s="80"/>
    </row>
    <row r="108" spans="1:15" x14ac:dyDescent="0.25">
      <c r="A108" s="11" t="s">
        <v>225</v>
      </c>
      <c r="B108" s="11" t="s">
        <v>226</v>
      </c>
      <c r="C108" s="84">
        <v>10.155767987814551</v>
      </c>
      <c r="D108" s="59">
        <v>0.39801997275700018</v>
      </c>
      <c r="E108" s="57">
        <v>8.288555724588738</v>
      </c>
      <c r="F108" s="62">
        <v>0</v>
      </c>
      <c r="G108" s="65">
        <v>0.12574233570823626</v>
      </c>
      <c r="H108" s="59">
        <v>0</v>
      </c>
      <c r="I108" s="57">
        <v>0.64684155769800356</v>
      </c>
      <c r="J108" s="55">
        <v>0</v>
      </c>
      <c r="K108" s="60">
        <v>9.4591595907519785</v>
      </c>
      <c r="L108" s="85">
        <v>-6.8592389851599753E-2</v>
      </c>
      <c r="O108" s="80"/>
    </row>
    <row r="109" spans="1:15" x14ac:dyDescent="0.25">
      <c r="A109" s="11" t="s">
        <v>229</v>
      </c>
      <c r="B109" s="11" t="s">
        <v>230</v>
      </c>
      <c r="C109" s="84">
        <v>15.093877089092494</v>
      </c>
      <c r="D109" s="59">
        <v>2.0624834781629997</v>
      </c>
      <c r="E109" s="57">
        <v>9.8501181268738041</v>
      </c>
      <c r="F109" s="62">
        <v>0</v>
      </c>
      <c r="G109" s="65">
        <v>0.32453853292739887</v>
      </c>
      <c r="H109" s="59">
        <v>0</v>
      </c>
      <c r="I109" s="57">
        <v>2.6106546442544003</v>
      </c>
      <c r="J109" s="55">
        <v>0</v>
      </c>
      <c r="K109" s="60">
        <v>14.847794782218603</v>
      </c>
      <c r="L109" s="85">
        <v>-1.6303452414603344E-2</v>
      </c>
      <c r="O109" s="80"/>
    </row>
    <row r="110" spans="1:15" x14ac:dyDescent="0.25">
      <c r="A110" s="11" t="s">
        <v>231</v>
      </c>
      <c r="B110" s="12" t="s">
        <v>232</v>
      </c>
      <c r="C110" s="84">
        <v>15.379333472711455</v>
      </c>
      <c r="D110" s="59">
        <v>7.0548953741859997</v>
      </c>
      <c r="E110" s="57">
        <v>5.8357447990981157</v>
      </c>
      <c r="F110" s="62">
        <v>0</v>
      </c>
      <c r="G110" s="65">
        <v>0.43690677934733196</v>
      </c>
      <c r="H110" s="59">
        <v>0</v>
      </c>
      <c r="I110" s="57">
        <v>1.4134815050218072</v>
      </c>
      <c r="J110" s="55">
        <v>0.53311940078648212</v>
      </c>
      <c r="K110" s="60">
        <v>15.274147858439735</v>
      </c>
      <c r="L110" s="85">
        <v>-6.8394130641849906E-3</v>
      </c>
      <c r="O110" s="80"/>
    </row>
    <row r="111" spans="1:15" x14ac:dyDescent="0.25">
      <c r="A111" s="11" t="s">
        <v>233</v>
      </c>
      <c r="B111" s="11" t="s">
        <v>234</v>
      </c>
      <c r="C111" s="84">
        <v>8.8414824082376793</v>
      </c>
      <c r="D111" s="59">
        <v>2.4939738821030004</v>
      </c>
      <c r="E111" s="57">
        <v>4.3046899329187172</v>
      </c>
      <c r="F111" s="62">
        <v>0</v>
      </c>
      <c r="G111" s="65">
        <v>0.31542412516230595</v>
      </c>
      <c r="H111" s="59">
        <v>0</v>
      </c>
      <c r="I111" s="57">
        <v>1.6529043524708578</v>
      </c>
      <c r="J111" s="55">
        <v>2.7041870942349666E-2</v>
      </c>
      <c r="K111" s="60">
        <v>8.7940341635972317</v>
      </c>
      <c r="L111" s="85">
        <v>-5.3665485548260216E-3</v>
      </c>
      <c r="O111" s="80"/>
    </row>
    <row r="112" spans="1:15" x14ac:dyDescent="0.25">
      <c r="A112" s="11" t="s">
        <v>235</v>
      </c>
      <c r="B112" s="11" t="s">
        <v>236</v>
      </c>
      <c r="C112" s="84">
        <v>229.05894854957194</v>
      </c>
      <c r="D112" s="59">
        <v>57.904893089311003</v>
      </c>
      <c r="E112" s="57">
        <v>152.93412642102427</v>
      </c>
      <c r="F112" s="62">
        <v>12.342874579674245</v>
      </c>
      <c r="G112" s="65">
        <v>0</v>
      </c>
      <c r="H112" s="59">
        <v>7.7936189999999996</v>
      </c>
      <c r="I112" s="57">
        <v>3.3830415716999664</v>
      </c>
      <c r="J112" s="55">
        <v>1.4970331490798616</v>
      </c>
      <c r="K112" s="60">
        <v>235.85558781078936</v>
      </c>
      <c r="L112" s="85">
        <v>2.9672009341938119E-2</v>
      </c>
      <c r="O112" s="80"/>
    </row>
    <row r="113" spans="1:15" x14ac:dyDescent="0.25">
      <c r="A113" s="11" t="s">
        <v>237</v>
      </c>
      <c r="B113" s="11" t="s">
        <v>238</v>
      </c>
      <c r="C113" s="84">
        <v>11.977588587141872</v>
      </c>
      <c r="D113" s="59">
        <v>3.096241354445</v>
      </c>
      <c r="E113" s="57">
        <v>7.0778402980162438</v>
      </c>
      <c r="F113" s="62">
        <v>0</v>
      </c>
      <c r="G113" s="65">
        <v>0.14762904040919447</v>
      </c>
      <c r="H113" s="59">
        <v>0</v>
      </c>
      <c r="I113" s="57">
        <v>1.5284296216181772</v>
      </c>
      <c r="J113" s="55">
        <v>0</v>
      </c>
      <c r="K113" s="60">
        <v>11.850140314488616</v>
      </c>
      <c r="L113" s="85">
        <v>-1.0640561889901066E-2</v>
      </c>
      <c r="O113" s="80"/>
    </row>
    <row r="114" spans="1:15" x14ac:dyDescent="0.25">
      <c r="A114" s="11" t="s">
        <v>239</v>
      </c>
      <c r="B114" s="11" t="s">
        <v>240</v>
      </c>
      <c r="C114" s="84">
        <v>368.03265903903974</v>
      </c>
      <c r="D114" s="59">
        <v>78.420316629322002</v>
      </c>
      <c r="E114" s="57">
        <v>265.46983164850201</v>
      </c>
      <c r="F114" s="62">
        <v>21.429911202751427</v>
      </c>
      <c r="G114" s="65">
        <v>0</v>
      </c>
      <c r="H114" s="59">
        <v>14.901593</v>
      </c>
      <c r="I114" s="57">
        <v>1.5243468772154622</v>
      </c>
      <c r="J114" s="55">
        <v>0</v>
      </c>
      <c r="K114" s="60">
        <v>381.74599935779094</v>
      </c>
      <c r="L114" s="85">
        <v>3.7261204901102338E-2</v>
      </c>
      <c r="O114" s="80"/>
    </row>
    <row r="115" spans="1:15" x14ac:dyDescent="0.25">
      <c r="A115" s="11" t="s">
        <v>241</v>
      </c>
      <c r="B115" s="11" t="s">
        <v>242</v>
      </c>
      <c r="C115" s="84">
        <v>37.406062925513119</v>
      </c>
      <c r="D115" s="59">
        <v>10.906167210607</v>
      </c>
      <c r="E115" s="57">
        <v>27.314694878756438</v>
      </c>
      <c r="F115" s="62">
        <v>0</v>
      </c>
      <c r="G115" s="65">
        <v>0</v>
      </c>
      <c r="H115" s="59">
        <v>0</v>
      </c>
      <c r="I115" s="57">
        <v>0</v>
      </c>
      <c r="J115" s="55">
        <v>0</v>
      </c>
      <c r="K115" s="60">
        <v>38.220862089363436</v>
      </c>
      <c r="L115" s="85">
        <v>2.1782542725034465E-2</v>
      </c>
      <c r="O115" s="80"/>
    </row>
    <row r="116" spans="1:15" x14ac:dyDescent="0.25">
      <c r="A116" s="11" t="s">
        <v>243</v>
      </c>
      <c r="B116" s="11" t="s">
        <v>244</v>
      </c>
      <c r="C116" s="84">
        <v>12.811155988455749</v>
      </c>
      <c r="D116" s="59">
        <v>3.5341340835349997</v>
      </c>
      <c r="E116" s="57">
        <v>8.4327922267330422</v>
      </c>
      <c r="F116" s="62">
        <v>0</v>
      </c>
      <c r="G116" s="65">
        <v>3.5239472404397745E-2</v>
      </c>
      <c r="H116" s="59">
        <v>0</v>
      </c>
      <c r="I116" s="57">
        <v>0.61899774944367081</v>
      </c>
      <c r="J116" s="55">
        <v>0</v>
      </c>
      <c r="K116" s="60">
        <v>12.621163532116109</v>
      </c>
      <c r="L116" s="85">
        <v>-1.4830235188053598E-2</v>
      </c>
      <c r="O116" s="80"/>
    </row>
    <row r="117" spans="1:15" x14ac:dyDescent="0.25">
      <c r="A117" s="11" t="s">
        <v>245</v>
      </c>
      <c r="B117" s="11" t="s">
        <v>246</v>
      </c>
      <c r="C117" s="84">
        <v>10.455406080602916</v>
      </c>
      <c r="D117" s="59">
        <v>2.4126613788500002</v>
      </c>
      <c r="E117" s="57">
        <v>6.2350333319740363</v>
      </c>
      <c r="F117" s="62">
        <v>0</v>
      </c>
      <c r="G117" s="65">
        <v>0.31794504704814491</v>
      </c>
      <c r="H117" s="59">
        <v>0</v>
      </c>
      <c r="I117" s="57">
        <v>1.4246809337906106</v>
      </c>
      <c r="J117" s="55">
        <v>0</v>
      </c>
      <c r="K117" s="60">
        <v>10.39032069166279</v>
      </c>
      <c r="L117" s="85">
        <v>-6.22504649158237E-3</v>
      </c>
      <c r="O117" s="80"/>
    </row>
    <row r="118" spans="1:15" x14ac:dyDescent="0.25">
      <c r="A118" s="11" t="s">
        <v>247</v>
      </c>
      <c r="B118" s="11" t="s">
        <v>248</v>
      </c>
      <c r="C118" s="84">
        <v>6.8956917823471349</v>
      </c>
      <c r="D118" s="59">
        <v>1.535531672494</v>
      </c>
      <c r="E118" s="57">
        <v>4.0849260576034236</v>
      </c>
      <c r="F118" s="62">
        <v>0</v>
      </c>
      <c r="G118" s="65">
        <v>7.3110222354122831E-2</v>
      </c>
      <c r="H118" s="59">
        <v>0</v>
      </c>
      <c r="I118" s="57">
        <v>0.6979555891814021</v>
      </c>
      <c r="J118" s="55">
        <v>0.54378396474539514</v>
      </c>
      <c r="K118" s="60">
        <v>6.9353075063783436</v>
      </c>
      <c r="L118" s="85">
        <v>5.7449963370788072E-3</v>
      </c>
      <c r="O118" s="80"/>
    </row>
    <row r="119" spans="1:15" x14ac:dyDescent="0.25">
      <c r="A119" s="11" t="s">
        <v>249</v>
      </c>
      <c r="B119" s="11" t="s">
        <v>250</v>
      </c>
      <c r="C119" s="84">
        <v>17.604971792483767</v>
      </c>
      <c r="D119" s="59">
        <v>0.8437259825029999</v>
      </c>
      <c r="E119" s="57">
        <v>14.26121635655984</v>
      </c>
      <c r="F119" s="62">
        <v>0</v>
      </c>
      <c r="G119" s="65">
        <v>0.15126247103368623</v>
      </c>
      <c r="H119" s="59">
        <v>0</v>
      </c>
      <c r="I119" s="57">
        <v>1.3855516437937476</v>
      </c>
      <c r="J119" s="55">
        <v>0</v>
      </c>
      <c r="K119" s="60">
        <v>16.641756453890274</v>
      </c>
      <c r="L119" s="85">
        <v>-5.4712688548852209E-2</v>
      </c>
      <c r="O119" s="80"/>
    </row>
    <row r="120" spans="1:15" x14ac:dyDescent="0.25">
      <c r="A120" s="11" t="s">
        <v>251</v>
      </c>
      <c r="B120" s="11" t="s">
        <v>252</v>
      </c>
      <c r="C120" s="84">
        <v>227.19674775107242</v>
      </c>
      <c r="D120" s="59">
        <v>91.319311133354006</v>
      </c>
      <c r="E120" s="57">
        <v>120.98878157174057</v>
      </c>
      <c r="F120" s="62">
        <v>9.7723488616843373</v>
      </c>
      <c r="G120" s="65">
        <v>0</v>
      </c>
      <c r="H120" s="59">
        <v>8.2487709999999996</v>
      </c>
      <c r="I120" s="57">
        <v>2.6620191120686267</v>
      </c>
      <c r="J120" s="55">
        <v>0</v>
      </c>
      <c r="K120" s="60">
        <v>232.99123167884756</v>
      </c>
      <c r="L120" s="85">
        <v>2.5504255607231865E-2</v>
      </c>
      <c r="O120" s="80"/>
    </row>
    <row r="121" spans="1:15" x14ac:dyDescent="0.25">
      <c r="A121" s="11" t="s">
        <v>253</v>
      </c>
      <c r="B121" s="11" t="s">
        <v>254</v>
      </c>
      <c r="C121" s="84">
        <v>13.505315927847628</v>
      </c>
      <c r="D121" s="59">
        <v>3.0446403889059996</v>
      </c>
      <c r="E121" s="57">
        <v>8.5937150116852106</v>
      </c>
      <c r="F121" s="62">
        <v>0</v>
      </c>
      <c r="G121" s="65">
        <v>0.32083484192551009</v>
      </c>
      <c r="H121" s="59">
        <v>0</v>
      </c>
      <c r="I121" s="57">
        <v>1.4479993398192934</v>
      </c>
      <c r="J121" s="55">
        <v>0</v>
      </c>
      <c r="K121" s="60">
        <v>13.407189582336015</v>
      </c>
      <c r="L121" s="85">
        <v>-7.2657571311811157E-3</v>
      </c>
      <c r="O121" s="80"/>
    </row>
    <row r="122" spans="1:15" x14ac:dyDescent="0.25">
      <c r="A122" s="11" t="s">
        <v>255</v>
      </c>
      <c r="B122" s="11" t="s">
        <v>256</v>
      </c>
      <c r="C122" s="84">
        <v>8.8650216487136699</v>
      </c>
      <c r="D122" s="59">
        <v>0.79251785465800006</v>
      </c>
      <c r="E122" s="57">
        <v>6.3778651036095413</v>
      </c>
      <c r="F122" s="62">
        <v>0</v>
      </c>
      <c r="G122" s="65">
        <v>0.17796296521765037</v>
      </c>
      <c r="H122" s="59">
        <v>0</v>
      </c>
      <c r="I122" s="57">
        <v>1.1401497405413512</v>
      </c>
      <c r="J122" s="55">
        <v>0</v>
      </c>
      <c r="K122" s="60">
        <v>8.4884956640265425</v>
      </c>
      <c r="L122" s="85">
        <v>-4.2473216604243934E-2</v>
      </c>
      <c r="O122" s="80"/>
    </row>
    <row r="123" spans="1:15" x14ac:dyDescent="0.25">
      <c r="A123" s="11" t="s">
        <v>257</v>
      </c>
      <c r="B123" s="11" t="s">
        <v>258</v>
      </c>
      <c r="C123" s="84">
        <v>10.721265172225644</v>
      </c>
      <c r="D123" s="59">
        <v>3.4219212860520001</v>
      </c>
      <c r="E123" s="57">
        <v>6.0224740320160253</v>
      </c>
      <c r="F123" s="62">
        <v>0</v>
      </c>
      <c r="G123" s="65">
        <v>0.21206626802982181</v>
      </c>
      <c r="H123" s="59">
        <v>0</v>
      </c>
      <c r="I123" s="57">
        <v>0.92907715005176061</v>
      </c>
      <c r="J123" s="55">
        <v>0</v>
      </c>
      <c r="K123" s="60">
        <v>10.585538736149608</v>
      </c>
      <c r="L123" s="85">
        <v>-1.2659554063418439E-2</v>
      </c>
      <c r="O123" s="80"/>
    </row>
    <row r="124" spans="1:15" x14ac:dyDescent="0.25">
      <c r="A124" s="11" t="s">
        <v>259</v>
      </c>
      <c r="B124" s="11" t="s">
        <v>260</v>
      </c>
      <c r="C124" s="84">
        <v>877.28327891787205</v>
      </c>
      <c r="D124" s="59">
        <v>194.61821678838101</v>
      </c>
      <c r="E124" s="57">
        <v>628.28678403779907</v>
      </c>
      <c r="F124" s="62">
        <v>50.774398610183361</v>
      </c>
      <c r="G124" s="65">
        <v>0</v>
      </c>
      <c r="H124" s="59">
        <v>30.748124000000001</v>
      </c>
      <c r="I124" s="57">
        <v>4.6845783807901755</v>
      </c>
      <c r="J124" s="55">
        <v>0</v>
      </c>
      <c r="K124" s="60">
        <v>909.11210181715353</v>
      </c>
      <c r="L124" s="85">
        <v>3.6281123400120303E-2</v>
      </c>
      <c r="O124" s="80"/>
    </row>
    <row r="125" spans="1:15" x14ac:dyDescent="0.25">
      <c r="A125" s="11" t="s">
        <v>261</v>
      </c>
      <c r="B125" s="11" t="s">
        <v>262</v>
      </c>
      <c r="C125" s="84">
        <v>69.814430613840813</v>
      </c>
      <c r="D125" s="59">
        <v>24.826557363496001</v>
      </c>
      <c r="E125" s="57">
        <v>46.306341856726583</v>
      </c>
      <c r="F125" s="62">
        <v>0</v>
      </c>
      <c r="G125" s="65">
        <v>0</v>
      </c>
      <c r="H125" s="59">
        <v>0</v>
      </c>
      <c r="I125" s="57">
        <v>0</v>
      </c>
      <c r="J125" s="55">
        <v>0</v>
      </c>
      <c r="K125" s="60">
        <v>71.132899220222583</v>
      </c>
      <c r="L125" s="85">
        <v>1.8885330651402354E-2</v>
      </c>
      <c r="O125" s="80"/>
    </row>
    <row r="126" spans="1:15" x14ac:dyDescent="0.25">
      <c r="A126" s="11" t="s">
        <v>263</v>
      </c>
      <c r="B126" s="11" t="s">
        <v>264</v>
      </c>
      <c r="C126" s="84">
        <v>13.083401234010486</v>
      </c>
      <c r="D126" s="59">
        <v>4.4880086907620003</v>
      </c>
      <c r="E126" s="57">
        <v>5.4254961669617812</v>
      </c>
      <c r="F126" s="62">
        <v>0</v>
      </c>
      <c r="G126" s="65">
        <v>0.32911462715560225</v>
      </c>
      <c r="H126" s="59">
        <v>0</v>
      </c>
      <c r="I126" s="57">
        <v>2.6386905100504965</v>
      </c>
      <c r="J126" s="55">
        <v>0</v>
      </c>
      <c r="K126" s="60">
        <v>12.881309994929881</v>
      </c>
      <c r="L126" s="85">
        <v>-1.5446383968968734E-2</v>
      </c>
      <c r="O126" s="80"/>
    </row>
    <row r="127" spans="1:15" x14ac:dyDescent="0.25">
      <c r="A127" s="11" t="s">
        <v>265</v>
      </c>
      <c r="B127" s="11" t="s">
        <v>266</v>
      </c>
      <c r="C127" s="84">
        <v>9.7715327264835921</v>
      </c>
      <c r="D127" s="59">
        <v>1.5278042005019998</v>
      </c>
      <c r="E127" s="57">
        <v>6.654661391739487</v>
      </c>
      <c r="F127" s="62">
        <v>0</v>
      </c>
      <c r="G127" s="65">
        <v>0.37010748167140112</v>
      </c>
      <c r="H127" s="59">
        <v>0</v>
      </c>
      <c r="I127" s="57">
        <v>1.1547206518288253</v>
      </c>
      <c r="J127" s="55">
        <v>0</v>
      </c>
      <c r="K127" s="60">
        <v>9.707293725741712</v>
      </c>
      <c r="L127" s="85">
        <v>-6.5740966683532007E-3</v>
      </c>
      <c r="O127" s="80"/>
    </row>
    <row r="128" spans="1:15" x14ac:dyDescent="0.25">
      <c r="A128" s="11" t="s">
        <v>267</v>
      </c>
      <c r="B128" s="11" t="s">
        <v>268</v>
      </c>
      <c r="C128" s="84">
        <v>12.798525200791591</v>
      </c>
      <c r="D128" s="59">
        <v>3.6015584437890005</v>
      </c>
      <c r="E128" s="57">
        <v>7.8048393338891238</v>
      </c>
      <c r="F128" s="62">
        <v>0</v>
      </c>
      <c r="G128" s="65">
        <v>0</v>
      </c>
      <c r="H128" s="59">
        <v>0</v>
      </c>
      <c r="I128" s="57">
        <v>1.2097079118024394</v>
      </c>
      <c r="J128" s="55">
        <v>0</v>
      </c>
      <c r="K128" s="60">
        <v>12.616105689480564</v>
      </c>
      <c r="L128" s="85">
        <v>-1.4253166552326205E-2</v>
      </c>
      <c r="O128" s="80"/>
    </row>
    <row r="129" spans="1:15" x14ac:dyDescent="0.25">
      <c r="A129" s="11" t="s">
        <v>269</v>
      </c>
      <c r="B129" s="11" t="s">
        <v>270</v>
      </c>
      <c r="C129" s="84">
        <v>6.0173615621358882</v>
      </c>
      <c r="D129" s="59">
        <v>2.1962737026279999</v>
      </c>
      <c r="E129" s="57">
        <v>2.6853806347289937</v>
      </c>
      <c r="F129" s="62">
        <v>0</v>
      </c>
      <c r="G129" s="65">
        <v>0.12130802940205422</v>
      </c>
      <c r="H129" s="59">
        <v>0</v>
      </c>
      <c r="I129" s="57">
        <v>0.93715959602751675</v>
      </c>
      <c r="J129" s="55">
        <v>1.7529533799768845E-2</v>
      </c>
      <c r="K129" s="60">
        <v>5.9576514965863332</v>
      </c>
      <c r="L129" s="85">
        <v>-9.9229645639509652E-3</v>
      </c>
      <c r="O129" s="80"/>
    </row>
    <row r="130" spans="1:15" x14ac:dyDescent="0.25">
      <c r="A130" s="11" t="s">
        <v>271</v>
      </c>
      <c r="B130" s="11" t="s">
        <v>272</v>
      </c>
      <c r="C130" s="84">
        <v>9.5013000216927654</v>
      </c>
      <c r="D130" s="59">
        <v>2.6138907412969998</v>
      </c>
      <c r="E130" s="57">
        <v>5.1723777496453547</v>
      </c>
      <c r="F130" s="62">
        <v>0</v>
      </c>
      <c r="G130" s="65">
        <v>0.14337248112147863</v>
      </c>
      <c r="H130" s="59">
        <v>0</v>
      </c>
      <c r="I130" s="57">
        <v>1.4111657624141745</v>
      </c>
      <c r="J130" s="55">
        <v>0.10049891113769824</v>
      </c>
      <c r="K130" s="60">
        <v>9.4413056456157065</v>
      </c>
      <c r="L130" s="85">
        <v>-6.3143334007013333E-3</v>
      </c>
      <c r="O130" s="80"/>
    </row>
    <row r="131" spans="1:15" x14ac:dyDescent="0.25">
      <c r="A131" s="11" t="s">
        <v>273</v>
      </c>
      <c r="B131" s="11" t="s">
        <v>274</v>
      </c>
      <c r="C131" s="84">
        <v>9.1391946249017106</v>
      </c>
      <c r="D131" s="59">
        <v>1.6365425861980001</v>
      </c>
      <c r="E131" s="57">
        <v>6.0613911094508923</v>
      </c>
      <c r="F131" s="62">
        <v>0</v>
      </c>
      <c r="G131" s="65">
        <v>0.14060291461833344</v>
      </c>
      <c r="H131" s="59">
        <v>0</v>
      </c>
      <c r="I131" s="57">
        <v>1.2185856420131227</v>
      </c>
      <c r="J131" s="55">
        <v>0</v>
      </c>
      <c r="K131" s="60">
        <v>9.0571222522803474</v>
      </c>
      <c r="L131" s="85">
        <v>-8.9802631402267474E-3</v>
      </c>
      <c r="O131" s="80"/>
    </row>
    <row r="132" spans="1:15" x14ac:dyDescent="0.25">
      <c r="A132" s="11" t="s">
        <v>275</v>
      </c>
      <c r="B132" s="11" t="s">
        <v>276</v>
      </c>
      <c r="C132" s="84">
        <v>172.39220845078555</v>
      </c>
      <c r="D132" s="59">
        <v>73.375692238108996</v>
      </c>
      <c r="E132" s="57">
        <v>86.773991973647583</v>
      </c>
      <c r="F132" s="62">
        <v>7.0087990390997081</v>
      </c>
      <c r="G132" s="65">
        <v>0</v>
      </c>
      <c r="H132" s="59">
        <v>8.3166180000000001</v>
      </c>
      <c r="I132" s="57">
        <v>1.8192593897833707</v>
      </c>
      <c r="J132" s="55">
        <v>0</v>
      </c>
      <c r="K132" s="60">
        <v>177.29436064063967</v>
      </c>
      <c r="L132" s="85">
        <v>2.8436042637353793E-2</v>
      </c>
      <c r="O132" s="80"/>
    </row>
    <row r="133" spans="1:15" x14ac:dyDescent="0.25">
      <c r="A133" s="11" t="s">
        <v>277</v>
      </c>
      <c r="B133" s="11" t="s">
        <v>278</v>
      </c>
      <c r="C133" s="84">
        <v>10.700235706395251</v>
      </c>
      <c r="D133" s="59">
        <v>3.0138609709850002</v>
      </c>
      <c r="E133" s="57">
        <v>6.1561114015956493</v>
      </c>
      <c r="F133" s="62">
        <v>0</v>
      </c>
      <c r="G133" s="65">
        <v>0.21339931807202422</v>
      </c>
      <c r="H133" s="59">
        <v>0</v>
      </c>
      <c r="I133" s="57">
        <v>1.2175506403690595</v>
      </c>
      <c r="J133" s="55">
        <v>0</v>
      </c>
      <c r="K133" s="60">
        <v>10.600922331021735</v>
      </c>
      <c r="L133" s="85">
        <v>-9.2814194096826116E-3</v>
      </c>
      <c r="O133" s="80"/>
    </row>
    <row r="134" spans="1:15" x14ac:dyDescent="0.25">
      <c r="A134" s="11" t="s">
        <v>279</v>
      </c>
      <c r="B134" s="11" t="s">
        <v>280</v>
      </c>
      <c r="C134" s="84">
        <v>13.575835012830204</v>
      </c>
      <c r="D134" s="59">
        <v>3.7831718101510003</v>
      </c>
      <c r="E134" s="57">
        <v>7.4575224792187012</v>
      </c>
      <c r="F134" s="62">
        <v>0</v>
      </c>
      <c r="G134" s="65">
        <v>0.19580441112952224</v>
      </c>
      <c r="H134" s="59">
        <v>0</v>
      </c>
      <c r="I134" s="57">
        <v>1.9714857060934021</v>
      </c>
      <c r="J134" s="55">
        <v>0</v>
      </c>
      <c r="K134" s="60">
        <v>13.407984406592625</v>
      </c>
      <c r="L134" s="85">
        <v>-1.2363925024055403E-2</v>
      </c>
      <c r="O134" s="80"/>
    </row>
    <row r="135" spans="1:15" x14ac:dyDescent="0.25">
      <c r="A135" s="11" t="s">
        <v>281</v>
      </c>
      <c r="B135" s="11" t="s">
        <v>282</v>
      </c>
      <c r="C135" s="84">
        <v>378.07340645102875</v>
      </c>
      <c r="D135" s="59">
        <v>83.677316533485993</v>
      </c>
      <c r="E135" s="57">
        <v>270.45066638201041</v>
      </c>
      <c r="F135" s="62">
        <v>21.844446166411402</v>
      </c>
      <c r="G135" s="65">
        <v>0</v>
      </c>
      <c r="H135" s="59">
        <v>13.337177000000001</v>
      </c>
      <c r="I135" s="57">
        <v>2.8371429903730387</v>
      </c>
      <c r="J135" s="55">
        <v>0</v>
      </c>
      <c r="K135" s="60">
        <v>392.14674907228084</v>
      </c>
      <c r="L135" s="85">
        <v>3.7223836379708428E-2</v>
      </c>
      <c r="O135" s="80"/>
    </row>
    <row r="136" spans="1:15" x14ac:dyDescent="0.25">
      <c r="A136" s="11" t="s">
        <v>283</v>
      </c>
      <c r="B136" s="11" t="s">
        <v>284</v>
      </c>
      <c r="C136" s="84">
        <v>9.1367686879227126</v>
      </c>
      <c r="D136" s="59">
        <v>2.3767431478580003</v>
      </c>
      <c r="E136" s="57">
        <v>6.0240351138281856</v>
      </c>
      <c r="F136" s="62">
        <v>0</v>
      </c>
      <c r="G136" s="65">
        <v>9.0059024150002887E-2</v>
      </c>
      <c r="H136" s="59">
        <v>0</v>
      </c>
      <c r="I136" s="57">
        <v>0.56761282693519399</v>
      </c>
      <c r="J136" s="55">
        <v>0</v>
      </c>
      <c r="K136" s="60">
        <v>9.0584501127713839</v>
      </c>
      <c r="L136" s="85">
        <v>-8.5718023325744019E-3</v>
      </c>
      <c r="O136" s="80"/>
    </row>
    <row r="137" spans="1:15" x14ac:dyDescent="0.25">
      <c r="A137" s="11" t="s">
        <v>285</v>
      </c>
      <c r="B137" s="11" t="s">
        <v>286</v>
      </c>
      <c r="C137" s="84">
        <v>10.698999720252564</v>
      </c>
      <c r="D137" s="59">
        <v>2.7157590634819999</v>
      </c>
      <c r="E137" s="57">
        <v>6.6484028444421153</v>
      </c>
      <c r="F137" s="62">
        <v>0</v>
      </c>
      <c r="G137" s="65">
        <v>0.16803649258142367</v>
      </c>
      <c r="H137" s="59">
        <v>0</v>
      </c>
      <c r="I137" s="57">
        <v>1.0456598589970389</v>
      </c>
      <c r="J137" s="55">
        <v>0</v>
      </c>
      <c r="K137" s="60">
        <v>10.577858259502577</v>
      </c>
      <c r="L137" s="85">
        <v>-1.1322690337179251E-2</v>
      </c>
      <c r="O137" s="80"/>
    </row>
    <row r="138" spans="1:15" x14ac:dyDescent="0.25">
      <c r="A138" s="11" t="s">
        <v>287</v>
      </c>
      <c r="B138" s="11" t="s">
        <v>288</v>
      </c>
      <c r="C138" s="84">
        <v>11.396546733428787</v>
      </c>
      <c r="D138" s="59">
        <v>5.8628877126859997</v>
      </c>
      <c r="E138" s="57">
        <v>4.3870599055671873</v>
      </c>
      <c r="F138" s="62">
        <v>0</v>
      </c>
      <c r="G138" s="65">
        <v>0.17030138218040158</v>
      </c>
      <c r="H138" s="59">
        <v>0</v>
      </c>
      <c r="I138" s="57">
        <v>0.78005805343070467</v>
      </c>
      <c r="J138" s="55">
        <v>0</v>
      </c>
      <c r="K138" s="60">
        <v>11.200307053864293</v>
      </c>
      <c r="L138" s="85">
        <v>-1.7219222994003622E-2</v>
      </c>
      <c r="O138" s="80"/>
    </row>
    <row r="139" spans="1:15" x14ac:dyDescent="0.25">
      <c r="A139" s="66" t="s">
        <v>289</v>
      </c>
      <c r="B139" s="66" t="s">
        <v>817</v>
      </c>
      <c r="C139" s="84">
        <v>2032.1832364239419</v>
      </c>
      <c r="D139" s="59">
        <v>1205.954281370512</v>
      </c>
      <c r="E139" s="57">
        <v>898.059309544955</v>
      </c>
      <c r="F139" s="62">
        <v>0</v>
      </c>
      <c r="G139" s="65">
        <v>0</v>
      </c>
      <c r="H139" s="59">
        <v>0</v>
      </c>
      <c r="I139" s="57">
        <v>0</v>
      </c>
      <c r="J139" s="55">
        <v>0</v>
      </c>
      <c r="K139" s="60">
        <v>2104.0135909154669</v>
      </c>
      <c r="L139" s="85">
        <v>3.5346396527670285E-2</v>
      </c>
      <c r="O139" s="80"/>
    </row>
    <row r="140" spans="1:15" x14ac:dyDescent="0.25">
      <c r="A140" s="11" t="s">
        <v>291</v>
      </c>
      <c r="B140" s="11" t="s">
        <v>292</v>
      </c>
      <c r="C140" s="84">
        <v>95.711084633797412</v>
      </c>
      <c r="D140" s="59">
        <v>50.233448241825997</v>
      </c>
      <c r="E140" s="57">
        <v>46.714432467481181</v>
      </c>
      <c r="F140" s="62">
        <v>0</v>
      </c>
      <c r="G140" s="65">
        <v>0</v>
      </c>
      <c r="H140" s="59">
        <v>0</v>
      </c>
      <c r="I140" s="57">
        <v>0</v>
      </c>
      <c r="J140" s="55">
        <v>0</v>
      </c>
      <c r="K140" s="60">
        <v>96.947880709307171</v>
      </c>
      <c r="L140" s="85">
        <v>1.2922182213710094E-2</v>
      </c>
      <c r="O140" s="80"/>
    </row>
    <row r="141" spans="1:15" x14ac:dyDescent="0.25">
      <c r="A141" s="11" t="s">
        <v>293</v>
      </c>
      <c r="B141" s="11" t="s">
        <v>294</v>
      </c>
      <c r="C141" s="84">
        <v>219.6540080959208</v>
      </c>
      <c r="D141" s="59">
        <v>108.48537934148399</v>
      </c>
      <c r="E141" s="57">
        <v>88.230519212274686</v>
      </c>
      <c r="F141" s="62">
        <v>7.1261809316870419</v>
      </c>
      <c r="G141" s="65">
        <v>0</v>
      </c>
      <c r="H141" s="59">
        <v>11.766828</v>
      </c>
      <c r="I141" s="57">
        <v>10.062493299949361</v>
      </c>
      <c r="J141" s="55">
        <v>0</v>
      </c>
      <c r="K141" s="60">
        <v>225.67140078539506</v>
      </c>
      <c r="L141" s="85">
        <v>2.7394868601016038E-2</v>
      </c>
      <c r="O141" s="80"/>
    </row>
    <row r="142" spans="1:15" x14ac:dyDescent="0.25">
      <c r="A142" s="11" t="s">
        <v>295</v>
      </c>
      <c r="B142" s="11" t="s">
        <v>296</v>
      </c>
      <c r="C142" s="84">
        <v>13.90361258073219</v>
      </c>
      <c r="D142" s="59">
        <v>2.2492258753329999</v>
      </c>
      <c r="E142" s="57">
        <v>9.4896721914967888</v>
      </c>
      <c r="F142" s="62">
        <v>0</v>
      </c>
      <c r="G142" s="65">
        <v>0.4322370728647264</v>
      </c>
      <c r="H142" s="59">
        <v>0</v>
      </c>
      <c r="I142" s="57">
        <v>1.5086576325009311</v>
      </c>
      <c r="J142" s="55">
        <v>0</v>
      </c>
      <c r="K142" s="60">
        <v>13.679792772195446</v>
      </c>
      <c r="L142" s="85">
        <v>-1.6097960672963259E-2</v>
      </c>
      <c r="O142" s="80"/>
    </row>
    <row r="143" spans="1:15" x14ac:dyDescent="0.25">
      <c r="A143" s="11" t="s">
        <v>297</v>
      </c>
      <c r="B143" s="11" t="s">
        <v>298</v>
      </c>
      <c r="C143" s="84">
        <v>251.60418393309914</v>
      </c>
      <c r="D143" s="59">
        <v>145.630221255386</v>
      </c>
      <c r="E143" s="57">
        <v>80.116238548798492</v>
      </c>
      <c r="F143" s="62">
        <v>6.5042542132134136</v>
      </c>
      <c r="G143" s="65">
        <v>0</v>
      </c>
      <c r="H143" s="59">
        <v>12.753064999999999</v>
      </c>
      <c r="I143" s="57">
        <v>11.543362797006271</v>
      </c>
      <c r="J143" s="55">
        <v>0</v>
      </c>
      <c r="K143" s="60">
        <v>256.5471418144042</v>
      </c>
      <c r="L143" s="85">
        <v>1.964576981207666E-2</v>
      </c>
      <c r="O143" s="80"/>
    </row>
    <row r="144" spans="1:15" x14ac:dyDescent="0.25">
      <c r="A144" s="11" t="s">
        <v>299</v>
      </c>
      <c r="B144" s="12" t="s">
        <v>818</v>
      </c>
      <c r="C144" s="84">
        <v>98.952349545253838</v>
      </c>
      <c r="D144" s="59">
        <v>45.377979217891003</v>
      </c>
      <c r="E144" s="57">
        <v>45.317595724123834</v>
      </c>
      <c r="F144" s="62">
        <v>3.661143956065096</v>
      </c>
      <c r="G144" s="65">
        <v>0</v>
      </c>
      <c r="H144" s="59">
        <v>5.233441</v>
      </c>
      <c r="I144" s="57">
        <v>1.7112114836945427</v>
      </c>
      <c r="J144" s="55">
        <v>0</v>
      </c>
      <c r="K144" s="60">
        <v>101.30137138177446</v>
      </c>
      <c r="L144" s="85">
        <v>2.3738919260793735E-2</v>
      </c>
      <c r="O144" s="80"/>
    </row>
    <row r="145" spans="1:15" x14ac:dyDescent="0.25">
      <c r="A145" s="11" t="s">
        <v>301</v>
      </c>
      <c r="B145" s="11" t="s">
        <v>302</v>
      </c>
      <c r="C145" s="84">
        <v>7.7286256952915053</v>
      </c>
      <c r="D145" s="59">
        <v>2.1733732929539999</v>
      </c>
      <c r="E145" s="57">
        <v>3.5658685080263441</v>
      </c>
      <c r="F145" s="62">
        <v>0</v>
      </c>
      <c r="G145" s="65">
        <v>0.46476629665670155</v>
      </c>
      <c r="H145" s="59">
        <v>0</v>
      </c>
      <c r="I145" s="57">
        <v>1.1249716316714566</v>
      </c>
      <c r="J145" s="55">
        <v>0.5046272791358638</v>
      </c>
      <c r="K145" s="60">
        <v>7.8336070084443667</v>
      </c>
      <c r="L145" s="85">
        <v>1.3583438672262128E-2</v>
      </c>
      <c r="O145" s="80"/>
    </row>
    <row r="146" spans="1:15" x14ac:dyDescent="0.25">
      <c r="A146" s="11" t="s">
        <v>303</v>
      </c>
      <c r="B146" s="11" t="s">
        <v>304</v>
      </c>
      <c r="C146" s="84">
        <v>155.10710735393178</v>
      </c>
      <c r="D146" s="59">
        <v>78.875518083051986</v>
      </c>
      <c r="E146" s="57">
        <v>62.362586505366608</v>
      </c>
      <c r="F146" s="62">
        <v>3.7407867322764545</v>
      </c>
      <c r="G146" s="65">
        <v>0</v>
      </c>
      <c r="H146" s="59">
        <v>7.5147570000000004</v>
      </c>
      <c r="I146" s="57">
        <v>5.6419218806573133</v>
      </c>
      <c r="J146" s="55">
        <v>0</v>
      </c>
      <c r="K146" s="60">
        <v>158.13557020135238</v>
      </c>
      <c r="L146" s="85">
        <v>1.9524977927091944E-2</v>
      </c>
      <c r="O146" s="80"/>
    </row>
    <row r="147" spans="1:15" x14ac:dyDescent="0.25">
      <c r="A147" s="11" t="s">
        <v>305</v>
      </c>
      <c r="B147" s="11" t="s">
        <v>306</v>
      </c>
      <c r="C147" s="84">
        <v>743.21186941868132</v>
      </c>
      <c r="D147" s="59">
        <v>118.409757507999</v>
      </c>
      <c r="E147" s="57">
        <v>579.49736661174086</v>
      </c>
      <c r="F147" s="62">
        <v>46.801935396879912</v>
      </c>
      <c r="G147" s="65">
        <v>0</v>
      </c>
      <c r="H147" s="59">
        <v>18.907454000000001</v>
      </c>
      <c r="I147" s="57">
        <v>4.5444391793936267</v>
      </c>
      <c r="J147" s="55">
        <v>0</v>
      </c>
      <c r="K147" s="60">
        <v>768.1609526960134</v>
      </c>
      <c r="L147" s="85">
        <v>3.3569274528468612E-2</v>
      </c>
      <c r="O147" s="80"/>
    </row>
    <row r="148" spans="1:15" x14ac:dyDescent="0.25">
      <c r="A148" s="11" t="s">
        <v>307</v>
      </c>
      <c r="B148" s="11" t="s">
        <v>308</v>
      </c>
      <c r="C148" s="84">
        <v>63.061100936606167</v>
      </c>
      <c r="D148" s="59">
        <v>21.756088020019</v>
      </c>
      <c r="E148" s="57">
        <v>42.41952498117449</v>
      </c>
      <c r="F148" s="62">
        <v>0</v>
      </c>
      <c r="G148" s="65">
        <v>0</v>
      </c>
      <c r="H148" s="59">
        <v>0</v>
      </c>
      <c r="I148" s="57">
        <v>0</v>
      </c>
      <c r="J148" s="55">
        <v>0</v>
      </c>
      <c r="K148" s="60">
        <v>64.175613001193497</v>
      </c>
      <c r="L148" s="85">
        <v>1.7673526913330028E-2</v>
      </c>
      <c r="O148" s="80"/>
    </row>
    <row r="149" spans="1:15" x14ac:dyDescent="0.25">
      <c r="A149" s="11" t="s">
        <v>309</v>
      </c>
      <c r="B149" s="11" t="s">
        <v>310</v>
      </c>
      <c r="C149" s="84">
        <v>9.6152468634222465</v>
      </c>
      <c r="D149" s="59">
        <v>1.4499027877970003</v>
      </c>
      <c r="E149" s="57">
        <v>5.8519297300636532</v>
      </c>
      <c r="F149" s="62">
        <v>0</v>
      </c>
      <c r="G149" s="65">
        <v>0.17790345044182559</v>
      </c>
      <c r="H149" s="59">
        <v>0</v>
      </c>
      <c r="I149" s="57">
        <v>1.9670029152716049</v>
      </c>
      <c r="J149" s="55">
        <v>0.10777238498419231</v>
      </c>
      <c r="K149" s="60">
        <v>9.5545112685582758</v>
      </c>
      <c r="L149" s="85">
        <v>-6.3165923586442161E-3</v>
      </c>
      <c r="O149" s="80"/>
    </row>
    <row r="150" spans="1:15" x14ac:dyDescent="0.25">
      <c r="A150" s="11" t="s">
        <v>311</v>
      </c>
      <c r="B150" s="11" t="s">
        <v>312</v>
      </c>
      <c r="C150" s="84">
        <v>219.97370048109809</v>
      </c>
      <c r="D150" s="59">
        <v>103.48211760890601</v>
      </c>
      <c r="E150" s="57">
        <v>103.05419511808113</v>
      </c>
      <c r="F150" s="62">
        <v>8.3667003050755415</v>
      </c>
      <c r="G150" s="65">
        <v>0</v>
      </c>
      <c r="H150" s="59">
        <v>6.7492400000000004</v>
      </c>
      <c r="I150" s="57">
        <v>4.0623095769494402</v>
      </c>
      <c r="J150" s="55">
        <v>0</v>
      </c>
      <c r="K150" s="60">
        <v>225.71456260901212</v>
      </c>
      <c r="L150" s="85">
        <v>2.6097947688102509E-2</v>
      </c>
      <c r="O150" s="80"/>
    </row>
    <row r="151" spans="1:15" x14ac:dyDescent="0.25">
      <c r="A151" s="11" t="s">
        <v>313</v>
      </c>
      <c r="B151" s="11" t="s">
        <v>314</v>
      </c>
      <c r="C151" s="84">
        <v>10.845373980211463</v>
      </c>
      <c r="D151" s="59">
        <v>2.817383237644</v>
      </c>
      <c r="E151" s="57">
        <v>7.2242554448952747</v>
      </c>
      <c r="F151" s="62">
        <v>0</v>
      </c>
      <c r="G151" s="65">
        <v>0</v>
      </c>
      <c r="H151" s="59">
        <v>0</v>
      </c>
      <c r="I151" s="57">
        <v>0.65248080027774669</v>
      </c>
      <c r="J151" s="55">
        <v>0</v>
      </c>
      <c r="K151" s="60">
        <v>10.694119482817023</v>
      </c>
      <c r="L151" s="85">
        <v>-1.3946452899680545E-2</v>
      </c>
      <c r="O151" s="80"/>
    </row>
    <row r="152" spans="1:15" x14ac:dyDescent="0.25">
      <c r="A152" s="11" t="s">
        <v>315</v>
      </c>
      <c r="B152" s="11" t="s">
        <v>316</v>
      </c>
      <c r="C152" s="84">
        <v>19.115034092013474</v>
      </c>
      <c r="D152" s="59">
        <v>2.6947424129719999</v>
      </c>
      <c r="E152" s="57">
        <v>14.834436781208588</v>
      </c>
      <c r="F152" s="62">
        <v>0</v>
      </c>
      <c r="G152" s="65">
        <v>8.0758705192745694E-2</v>
      </c>
      <c r="H152" s="59">
        <v>0</v>
      </c>
      <c r="I152" s="57">
        <v>0.89418529385847734</v>
      </c>
      <c r="J152" s="55">
        <v>0.19294070498043267</v>
      </c>
      <c r="K152" s="60">
        <v>18.697063898212246</v>
      </c>
      <c r="L152" s="85">
        <v>-2.1866044904197249E-2</v>
      </c>
      <c r="O152" s="80"/>
    </row>
    <row r="153" spans="1:15" x14ac:dyDescent="0.25">
      <c r="A153" s="11" t="s">
        <v>321</v>
      </c>
      <c r="B153" s="11" t="s">
        <v>322</v>
      </c>
      <c r="C153" s="84">
        <v>80.870617639170931</v>
      </c>
      <c r="D153" s="59">
        <v>36.217435551041007</v>
      </c>
      <c r="E153" s="57">
        <v>38.26519844282636</v>
      </c>
      <c r="F153" s="62">
        <v>3.0914020301225036</v>
      </c>
      <c r="G153" s="65">
        <v>0</v>
      </c>
      <c r="H153" s="59">
        <v>3.9907620000000001</v>
      </c>
      <c r="I153" s="57">
        <v>1.3897683133728316</v>
      </c>
      <c r="J153" s="55">
        <v>0</v>
      </c>
      <c r="K153" s="60">
        <v>82.954566337362692</v>
      </c>
      <c r="L153" s="85">
        <v>2.5768922743856591E-2</v>
      </c>
      <c r="O153" s="80"/>
    </row>
    <row r="154" spans="1:15" x14ac:dyDescent="0.25">
      <c r="A154" s="11" t="s">
        <v>323</v>
      </c>
      <c r="B154" s="11" t="s">
        <v>324</v>
      </c>
      <c r="C154" s="84">
        <v>12.538833661453671</v>
      </c>
      <c r="D154" s="59">
        <v>4.8008223381470003</v>
      </c>
      <c r="E154" s="57">
        <v>6.7938925020776271</v>
      </c>
      <c r="F154" s="62">
        <v>0</v>
      </c>
      <c r="G154" s="65">
        <v>7.8978260339999766E-3</v>
      </c>
      <c r="H154" s="59">
        <v>0</v>
      </c>
      <c r="I154" s="57">
        <v>0.74011432372917219</v>
      </c>
      <c r="J154" s="55">
        <v>0</v>
      </c>
      <c r="K154" s="60">
        <v>12.342726989987799</v>
      </c>
      <c r="L154" s="85">
        <v>-1.5639945210273756E-2</v>
      </c>
      <c r="O154" s="80"/>
    </row>
    <row r="155" spans="1:15" x14ac:dyDescent="0.25">
      <c r="A155" s="11" t="s">
        <v>327</v>
      </c>
      <c r="B155" s="11" t="s">
        <v>328</v>
      </c>
      <c r="C155" s="84">
        <v>170.53358890804577</v>
      </c>
      <c r="D155" s="59">
        <v>35.871120051177996</v>
      </c>
      <c r="E155" s="57">
        <v>121.39605165477789</v>
      </c>
      <c r="F155" s="62">
        <v>9.80521792252779</v>
      </c>
      <c r="G155" s="65">
        <v>0</v>
      </c>
      <c r="H155" s="59">
        <v>4.2015820000000001</v>
      </c>
      <c r="I155" s="57">
        <v>5.0898831504361439</v>
      </c>
      <c r="J155" s="55">
        <v>0</v>
      </c>
      <c r="K155" s="60">
        <v>176.36385477891983</v>
      </c>
      <c r="L155" s="85">
        <v>3.4188372555847772E-2</v>
      </c>
      <c r="O155" s="80"/>
    </row>
    <row r="156" spans="1:15" x14ac:dyDescent="0.25">
      <c r="A156" s="11" t="s">
        <v>329</v>
      </c>
      <c r="B156" s="11" t="s">
        <v>330</v>
      </c>
      <c r="C156" s="84">
        <v>30.52581988197295</v>
      </c>
      <c r="D156" s="59">
        <v>7.7131447580810004</v>
      </c>
      <c r="E156" s="57">
        <v>23.450864133832212</v>
      </c>
      <c r="F156" s="62">
        <v>0</v>
      </c>
      <c r="G156" s="65">
        <v>0</v>
      </c>
      <c r="H156" s="59">
        <v>0</v>
      </c>
      <c r="I156" s="57">
        <v>0</v>
      </c>
      <c r="J156" s="55">
        <v>8.7569352086293573E-2</v>
      </c>
      <c r="K156" s="60">
        <v>31.251578243999507</v>
      </c>
      <c r="L156" s="85">
        <v>2.3775229128412512E-2</v>
      </c>
      <c r="O156" s="80"/>
    </row>
    <row r="157" spans="1:15" x14ac:dyDescent="0.25">
      <c r="A157" s="11" t="s">
        <v>331</v>
      </c>
      <c r="B157" s="11" t="s">
        <v>332</v>
      </c>
      <c r="C157" s="84">
        <v>143.35590288750751</v>
      </c>
      <c r="D157" s="59">
        <v>33.206563946863994</v>
      </c>
      <c r="E157" s="57">
        <v>95.957404918592673</v>
      </c>
      <c r="F157" s="62">
        <v>7.7523748631105569</v>
      </c>
      <c r="G157" s="65">
        <v>0</v>
      </c>
      <c r="H157" s="59">
        <v>4.4608809999999997</v>
      </c>
      <c r="I157" s="57">
        <v>2.629625561708647</v>
      </c>
      <c r="J157" s="55">
        <v>4.0931261261405574</v>
      </c>
      <c r="K157" s="60">
        <v>148.09997641641644</v>
      </c>
      <c r="L157" s="85">
        <v>3.3092976524528875E-2</v>
      </c>
      <c r="O157" s="80"/>
    </row>
    <row r="158" spans="1:15" x14ac:dyDescent="0.25">
      <c r="A158" s="11" t="s">
        <v>333</v>
      </c>
      <c r="B158" s="11" t="s">
        <v>334</v>
      </c>
      <c r="C158" s="84">
        <v>716.36714098987352</v>
      </c>
      <c r="D158" s="59">
        <v>125.72955484017498</v>
      </c>
      <c r="E158" s="57">
        <v>551.35174848450788</v>
      </c>
      <c r="F158" s="62">
        <v>44.532039638105985</v>
      </c>
      <c r="G158" s="65">
        <v>0</v>
      </c>
      <c r="H158" s="59">
        <v>12.908802</v>
      </c>
      <c r="I158" s="57">
        <v>3.934312928581825</v>
      </c>
      <c r="J158" s="55">
        <v>0</v>
      </c>
      <c r="K158" s="60">
        <v>738.45645789137063</v>
      </c>
      <c r="L158" s="85">
        <v>3.0835189999047382E-2</v>
      </c>
      <c r="O158" s="80"/>
    </row>
    <row r="159" spans="1:15" x14ac:dyDescent="0.25">
      <c r="A159" s="11" t="s">
        <v>335</v>
      </c>
      <c r="B159" s="11" t="s">
        <v>336</v>
      </c>
      <c r="C159" s="84">
        <v>11.392800653461615</v>
      </c>
      <c r="D159" s="59">
        <v>2.500884573984</v>
      </c>
      <c r="E159" s="57">
        <v>7.0246234110375889</v>
      </c>
      <c r="F159" s="62">
        <v>0</v>
      </c>
      <c r="G159" s="65">
        <v>0.28955971676730841</v>
      </c>
      <c r="H159" s="59">
        <v>0</v>
      </c>
      <c r="I159" s="57">
        <v>1.4801069424560713</v>
      </c>
      <c r="J159" s="55">
        <v>0</v>
      </c>
      <c r="K159" s="60">
        <v>11.295174644244968</v>
      </c>
      <c r="L159" s="85">
        <v>-8.569096588816735E-3</v>
      </c>
      <c r="O159" s="80"/>
    </row>
    <row r="160" spans="1:15" x14ac:dyDescent="0.25">
      <c r="A160" s="11" t="s">
        <v>337</v>
      </c>
      <c r="B160" s="11" t="s">
        <v>338</v>
      </c>
      <c r="C160" s="84">
        <v>8.7894978874025007</v>
      </c>
      <c r="D160" s="59">
        <v>2.2357488973690001</v>
      </c>
      <c r="E160" s="57">
        <v>5.8056117017561286</v>
      </c>
      <c r="F160" s="62">
        <v>0</v>
      </c>
      <c r="G160" s="65">
        <v>0.12686512772721115</v>
      </c>
      <c r="H160" s="59">
        <v>0</v>
      </c>
      <c r="I160" s="57">
        <v>0.53185893699412801</v>
      </c>
      <c r="J160" s="55">
        <v>0</v>
      </c>
      <c r="K160" s="60">
        <v>8.7000846638464679</v>
      </c>
      <c r="L160" s="85">
        <v>-1.0172733949249111E-2</v>
      </c>
      <c r="O160" s="80"/>
    </row>
    <row r="161" spans="1:15" x14ac:dyDescent="0.25">
      <c r="A161" s="11" t="s">
        <v>339</v>
      </c>
      <c r="B161" s="11" t="s">
        <v>340</v>
      </c>
      <c r="C161" s="84">
        <v>188.87041319879989</v>
      </c>
      <c r="D161" s="59">
        <v>53.790878742480004</v>
      </c>
      <c r="E161" s="57">
        <v>123.87634537307885</v>
      </c>
      <c r="F161" s="62">
        <v>7.4306569881387201</v>
      </c>
      <c r="G161" s="65">
        <v>0</v>
      </c>
      <c r="H161" s="59">
        <v>4.7396310000000001</v>
      </c>
      <c r="I161" s="57">
        <v>5.2113094529177495</v>
      </c>
      <c r="J161" s="55">
        <v>0</v>
      </c>
      <c r="K161" s="60">
        <v>195.04882155661531</v>
      </c>
      <c r="L161" s="85">
        <v>3.2712420400712462E-2</v>
      </c>
      <c r="O161" s="80"/>
    </row>
    <row r="162" spans="1:15" x14ac:dyDescent="0.25">
      <c r="A162" s="11" t="s">
        <v>341</v>
      </c>
      <c r="B162" s="11" t="s">
        <v>342</v>
      </c>
      <c r="C162" s="84">
        <v>9.8862386682374304</v>
      </c>
      <c r="D162" s="59">
        <v>2.6780738969260001</v>
      </c>
      <c r="E162" s="57">
        <v>4.6794656849043088</v>
      </c>
      <c r="F162" s="62">
        <v>0</v>
      </c>
      <c r="G162" s="65">
        <v>0.41500011229276268</v>
      </c>
      <c r="H162" s="59">
        <v>0</v>
      </c>
      <c r="I162" s="57">
        <v>2.0493189343977476</v>
      </c>
      <c r="J162" s="55">
        <v>0</v>
      </c>
      <c r="K162" s="60">
        <v>9.8218586285208183</v>
      </c>
      <c r="L162" s="85">
        <v>-6.5120863330411696E-3</v>
      </c>
      <c r="O162" s="80"/>
    </row>
    <row r="163" spans="1:15" x14ac:dyDescent="0.25">
      <c r="A163" s="11" t="s">
        <v>343</v>
      </c>
      <c r="B163" s="11" t="s">
        <v>344</v>
      </c>
      <c r="C163" s="84">
        <v>14.934455354639962</v>
      </c>
      <c r="D163" s="59">
        <v>1.3531285306380001</v>
      </c>
      <c r="E163" s="57">
        <v>9.4120731067640886</v>
      </c>
      <c r="F163" s="62">
        <v>0</v>
      </c>
      <c r="G163" s="65">
        <v>0.39587266290463685</v>
      </c>
      <c r="H163" s="59">
        <v>0</v>
      </c>
      <c r="I163" s="57">
        <v>3.5325096660571189</v>
      </c>
      <c r="J163" s="55">
        <v>8.1791047542527674E-3</v>
      </c>
      <c r="K163" s="60">
        <v>14.701763071118098</v>
      </c>
      <c r="L163" s="85">
        <v>-1.5580901880668123E-2</v>
      </c>
      <c r="O163" s="80"/>
    </row>
    <row r="164" spans="1:15" x14ac:dyDescent="0.25">
      <c r="A164" s="11" t="s">
        <v>345</v>
      </c>
      <c r="B164" s="11" t="s">
        <v>346</v>
      </c>
      <c r="C164" s="84">
        <v>168.91839181016186</v>
      </c>
      <c r="D164" s="59">
        <v>58.709989567890005</v>
      </c>
      <c r="E164" s="57">
        <v>98.679447123218395</v>
      </c>
      <c r="F164" s="62">
        <v>5.9192343876748081</v>
      </c>
      <c r="G164" s="65">
        <v>0</v>
      </c>
      <c r="H164" s="59">
        <v>5.5245439999999997</v>
      </c>
      <c r="I164" s="57">
        <v>4.3788264041240827</v>
      </c>
      <c r="J164" s="55">
        <v>0</v>
      </c>
      <c r="K164" s="60">
        <v>173.2120414829073</v>
      </c>
      <c r="L164" s="85">
        <v>2.5418485380625865E-2</v>
      </c>
      <c r="O164" s="80"/>
    </row>
    <row r="165" spans="1:15" x14ac:dyDescent="0.25">
      <c r="A165" s="11" t="s">
        <v>347</v>
      </c>
      <c r="B165" s="11" t="s">
        <v>348</v>
      </c>
      <c r="C165" s="84">
        <v>42.080887093854578</v>
      </c>
      <c r="D165" s="59">
        <v>19.980511086536001</v>
      </c>
      <c r="E165" s="57">
        <v>22.713656561287522</v>
      </c>
      <c r="F165" s="62">
        <v>0</v>
      </c>
      <c r="G165" s="65">
        <v>0</v>
      </c>
      <c r="H165" s="59">
        <v>0</v>
      </c>
      <c r="I165" s="57">
        <v>0</v>
      </c>
      <c r="J165" s="55">
        <v>0</v>
      </c>
      <c r="K165" s="60">
        <v>42.694167647823519</v>
      </c>
      <c r="L165" s="85">
        <v>1.4573850418151091E-2</v>
      </c>
      <c r="O165" s="80"/>
    </row>
    <row r="166" spans="1:15" x14ac:dyDescent="0.25">
      <c r="A166" s="11" t="s">
        <v>349</v>
      </c>
      <c r="B166" s="11" t="s">
        <v>350</v>
      </c>
      <c r="C166" s="84">
        <v>16.63339903825522</v>
      </c>
      <c r="D166" s="59">
        <v>4.5334257624259999</v>
      </c>
      <c r="E166" s="57">
        <v>8.8359688958617912</v>
      </c>
      <c r="F166" s="62">
        <v>0</v>
      </c>
      <c r="G166" s="65">
        <v>0.42815262061961762</v>
      </c>
      <c r="H166" s="59">
        <v>0</v>
      </c>
      <c r="I166" s="57">
        <v>2.6741693256911008</v>
      </c>
      <c r="J166" s="55">
        <v>3.418251176827318E-2</v>
      </c>
      <c r="K166" s="60">
        <v>16.505899116366781</v>
      </c>
      <c r="L166" s="85">
        <v>-7.6652956858187576E-3</v>
      </c>
      <c r="O166" s="80"/>
    </row>
    <row r="167" spans="1:15" x14ac:dyDescent="0.25">
      <c r="A167" s="11" t="s">
        <v>351</v>
      </c>
      <c r="B167" s="11" t="s">
        <v>352</v>
      </c>
      <c r="C167" s="84">
        <v>10.641816464082991</v>
      </c>
      <c r="D167" s="59">
        <v>5.1288816869460003</v>
      </c>
      <c r="E167" s="57">
        <v>4.8660977828709786</v>
      </c>
      <c r="F167" s="62">
        <v>0</v>
      </c>
      <c r="G167" s="65">
        <v>1.7710205901149103E-2</v>
      </c>
      <c r="H167" s="59">
        <v>0</v>
      </c>
      <c r="I167" s="57">
        <v>0.40097745767536963</v>
      </c>
      <c r="J167" s="55">
        <v>0</v>
      </c>
      <c r="K167" s="60">
        <v>10.413667133393497</v>
      </c>
      <c r="L167" s="85">
        <v>-2.1438946204298537E-2</v>
      </c>
      <c r="O167" s="80"/>
    </row>
    <row r="168" spans="1:15" x14ac:dyDescent="0.25">
      <c r="A168" s="11" t="s">
        <v>353</v>
      </c>
      <c r="B168" s="11" t="s">
        <v>354</v>
      </c>
      <c r="C168" s="84">
        <v>19.00914437173877</v>
      </c>
      <c r="D168" s="59">
        <v>3.3436792866709997</v>
      </c>
      <c r="E168" s="57">
        <v>14.196782043682083</v>
      </c>
      <c r="F168" s="62">
        <v>0</v>
      </c>
      <c r="G168" s="65">
        <v>0</v>
      </c>
      <c r="H168" s="59">
        <v>0</v>
      </c>
      <c r="I168" s="57">
        <v>1.187283564872829</v>
      </c>
      <c r="J168" s="55">
        <v>0</v>
      </c>
      <c r="K168" s="60">
        <v>18.727744895225911</v>
      </c>
      <c r="L168" s="85">
        <v>-1.4803374155610147E-2</v>
      </c>
      <c r="O168" s="80"/>
    </row>
    <row r="169" spans="1:15" x14ac:dyDescent="0.25">
      <c r="A169" s="11" t="s">
        <v>355</v>
      </c>
      <c r="B169" s="11" t="s">
        <v>356</v>
      </c>
      <c r="C169" s="84">
        <v>125.66475930630567</v>
      </c>
      <c r="D169" s="59">
        <v>37.157718141025001</v>
      </c>
      <c r="E169" s="57">
        <v>80.11355363823381</v>
      </c>
      <c r="F169" s="62">
        <v>6.4706383227694477</v>
      </c>
      <c r="G169" s="65">
        <v>0</v>
      </c>
      <c r="H169" s="59">
        <v>4.1507389999999997</v>
      </c>
      <c r="I169" s="57">
        <v>2.1678324179763782</v>
      </c>
      <c r="J169" s="55">
        <v>0</v>
      </c>
      <c r="K169" s="60">
        <v>130.06048152000466</v>
      </c>
      <c r="L169" s="85">
        <v>3.4979752780049431E-2</v>
      </c>
      <c r="O169" s="80"/>
    </row>
    <row r="170" spans="1:15" x14ac:dyDescent="0.25">
      <c r="A170" s="11" t="s">
        <v>357</v>
      </c>
      <c r="B170" s="11" t="s">
        <v>358</v>
      </c>
      <c r="C170" s="84">
        <v>4.9356241675450452</v>
      </c>
      <c r="D170" s="59">
        <v>3.2953356117929999</v>
      </c>
      <c r="E170" s="57">
        <v>1.5427450955875612</v>
      </c>
      <c r="F170" s="62">
        <v>0.12460681470189895</v>
      </c>
      <c r="G170" s="65">
        <v>0</v>
      </c>
      <c r="H170" s="59">
        <v>4.8591000000000002E-2</v>
      </c>
      <c r="I170" s="57">
        <v>2.5801655418156173E-2</v>
      </c>
      <c r="J170" s="55">
        <v>0</v>
      </c>
      <c r="K170" s="60">
        <v>5.0370801775006173</v>
      </c>
      <c r="L170" s="85">
        <v>2.0555862138513646E-2</v>
      </c>
      <c r="O170" s="80"/>
    </row>
    <row r="171" spans="1:15" x14ac:dyDescent="0.25">
      <c r="A171" s="11" t="s">
        <v>359</v>
      </c>
      <c r="B171" s="11" t="s">
        <v>360</v>
      </c>
      <c r="C171" s="84">
        <v>218.65011756474473</v>
      </c>
      <c r="D171" s="59">
        <v>109.166795144706</v>
      </c>
      <c r="E171" s="57">
        <v>87.549766591031471</v>
      </c>
      <c r="F171" s="62">
        <v>7.0712206834883986</v>
      </c>
      <c r="G171" s="65">
        <v>0</v>
      </c>
      <c r="H171" s="59">
        <v>10.97024</v>
      </c>
      <c r="I171" s="57">
        <v>8.7827155844263984</v>
      </c>
      <c r="J171" s="55">
        <v>0</v>
      </c>
      <c r="K171" s="60">
        <v>223.54073800365228</v>
      </c>
      <c r="L171" s="85">
        <v>2.2367335052812767E-2</v>
      </c>
      <c r="O171" s="80"/>
    </row>
    <row r="172" spans="1:15" x14ac:dyDescent="0.25">
      <c r="A172" s="11" t="s">
        <v>361</v>
      </c>
      <c r="B172" s="11" t="s">
        <v>362</v>
      </c>
      <c r="C172" s="84">
        <v>154.80449338152403</v>
      </c>
      <c r="D172" s="59">
        <v>62.580452773853004</v>
      </c>
      <c r="E172" s="57">
        <v>82.348377518434461</v>
      </c>
      <c r="F172" s="62">
        <v>4.9396238242771178</v>
      </c>
      <c r="G172" s="65">
        <v>0</v>
      </c>
      <c r="H172" s="59">
        <v>5.3460409999999996</v>
      </c>
      <c r="I172" s="57">
        <v>2.0383475936509252</v>
      </c>
      <c r="J172" s="55">
        <v>0</v>
      </c>
      <c r="K172" s="60">
        <v>157.2528427102155</v>
      </c>
      <c r="L172" s="85">
        <v>1.5815751049663585E-2</v>
      </c>
      <c r="O172" s="80"/>
    </row>
    <row r="173" spans="1:15" x14ac:dyDescent="0.25">
      <c r="A173" s="11" t="s">
        <v>363</v>
      </c>
      <c r="B173" s="11" t="s">
        <v>364</v>
      </c>
      <c r="C173" s="84">
        <v>896.83380030190358</v>
      </c>
      <c r="D173" s="59">
        <v>197.046716135027</v>
      </c>
      <c r="E173" s="57">
        <v>642.18414043213966</v>
      </c>
      <c r="F173" s="62">
        <v>51.856350897081732</v>
      </c>
      <c r="G173" s="65">
        <v>0</v>
      </c>
      <c r="H173" s="59">
        <v>33.682563000000002</v>
      </c>
      <c r="I173" s="57">
        <v>5.4166749014636757</v>
      </c>
      <c r="J173" s="55">
        <v>0</v>
      </c>
      <c r="K173" s="60">
        <v>930.18644536571196</v>
      </c>
      <c r="L173" s="85">
        <v>3.7189326553683406E-2</v>
      </c>
      <c r="O173" s="80"/>
    </row>
    <row r="174" spans="1:15" x14ac:dyDescent="0.25">
      <c r="A174" s="11" t="s">
        <v>365</v>
      </c>
      <c r="B174" s="11" t="s">
        <v>366</v>
      </c>
      <c r="C174" s="84">
        <v>68.012387435889153</v>
      </c>
      <c r="D174" s="59">
        <v>21.195272480752998</v>
      </c>
      <c r="E174" s="57">
        <v>48.2231185000024</v>
      </c>
      <c r="F174" s="62">
        <v>0</v>
      </c>
      <c r="G174" s="65">
        <v>0</v>
      </c>
      <c r="H174" s="59">
        <v>0</v>
      </c>
      <c r="I174" s="57">
        <v>0</v>
      </c>
      <c r="J174" s="55">
        <v>0</v>
      </c>
      <c r="K174" s="60">
        <v>69.41839098075539</v>
      </c>
      <c r="L174" s="85">
        <v>2.0672756800245919E-2</v>
      </c>
      <c r="O174" s="80"/>
    </row>
    <row r="175" spans="1:15" x14ac:dyDescent="0.25">
      <c r="A175" s="11" t="s">
        <v>367</v>
      </c>
      <c r="B175" s="11" t="s">
        <v>368</v>
      </c>
      <c r="C175" s="84">
        <v>11.267110717742906</v>
      </c>
      <c r="D175" s="59">
        <v>2.2718855027329998</v>
      </c>
      <c r="E175" s="57">
        <v>7.1850697910990089</v>
      </c>
      <c r="F175" s="62">
        <v>0</v>
      </c>
      <c r="G175" s="65">
        <v>8.0054785819966709E-2</v>
      </c>
      <c r="H175" s="59">
        <v>0</v>
      </c>
      <c r="I175" s="57">
        <v>1.6772972126350489</v>
      </c>
      <c r="J175" s="55">
        <v>0</v>
      </c>
      <c r="K175" s="60">
        <v>11.214307292287023</v>
      </c>
      <c r="L175" s="85">
        <v>-4.6865098585328179E-3</v>
      </c>
      <c r="O175" s="80"/>
    </row>
    <row r="176" spans="1:15" x14ac:dyDescent="0.25">
      <c r="A176" s="11" t="s">
        <v>369</v>
      </c>
      <c r="B176" s="11" t="s">
        <v>370</v>
      </c>
      <c r="C176" s="84">
        <v>15.38429288031012</v>
      </c>
      <c r="D176" s="59">
        <v>6.0955448755620001</v>
      </c>
      <c r="E176" s="57">
        <v>6.6676307261294463</v>
      </c>
      <c r="F176" s="62">
        <v>0</v>
      </c>
      <c r="G176" s="65">
        <v>0.38413894030071549</v>
      </c>
      <c r="H176" s="59">
        <v>0</v>
      </c>
      <c r="I176" s="57">
        <v>1.7685292417284273</v>
      </c>
      <c r="J176" s="55">
        <v>0.37140690008838756</v>
      </c>
      <c r="K176" s="60">
        <v>15.287250683808978</v>
      </c>
      <c r="L176" s="85">
        <v>-6.3078750031692289E-3</v>
      </c>
      <c r="O176" s="80"/>
    </row>
    <row r="177" spans="1:15" x14ac:dyDescent="0.25">
      <c r="A177" s="11" t="s">
        <v>371</v>
      </c>
      <c r="B177" s="11" t="s">
        <v>372</v>
      </c>
      <c r="C177" s="84">
        <v>200.38130332277382</v>
      </c>
      <c r="D177" s="59">
        <v>105.42274816912301</v>
      </c>
      <c r="E177" s="57">
        <v>78.226901426149126</v>
      </c>
      <c r="F177" s="62">
        <v>6.3190644173831494</v>
      </c>
      <c r="G177" s="65">
        <v>0</v>
      </c>
      <c r="H177" s="59">
        <v>13.882184000000001</v>
      </c>
      <c r="I177" s="57">
        <v>2.5010664271188201</v>
      </c>
      <c r="J177" s="55">
        <v>0</v>
      </c>
      <c r="K177" s="60">
        <v>206.35196443977409</v>
      </c>
      <c r="L177" s="85">
        <v>2.9796498066402666E-2</v>
      </c>
      <c r="O177" s="80"/>
    </row>
    <row r="178" spans="1:15" x14ac:dyDescent="0.25">
      <c r="A178" s="11" t="s">
        <v>373</v>
      </c>
      <c r="B178" s="11" t="s">
        <v>374</v>
      </c>
      <c r="C178" s="84">
        <v>120.17988392875849</v>
      </c>
      <c r="D178" s="59">
        <v>19.512852695710997</v>
      </c>
      <c r="E178" s="57">
        <v>92.28385163474583</v>
      </c>
      <c r="F178" s="62">
        <v>7.4917740981523098</v>
      </c>
      <c r="G178" s="65">
        <v>0</v>
      </c>
      <c r="H178" s="59">
        <v>0.4078</v>
      </c>
      <c r="I178" s="57">
        <v>2.6961406756892066</v>
      </c>
      <c r="J178" s="55">
        <v>0</v>
      </c>
      <c r="K178" s="60">
        <v>122.39241910429834</v>
      </c>
      <c r="L178" s="85">
        <v>1.8410195643485772E-2</v>
      </c>
      <c r="O178" s="80"/>
    </row>
    <row r="179" spans="1:15" x14ac:dyDescent="0.25">
      <c r="A179" s="11" t="s">
        <v>375</v>
      </c>
      <c r="B179" s="11" t="s">
        <v>376</v>
      </c>
      <c r="C179" s="84">
        <v>281.02753328894596</v>
      </c>
      <c r="D179" s="59">
        <v>95.353465366264004</v>
      </c>
      <c r="E179" s="57">
        <v>161.82282102377701</v>
      </c>
      <c r="F179" s="62">
        <v>13.072107829046725</v>
      </c>
      <c r="G179" s="65">
        <v>0</v>
      </c>
      <c r="H179" s="59">
        <v>12.810072999999999</v>
      </c>
      <c r="I179" s="57">
        <v>5.2518104037679594</v>
      </c>
      <c r="J179" s="55">
        <v>0</v>
      </c>
      <c r="K179" s="60">
        <v>288.31027762285566</v>
      </c>
      <c r="L179" s="85">
        <v>2.5914700416281834E-2</v>
      </c>
      <c r="O179" s="80"/>
    </row>
    <row r="180" spans="1:15" x14ac:dyDescent="0.25">
      <c r="A180" s="11" t="s">
        <v>377</v>
      </c>
      <c r="B180" s="12" t="s">
        <v>822</v>
      </c>
      <c r="C180" s="84">
        <v>144.3316896874444</v>
      </c>
      <c r="D180" s="59">
        <v>83.592858293060004</v>
      </c>
      <c r="E180" s="57">
        <v>49.104718756606019</v>
      </c>
      <c r="F180" s="62">
        <v>3.9661457553129122</v>
      </c>
      <c r="G180" s="65">
        <v>0</v>
      </c>
      <c r="H180" s="59">
        <v>9.4141879999999993</v>
      </c>
      <c r="I180" s="57">
        <v>1.736316583524357</v>
      </c>
      <c r="J180" s="55">
        <v>0</v>
      </c>
      <c r="K180" s="60">
        <v>147.8142273885033</v>
      </c>
      <c r="L180" s="85">
        <v>2.4128711501960977E-2</v>
      </c>
      <c r="O180" s="80"/>
    </row>
    <row r="181" spans="1:15" x14ac:dyDescent="0.25">
      <c r="A181" s="11" t="s">
        <v>379</v>
      </c>
      <c r="B181" s="11" t="s">
        <v>380</v>
      </c>
      <c r="C181" s="84">
        <v>282.41281338855606</v>
      </c>
      <c r="D181" s="59">
        <v>143.01800179620599</v>
      </c>
      <c r="E181" s="57">
        <v>117.87639426839399</v>
      </c>
      <c r="F181" s="62">
        <v>9.5179371961223787</v>
      </c>
      <c r="G181" s="65">
        <v>0</v>
      </c>
      <c r="H181" s="59">
        <v>10.865425999999999</v>
      </c>
      <c r="I181" s="57">
        <v>8.318338423759597</v>
      </c>
      <c r="J181" s="55">
        <v>0</v>
      </c>
      <c r="K181" s="60">
        <v>289.596097684482</v>
      </c>
      <c r="L181" s="85">
        <v>2.5435405036112378E-2</v>
      </c>
      <c r="O181" s="80"/>
    </row>
    <row r="182" spans="1:15" x14ac:dyDescent="0.25">
      <c r="A182" s="11" t="s">
        <v>383</v>
      </c>
      <c r="B182" s="11" t="s">
        <v>384</v>
      </c>
      <c r="C182" s="84">
        <v>53.867430014149789</v>
      </c>
      <c r="D182" s="59">
        <v>24.039363799983001</v>
      </c>
      <c r="E182" s="57">
        <v>30.612061926387849</v>
      </c>
      <c r="F182" s="62">
        <v>0</v>
      </c>
      <c r="G182" s="65">
        <v>0</v>
      </c>
      <c r="H182" s="59">
        <v>0</v>
      </c>
      <c r="I182" s="57">
        <v>0</v>
      </c>
      <c r="J182" s="55">
        <v>0</v>
      </c>
      <c r="K182" s="60">
        <v>54.651425726370846</v>
      </c>
      <c r="L182" s="85">
        <v>1.4554169597753557E-2</v>
      </c>
      <c r="O182" s="80"/>
    </row>
    <row r="183" spans="1:15" x14ac:dyDescent="0.25">
      <c r="A183" s="11" t="s">
        <v>385</v>
      </c>
      <c r="B183" s="11" t="s">
        <v>386</v>
      </c>
      <c r="C183" s="84">
        <v>16.983488718682782</v>
      </c>
      <c r="D183" s="59">
        <v>5.9261220542439998</v>
      </c>
      <c r="E183" s="57">
        <v>9.3793790379516437</v>
      </c>
      <c r="F183" s="62">
        <v>0</v>
      </c>
      <c r="G183" s="65">
        <v>0.13536159008070225</v>
      </c>
      <c r="H183" s="59">
        <v>0</v>
      </c>
      <c r="I183" s="57">
        <v>1.3603988938536156</v>
      </c>
      <c r="J183" s="55">
        <v>0</v>
      </c>
      <c r="K183" s="60">
        <v>16.801261576129964</v>
      </c>
      <c r="L183" s="85">
        <v>-1.0729664886364518E-2</v>
      </c>
      <c r="O183" s="80"/>
    </row>
    <row r="184" spans="1:15" x14ac:dyDescent="0.25">
      <c r="A184" s="11" t="s">
        <v>387</v>
      </c>
      <c r="B184" s="11" t="s">
        <v>388</v>
      </c>
      <c r="C184" s="84">
        <v>518.46034157238569</v>
      </c>
      <c r="D184" s="59">
        <v>185.91003116351899</v>
      </c>
      <c r="E184" s="57">
        <v>289.03391158019986</v>
      </c>
      <c r="F184" s="62">
        <v>23.343317798600911</v>
      </c>
      <c r="G184" s="65">
        <v>0</v>
      </c>
      <c r="H184" s="59">
        <v>22.722051</v>
      </c>
      <c r="I184" s="57">
        <v>10.376388439252548</v>
      </c>
      <c r="J184" s="55">
        <v>0</v>
      </c>
      <c r="K184" s="60">
        <v>531.38569998157232</v>
      </c>
      <c r="L184" s="85">
        <v>2.4930274068767966E-2</v>
      </c>
      <c r="O184" s="80"/>
    </row>
    <row r="185" spans="1:15" x14ac:dyDescent="0.25">
      <c r="A185" s="11" t="s">
        <v>389</v>
      </c>
      <c r="B185" s="11" t="s">
        <v>390</v>
      </c>
      <c r="C185" s="84">
        <v>258.28322779381449</v>
      </c>
      <c r="D185" s="59">
        <v>129.550743929975</v>
      </c>
      <c r="E185" s="57">
        <v>108.74215945939505</v>
      </c>
      <c r="F185" s="62">
        <v>8.7821318958773471</v>
      </c>
      <c r="G185" s="65">
        <v>0</v>
      </c>
      <c r="H185" s="59">
        <v>13.23958</v>
      </c>
      <c r="I185" s="57">
        <v>5.2162358317311437</v>
      </c>
      <c r="J185" s="55">
        <v>0</v>
      </c>
      <c r="K185" s="60">
        <v>265.53085111697851</v>
      </c>
      <c r="L185" s="85">
        <v>2.806075866819251E-2</v>
      </c>
      <c r="O185" s="80"/>
    </row>
    <row r="186" spans="1:15" x14ac:dyDescent="0.25">
      <c r="A186" s="11" t="s">
        <v>391</v>
      </c>
      <c r="B186" s="11" t="s">
        <v>392</v>
      </c>
      <c r="C186" s="84">
        <v>354.96749607998242</v>
      </c>
      <c r="D186" s="59">
        <v>59.618499127397996</v>
      </c>
      <c r="E186" s="57">
        <v>272.92138762765603</v>
      </c>
      <c r="F186" s="62">
        <v>22.044038147427262</v>
      </c>
      <c r="G186" s="65">
        <v>0</v>
      </c>
      <c r="H186" s="59">
        <v>11.3527</v>
      </c>
      <c r="I186" s="57">
        <v>2.8628896472609338</v>
      </c>
      <c r="J186" s="55">
        <v>0</v>
      </c>
      <c r="K186" s="60">
        <v>368.79951454974224</v>
      </c>
      <c r="L186" s="85">
        <v>3.8967000140889357E-2</v>
      </c>
      <c r="O186" s="80"/>
    </row>
    <row r="187" spans="1:15" x14ac:dyDescent="0.25">
      <c r="A187" s="11" t="s">
        <v>393</v>
      </c>
      <c r="B187" s="11" t="s">
        <v>394</v>
      </c>
      <c r="C187" s="84">
        <v>33.836785790898347</v>
      </c>
      <c r="D187" s="59">
        <v>13.240531526230001</v>
      </c>
      <c r="E187" s="57">
        <v>21.287466198240956</v>
      </c>
      <c r="F187" s="62">
        <v>0</v>
      </c>
      <c r="G187" s="65">
        <v>0</v>
      </c>
      <c r="H187" s="59">
        <v>0</v>
      </c>
      <c r="I187" s="57">
        <v>0</v>
      </c>
      <c r="J187" s="55">
        <v>0</v>
      </c>
      <c r="K187" s="60">
        <v>34.527997724470957</v>
      </c>
      <c r="L187" s="85">
        <v>2.0427824848497794E-2</v>
      </c>
      <c r="O187" s="80"/>
    </row>
    <row r="188" spans="1:15" x14ac:dyDescent="0.25">
      <c r="A188" s="11" t="s">
        <v>395</v>
      </c>
      <c r="B188" s="11" t="s">
        <v>396</v>
      </c>
      <c r="C188" s="84">
        <v>10.486600299899962</v>
      </c>
      <c r="D188" s="59">
        <v>1.8248788027159999</v>
      </c>
      <c r="E188" s="57">
        <v>7.5271260246912828</v>
      </c>
      <c r="F188" s="62">
        <v>0</v>
      </c>
      <c r="G188" s="65">
        <v>0.12403291562641183</v>
      </c>
      <c r="H188" s="59">
        <v>0</v>
      </c>
      <c r="I188" s="57">
        <v>0.91447998241194639</v>
      </c>
      <c r="J188" s="55">
        <v>0</v>
      </c>
      <c r="K188" s="60">
        <v>10.39051772544564</v>
      </c>
      <c r="L188" s="85">
        <v>-9.1624141005200738E-3</v>
      </c>
      <c r="O188" s="80"/>
    </row>
    <row r="189" spans="1:15" x14ac:dyDescent="0.25">
      <c r="A189" s="11" t="s">
        <v>397</v>
      </c>
      <c r="B189" s="11" t="s">
        <v>398</v>
      </c>
      <c r="C189" s="84">
        <v>242.02343803156381</v>
      </c>
      <c r="D189" s="59">
        <v>122.529027299612</v>
      </c>
      <c r="E189" s="57">
        <v>98.024740281841446</v>
      </c>
      <c r="F189" s="62">
        <v>7.917505151030853</v>
      </c>
      <c r="G189" s="65">
        <v>0</v>
      </c>
      <c r="H189" s="59">
        <v>11.19929</v>
      </c>
      <c r="I189" s="57">
        <v>7.4374529331455461</v>
      </c>
      <c r="J189" s="55">
        <v>0</v>
      </c>
      <c r="K189" s="60">
        <v>247.10801566562986</v>
      </c>
      <c r="L189" s="85">
        <v>2.1008616667130144E-2</v>
      </c>
      <c r="O189" s="80"/>
    </row>
    <row r="190" spans="1:15" x14ac:dyDescent="0.25">
      <c r="A190" s="11" t="s">
        <v>399</v>
      </c>
      <c r="B190" s="11" t="s">
        <v>400</v>
      </c>
      <c r="C190" s="84">
        <v>9.5065894002083979</v>
      </c>
      <c r="D190" s="59">
        <v>1.6595453920490004</v>
      </c>
      <c r="E190" s="57">
        <v>6.3745438435258759</v>
      </c>
      <c r="F190" s="62">
        <v>0</v>
      </c>
      <c r="G190" s="65">
        <v>0.274481347237859</v>
      </c>
      <c r="H190" s="59">
        <v>0</v>
      </c>
      <c r="I190" s="57">
        <v>1.0427025521589373</v>
      </c>
      <c r="J190" s="55">
        <v>0</v>
      </c>
      <c r="K190" s="60">
        <v>9.3512731349716738</v>
      </c>
      <c r="L190" s="85">
        <v>-1.6337748344671266E-2</v>
      </c>
      <c r="O190" s="80"/>
    </row>
    <row r="191" spans="1:15" x14ac:dyDescent="0.25">
      <c r="A191" s="11" t="s">
        <v>401</v>
      </c>
      <c r="B191" s="11" t="s">
        <v>402</v>
      </c>
      <c r="C191" s="84">
        <v>11.847853957197225</v>
      </c>
      <c r="D191" s="59">
        <v>3.8296743589600002</v>
      </c>
      <c r="E191" s="57">
        <v>6.6320471613501031</v>
      </c>
      <c r="F191" s="62">
        <v>0</v>
      </c>
      <c r="G191" s="65">
        <v>0</v>
      </c>
      <c r="H191" s="59">
        <v>0</v>
      </c>
      <c r="I191" s="57">
        <v>1.2080661748897903</v>
      </c>
      <c r="J191" s="55">
        <v>0</v>
      </c>
      <c r="K191" s="60">
        <v>11.669787695199894</v>
      </c>
      <c r="L191" s="85">
        <v>-1.5029410612304317E-2</v>
      </c>
      <c r="O191" s="80"/>
    </row>
    <row r="192" spans="1:15" x14ac:dyDescent="0.25">
      <c r="A192" s="11" t="s">
        <v>403</v>
      </c>
      <c r="B192" s="11" t="s">
        <v>404</v>
      </c>
      <c r="C192" s="84">
        <v>439.23072214906182</v>
      </c>
      <c r="D192" s="59">
        <v>131.401787663172</v>
      </c>
      <c r="E192" s="57">
        <v>270.43106491555062</v>
      </c>
      <c r="F192" s="62">
        <v>21.845403413599669</v>
      </c>
      <c r="G192" s="65">
        <v>0</v>
      </c>
      <c r="H192" s="59">
        <v>25.120225000000001</v>
      </c>
      <c r="I192" s="57">
        <v>2.4211207827532877</v>
      </c>
      <c r="J192" s="55">
        <v>5.5650628367008315</v>
      </c>
      <c r="K192" s="60">
        <v>456.78466461177646</v>
      </c>
      <c r="L192" s="85">
        <v>3.9965197281344449E-2</v>
      </c>
      <c r="O192" s="80"/>
    </row>
    <row r="193" spans="1:15" x14ac:dyDescent="0.25">
      <c r="A193" s="11" t="s">
        <v>405</v>
      </c>
      <c r="B193" s="12" t="s">
        <v>824</v>
      </c>
      <c r="C193" s="84">
        <v>438.29979051667186</v>
      </c>
      <c r="D193" s="59">
        <v>228.69482622768101</v>
      </c>
      <c r="E193" s="57">
        <v>176.42446206269676</v>
      </c>
      <c r="F193" s="62">
        <v>14.249803054628909</v>
      </c>
      <c r="G193" s="65">
        <v>0</v>
      </c>
      <c r="H193" s="59">
        <v>27.795441</v>
      </c>
      <c r="I193" s="57">
        <v>6.9000960672519289</v>
      </c>
      <c r="J193" s="55">
        <v>0</v>
      </c>
      <c r="K193" s="60">
        <v>454.06462841225857</v>
      </c>
      <c r="L193" s="85">
        <v>3.5968162058674431E-2</v>
      </c>
      <c r="O193" s="80"/>
    </row>
    <row r="194" spans="1:15" x14ac:dyDescent="0.25">
      <c r="A194" s="11" t="s">
        <v>407</v>
      </c>
      <c r="B194" s="11" t="s">
        <v>408</v>
      </c>
      <c r="C194" s="84">
        <v>141.38897043080325</v>
      </c>
      <c r="D194" s="59">
        <v>59.351575834867006</v>
      </c>
      <c r="E194" s="57">
        <v>72.704726305506028</v>
      </c>
      <c r="F194" s="62">
        <v>5.8729931415955576</v>
      </c>
      <c r="G194" s="65">
        <v>0</v>
      </c>
      <c r="H194" s="59">
        <v>5.3593960000000003</v>
      </c>
      <c r="I194" s="57">
        <v>2.1758652505063987</v>
      </c>
      <c r="J194" s="55">
        <v>0</v>
      </c>
      <c r="K194" s="60">
        <v>145.46455653247497</v>
      </c>
      <c r="L194" s="85">
        <v>2.8825346766821091E-2</v>
      </c>
      <c r="O194" s="80"/>
    </row>
    <row r="195" spans="1:15" x14ac:dyDescent="0.25">
      <c r="A195" s="11" t="s">
        <v>409</v>
      </c>
      <c r="B195" s="11" t="s">
        <v>410</v>
      </c>
      <c r="C195" s="84">
        <v>21.462984106139167</v>
      </c>
      <c r="D195" s="59">
        <v>1.6653348182469998</v>
      </c>
      <c r="E195" s="57">
        <v>15.844618971989609</v>
      </c>
      <c r="F195" s="62">
        <v>0</v>
      </c>
      <c r="G195" s="65">
        <v>3.3107353697073592E-2</v>
      </c>
      <c r="H195" s="59">
        <v>0</v>
      </c>
      <c r="I195" s="57">
        <v>2.935198707559052</v>
      </c>
      <c r="J195" s="55">
        <v>0</v>
      </c>
      <c r="K195" s="60">
        <v>20.478259851492737</v>
      </c>
      <c r="L195" s="85">
        <v>-4.5880118522976701E-2</v>
      </c>
      <c r="O195" s="80"/>
    </row>
    <row r="196" spans="1:15" x14ac:dyDescent="0.25">
      <c r="A196" s="11" t="s">
        <v>411</v>
      </c>
      <c r="B196" s="11" t="s">
        <v>412</v>
      </c>
      <c r="C196" s="84">
        <v>6.7162304431252693</v>
      </c>
      <c r="D196" s="59">
        <v>1.1960521400890001</v>
      </c>
      <c r="E196" s="57">
        <v>4.6888679217572822</v>
      </c>
      <c r="F196" s="62">
        <v>0</v>
      </c>
      <c r="G196" s="65">
        <v>9.2974133520163441E-2</v>
      </c>
      <c r="H196" s="59">
        <v>0</v>
      </c>
      <c r="I196" s="57">
        <v>0.58468072210933997</v>
      </c>
      <c r="J196" s="55">
        <v>2.4730112992574473E-2</v>
      </c>
      <c r="K196" s="60">
        <v>6.58730503046836</v>
      </c>
      <c r="L196" s="85">
        <v>-1.9196097237681484E-2</v>
      </c>
      <c r="O196" s="80"/>
    </row>
    <row r="197" spans="1:15" x14ac:dyDescent="0.25">
      <c r="A197" s="11" t="s">
        <v>413</v>
      </c>
      <c r="B197" s="11" t="s">
        <v>414</v>
      </c>
      <c r="C197" s="84">
        <v>7.7497459124218659</v>
      </c>
      <c r="D197" s="59">
        <v>1.64162530701</v>
      </c>
      <c r="E197" s="57">
        <v>4.6178149960517629</v>
      </c>
      <c r="F197" s="62">
        <v>0</v>
      </c>
      <c r="G197" s="65">
        <v>0.268411810231935</v>
      </c>
      <c r="H197" s="59">
        <v>0</v>
      </c>
      <c r="I197" s="57">
        <v>1.0521567724317367</v>
      </c>
      <c r="J197" s="55">
        <v>0.18254342574224097</v>
      </c>
      <c r="K197" s="60">
        <v>7.762552311467676</v>
      </c>
      <c r="L197" s="85">
        <v>1.6524927643476676E-3</v>
      </c>
      <c r="O197" s="80"/>
    </row>
    <row r="198" spans="1:15" x14ac:dyDescent="0.25">
      <c r="A198" s="11" t="s">
        <v>415</v>
      </c>
      <c r="B198" s="12" t="s">
        <v>825</v>
      </c>
      <c r="C198" s="84">
        <v>419.72579009214087</v>
      </c>
      <c r="D198" s="59">
        <v>235.48662485543502</v>
      </c>
      <c r="E198" s="57">
        <v>152.21116146908847</v>
      </c>
      <c r="F198" s="62">
        <v>12.29418310028556</v>
      </c>
      <c r="G198" s="65">
        <v>0</v>
      </c>
      <c r="H198" s="59">
        <v>24.374317999999999</v>
      </c>
      <c r="I198" s="57">
        <v>7.0321561946082189</v>
      </c>
      <c r="J198" s="55">
        <v>0</v>
      </c>
      <c r="K198" s="60">
        <v>431.39844361941726</v>
      </c>
      <c r="L198" s="85">
        <v>2.7810188944343735E-2</v>
      </c>
      <c r="O198" s="80"/>
    </row>
    <row r="199" spans="1:15" x14ac:dyDescent="0.25">
      <c r="A199" s="11" t="s">
        <v>417</v>
      </c>
      <c r="B199" s="11" t="s">
        <v>418</v>
      </c>
      <c r="C199" s="84">
        <v>11.174313407864233</v>
      </c>
      <c r="D199" s="59">
        <v>3.9694465023899999</v>
      </c>
      <c r="E199" s="57">
        <v>5.9072480221984849</v>
      </c>
      <c r="F199" s="62">
        <v>0</v>
      </c>
      <c r="G199" s="65">
        <v>0.1113082820248264</v>
      </c>
      <c r="H199" s="59">
        <v>0</v>
      </c>
      <c r="I199" s="57">
        <v>1.05600656872714</v>
      </c>
      <c r="J199" s="55">
        <v>0</v>
      </c>
      <c r="K199" s="60">
        <v>11.044009375340451</v>
      </c>
      <c r="L199" s="85">
        <v>-1.1661032563493035E-2</v>
      </c>
      <c r="O199" s="80"/>
    </row>
    <row r="200" spans="1:15" x14ac:dyDescent="0.25">
      <c r="A200" s="11" t="s">
        <v>419</v>
      </c>
      <c r="B200" s="11" t="s">
        <v>420</v>
      </c>
      <c r="C200" s="84">
        <v>178.72863003620841</v>
      </c>
      <c r="D200" s="59">
        <v>54.180054491318003</v>
      </c>
      <c r="E200" s="57">
        <v>111.59734527433592</v>
      </c>
      <c r="F200" s="62">
        <v>9.0136803632880156</v>
      </c>
      <c r="G200" s="65">
        <v>0</v>
      </c>
      <c r="H200" s="59">
        <v>4.6880230000000003</v>
      </c>
      <c r="I200" s="57">
        <v>3.8573430001107329</v>
      </c>
      <c r="J200" s="55">
        <v>0</v>
      </c>
      <c r="K200" s="60">
        <v>183.33644612905266</v>
      </c>
      <c r="L200" s="85">
        <v>2.5781074313112308E-2</v>
      </c>
      <c r="O200" s="80"/>
    </row>
    <row r="201" spans="1:15" x14ac:dyDescent="0.25">
      <c r="A201" s="11" t="s">
        <v>421</v>
      </c>
      <c r="B201" s="11" t="s">
        <v>422</v>
      </c>
      <c r="C201" s="84">
        <v>5.4636847831228676</v>
      </c>
      <c r="D201" s="59">
        <v>1.156211247151</v>
      </c>
      <c r="E201" s="57">
        <v>3.6248378448020544</v>
      </c>
      <c r="F201" s="62">
        <v>0</v>
      </c>
      <c r="G201" s="65">
        <v>9.3902290301600314E-2</v>
      </c>
      <c r="H201" s="59">
        <v>0</v>
      </c>
      <c r="I201" s="57">
        <v>0.4093534300474676</v>
      </c>
      <c r="J201" s="55">
        <v>0.14581632326449606</v>
      </c>
      <c r="K201" s="60">
        <v>5.4301211355666181</v>
      </c>
      <c r="L201" s="85">
        <v>-6.1430424500195291E-3</v>
      </c>
      <c r="O201" s="80"/>
    </row>
    <row r="202" spans="1:15" x14ac:dyDescent="0.25">
      <c r="A202" s="11" t="s">
        <v>423</v>
      </c>
      <c r="B202" s="11" t="s">
        <v>424</v>
      </c>
      <c r="C202" s="84">
        <v>11.847499002960543</v>
      </c>
      <c r="D202" s="59">
        <v>2.8467478564980002</v>
      </c>
      <c r="E202" s="57">
        <v>6.4887376271262891</v>
      </c>
      <c r="F202" s="62">
        <v>0</v>
      </c>
      <c r="G202" s="65">
        <v>0.2898799402132845</v>
      </c>
      <c r="H202" s="59">
        <v>0</v>
      </c>
      <c r="I202" s="57">
        <v>1.9741745765269052</v>
      </c>
      <c r="J202" s="55">
        <v>0.19521991403266348</v>
      </c>
      <c r="K202" s="60">
        <v>11.794759914397142</v>
      </c>
      <c r="L202" s="85">
        <v>-4.451495505525857E-3</v>
      </c>
      <c r="O202" s="80"/>
    </row>
    <row r="203" spans="1:15" x14ac:dyDescent="0.25">
      <c r="A203" s="11" t="s">
        <v>425</v>
      </c>
      <c r="B203" s="11" t="s">
        <v>426</v>
      </c>
      <c r="C203" s="84">
        <v>59.901394650383722</v>
      </c>
      <c r="D203" s="59">
        <v>31.099635996326999</v>
      </c>
      <c r="E203" s="57">
        <v>29.79417343969757</v>
      </c>
      <c r="F203" s="62">
        <v>0</v>
      </c>
      <c r="G203" s="65">
        <v>0</v>
      </c>
      <c r="H203" s="59">
        <v>0</v>
      </c>
      <c r="I203" s="57">
        <v>0</v>
      </c>
      <c r="J203" s="55">
        <v>0</v>
      </c>
      <c r="K203" s="60">
        <v>60.893809436024569</v>
      </c>
      <c r="L203" s="85">
        <v>1.6567473786430271E-2</v>
      </c>
      <c r="O203" s="80"/>
    </row>
    <row r="204" spans="1:15" x14ac:dyDescent="0.25">
      <c r="A204" s="11" t="s">
        <v>427</v>
      </c>
      <c r="B204" s="11" t="s">
        <v>428</v>
      </c>
      <c r="C204" s="84">
        <v>138.26526327117534</v>
      </c>
      <c r="D204" s="59">
        <v>40.972242853432</v>
      </c>
      <c r="E204" s="57">
        <v>89.184072620614913</v>
      </c>
      <c r="F204" s="62">
        <v>5.3496593756717594</v>
      </c>
      <c r="G204" s="65">
        <v>0</v>
      </c>
      <c r="H204" s="59">
        <v>3.0607479999999998</v>
      </c>
      <c r="I204" s="57">
        <v>2.9840475815616903</v>
      </c>
      <c r="J204" s="55">
        <v>0</v>
      </c>
      <c r="K204" s="60">
        <v>141.55077043128034</v>
      </c>
      <c r="L204" s="85">
        <v>2.3762346972581509E-2</v>
      </c>
      <c r="O204" s="80"/>
    </row>
    <row r="205" spans="1:15" x14ac:dyDescent="0.25">
      <c r="A205" s="11" t="s">
        <v>429</v>
      </c>
      <c r="B205" s="11" t="s">
        <v>430</v>
      </c>
      <c r="C205" s="84">
        <v>9.5255238934205408</v>
      </c>
      <c r="D205" s="59">
        <v>2.0328111601110002</v>
      </c>
      <c r="E205" s="57">
        <v>5.7040262987842789</v>
      </c>
      <c r="F205" s="62">
        <v>0</v>
      </c>
      <c r="G205" s="65">
        <v>0.14421660111363027</v>
      </c>
      <c r="H205" s="59">
        <v>0</v>
      </c>
      <c r="I205" s="57">
        <v>1.2631454240022619</v>
      </c>
      <c r="J205" s="55">
        <v>0.37450872475583596</v>
      </c>
      <c r="K205" s="60">
        <v>9.5187082087670074</v>
      </c>
      <c r="L205" s="85">
        <v>-7.1551808906186883E-4</v>
      </c>
      <c r="O205" s="80"/>
    </row>
    <row r="206" spans="1:15" x14ac:dyDescent="0.25">
      <c r="A206" s="11" t="s">
        <v>431</v>
      </c>
      <c r="B206" s="11" t="s">
        <v>432</v>
      </c>
      <c r="C206" s="84">
        <v>10.237879139735767</v>
      </c>
      <c r="D206" s="59">
        <v>1.9327951472830003</v>
      </c>
      <c r="E206" s="57">
        <v>6.2895251995739283</v>
      </c>
      <c r="F206" s="62">
        <v>0</v>
      </c>
      <c r="G206" s="65">
        <v>0.19510008704314383</v>
      </c>
      <c r="H206" s="59">
        <v>0</v>
      </c>
      <c r="I206" s="57">
        <v>1.4874045350702989</v>
      </c>
      <c r="J206" s="55">
        <v>0.34745714220239998</v>
      </c>
      <c r="K206" s="60">
        <v>10.252282111172772</v>
      </c>
      <c r="L206" s="85">
        <v>1.4068315556786234E-3</v>
      </c>
      <c r="O206" s="80"/>
    </row>
    <row r="207" spans="1:15" x14ac:dyDescent="0.25">
      <c r="A207" s="11" t="s">
        <v>433</v>
      </c>
      <c r="B207" s="11" t="s">
        <v>434</v>
      </c>
      <c r="C207" s="84">
        <v>15.149157336842338</v>
      </c>
      <c r="D207" s="59">
        <v>1.3717043050940001</v>
      </c>
      <c r="E207" s="57">
        <v>9.8224034537738909</v>
      </c>
      <c r="F207" s="62">
        <v>0</v>
      </c>
      <c r="G207" s="65">
        <v>0.34358175898291787</v>
      </c>
      <c r="H207" s="59">
        <v>0</v>
      </c>
      <c r="I207" s="57">
        <v>3.2335040628264031</v>
      </c>
      <c r="J207" s="55">
        <v>0</v>
      </c>
      <c r="K207" s="60">
        <v>14.771193580677213</v>
      </c>
      <c r="L207" s="85">
        <v>-2.4949490441024531E-2</v>
      </c>
      <c r="O207" s="80"/>
    </row>
    <row r="208" spans="1:15" x14ac:dyDescent="0.25">
      <c r="A208" s="11" t="s">
        <v>435</v>
      </c>
      <c r="B208" s="11" t="s">
        <v>436</v>
      </c>
      <c r="C208" s="84">
        <v>119.03975094636438</v>
      </c>
      <c r="D208" s="59">
        <v>57.893917209002993</v>
      </c>
      <c r="E208" s="57">
        <v>51.235040548372737</v>
      </c>
      <c r="F208" s="62">
        <v>4.1340766117835717</v>
      </c>
      <c r="G208" s="65">
        <v>0</v>
      </c>
      <c r="H208" s="59">
        <v>6.5609250000000001</v>
      </c>
      <c r="I208" s="57">
        <v>2.093257500987534</v>
      </c>
      <c r="J208" s="55">
        <v>0</v>
      </c>
      <c r="K208" s="60">
        <v>121.91721687014685</v>
      </c>
      <c r="L208" s="85">
        <v>2.41723113573966E-2</v>
      </c>
      <c r="O208" s="80"/>
    </row>
    <row r="209" spans="1:15" x14ac:dyDescent="0.25">
      <c r="A209" s="11" t="s">
        <v>437</v>
      </c>
      <c r="B209" s="11" t="s">
        <v>438</v>
      </c>
      <c r="C209" s="84">
        <v>175.14097854455278</v>
      </c>
      <c r="D209" s="59">
        <v>51.889587639013996</v>
      </c>
      <c r="E209" s="57">
        <v>108.25710698390259</v>
      </c>
      <c r="F209" s="62">
        <v>8.744427428073644</v>
      </c>
      <c r="G209" s="65">
        <v>0</v>
      </c>
      <c r="H209" s="59">
        <v>3.8069649999999999</v>
      </c>
      <c r="I209" s="57">
        <v>6.8971554735323588</v>
      </c>
      <c r="J209" s="55">
        <v>0</v>
      </c>
      <c r="K209" s="60">
        <v>179.59524252452258</v>
      </c>
      <c r="L209" s="85">
        <v>2.5432448859115567E-2</v>
      </c>
      <c r="O209" s="80"/>
    </row>
    <row r="210" spans="1:15" x14ac:dyDescent="0.25">
      <c r="A210" s="11" t="s">
        <v>439</v>
      </c>
      <c r="B210" s="11" t="s">
        <v>440</v>
      </c>
      <c r="C210" s="84">
        <v>9.061888597389224</v>
      </c>
      <c r="D210" s="59">
        <v>0.46026070359600002</v>
      </c>
      <c r="E210" s="57">
        <v>7.1474472384607441</v>
      </c>
      <c r="F210" s="62">
        <v>0</v>
      </c>
      <c r="G210" s="65">
        <v>0.20509374123458324</v>
      </c>
      <c r="H210" s="59">
        <v>0</v>
      </c>
      <c r="I210" s="57">
        <v>0.71936726405977636</v>
      </c>
      <c r="J210" s="55">
        <v>0</v>
      </c>
      <c r="K210" s="60">
        <v>8.5321689473511046</v>
      </c>
      <c r="L210" s="85">
        <v>-5.8455767177576459E-2</v>
      </c>
      <c r="O210" s="80"/>
    </row>
    <row r="211" spans="1:15" x14ac:dyDescent="0.25">
      <c r="A211" s="11" t="s">
        <v>441</v>
      </c>
      <c r="B211" s="11" t="s">
        <v>442</v>
      </c>
      <c r="C211" s="84">
        <v>17.022467822740737</v>
      </c>
      <c r="D211" s="59">
        <v>3.378410158786</v>
      </c>
      <c r="E211" s="57">
        <v>12.035426928147295</v>
      </c>
      <c r="F211" s="62">
        <v>0</v>
      </c>
      <c r="G211" s="65">
        <v>0.38007810728488134</v>
      </c>
      <c r="H211" s="59">
        <v>0</v>
      </c>
      <c r="I211" s="57">
        <v>1.0860927235317912</v>
      </c>
      <c r="J211" s="55">
        <v>0</v>
      </c>
      <c r="K211" s="60">
        <v>16.880007917749968</v>
      </c>
      <c r="L211" s="85">
        <v>-8.3689337218457466E-3</v>
      </c>
      <c r="O211" s="80"/>
    </row>
    <row r="212" spans="1:15" x14ac:dyDescent="0.25">
      <c r="A212" s="11" t="s">
        <v>443</v>
      </c>
      <c r="B212" s="11" t="s">
        <v>444</v>
      </c>
      <c r="C212" s="84">
        <v>12.277252892332484</v>
      </c>
      <c r="D212" s="59">
        <v>3.7538987713210004</v>
      </c>
      <c r="E212" s="57">
        <v>6.7455189911882467</v>
      </c>
      <c r="F212" s="62">
        <v>0</v>
      </c>
      <c r="G212" s="65">
        <v>0.19284936674518988</v>
      </c>
      <c r="H212" s="59">
        <v>0</v>
      </c>
      <c r="I212" s="57">
        <v>1.3961155072282176</v>
      </c>
      <c r="J212" s="55">
        <v>3.0479984818831171E-2</v>
      </c>
      <c r="K212" s="60">
        <v>12.118862621301485</v>
      </c>
      <c r="L212" s="85">
        <v>-1.290111659505839E-2</v>
      </c>
      <c r="O212" s="80"/>
    </row>
    <row r="213" spans="1:15" x14ac:dyDescent="0.25">
      <c r="A213" s="11" t="s">
        <v>445</v>
      </c>
      <c r="B213" s="11" t="s">
        <v>446</v>
      </c>
      <c r="C213" s="84">
        <v>236.25852872341295</v>
      </c>
      <c r="D213" s="59">
        <v>116.43869469971601</v>
      </c>
      <c r="E213" s="57">
        <v>98.066548199403996</v>
      </c>
      <c r="F213" s="62">
        <v>7.9219744784357848</v>
      </c>
      <c r="G213" s="65">
        <v>0</v>
      </c>
      <c r="H213" s="59">
        <v>12.752585</v>
      </c>
      <c r="I213" s="57">
        <v>5.2961159929353219</v>
      </c>
      <c r="J213" s="55">
        <v>0</v>
      </c>
      <c r="K213" s="60">
        <v>240.47591837049109</v>
      </c>
      <c r="L213" s="85">
        <v>1.7850740330375203E-2</v>
      </c>
      <c r="O213" s="80"/>
    </row>
    <row r="214" spans="1:15" x14ac:dyDescent="0.25">
      <c r="A214" s="11" t="s">
        <v>447</v>
      </c>
      <c r="B214" s="11" t="s">
        <v>448</v>
      </c>
      <c r="C214" s="84">
        <v>12.527871946233773</v>
      </c>
      <c r="D214" s="59">
        <v>3.7917677226990003</v>
      </c>
      <c r="E214" s="57">
        <v>7.2539827021616903</v>
      </c>
      <c r="F214" s="62">
        <v>0</v>
      </c>
      <c r="G214" s="65">
        <v>0.14981917548447801</v>
      </c>
      <c r="H214" s="59">
        <v>0</v>
      </c>
      <c r="I214" s="57">
        <v>1.189585323573273</v>
      </c>
      <c r="J214" s="55">
        <v>0</v>
      </c>
      <c r="K214" s="60">
        <v>12.38515492391844</v>
      </c>
      <c r="L214" s="85">
        <v>-1.1391960496390418E-2</v>
      </c>
      <c r="O214" s="80"/>
    </row>
    <row r="215" spans="1:15" x14ac:dyDescent="0.25">
      <c r="A215" s="11" t="s">
        <v>449</v>
      </c>
      <c r="B215" s="11" t="s">
        <v>450</v>
      </c>
      <c r="C215" s="84">
        <v>249.31622731725645</v>
      </c>
      <c r="D215" s="59">
        <v>147.46669741817499</v>
      </c>
      <c r="E215" s="57">
        <v>79.439346039746042</v>
      </c>
      <c r="F215" s="62">
        <v>6.4489853359512832</v>
      </c>
      <c r="G215" s="65">
        <v>0</v>
      </c>
      <c r="H215" s="59">
        <v>13.139623</v>
      </c>
      <c r="I215" s="57">
        <v>8.3752075700504953</v>
      </c>
      <c r="J215" s="55">
        <v>0</v>
      </c>
      <c r="K215" s="60">
        <v>254.86985936392281</v>
      </c>
      <c r="L215" s="85">
        <v>2.2275453573261935E-2</v>
      </c>
      <c r="O215" s="80"/>
    </row>
    <row r="216" spans="1:15" x14ac:dyDescent="0.25">
      <c r="A216" s="11" t="s">
        <v>451</v>
      </c>
      <c r="B216" s="11" t="s">
        <v>452</v>
      </c>
      <c r="C216" s="84">
        <v>601.29286866397422</v>
      </c>
      <c r="D216" s="59">
        <v>193.54929678220799</v>
      </c>
      <c r="E216" s="57">
        <v>365.57286450631159</v>
      </c>
      <c r="F216" s="62">
        <v>29.527303300806402</v>
      </c>
      <c r="G216" s="65">
        <v>0</v>
      </c>
      <c r="H216" s="59">
        <v>28.371579000000001</v>
      </c>
      <c r="I216" s="57">
        <v>2.9328465757409861</v>
      </c>
      <c r="J216" s="55">
        <v>3.1950106322192409</v>
      </c>
      <c r="K216" s="60">
        <v>623.14890079728616</v>
      </c>
      <c r="L216" s="85">
        <v>3.6348397382251242E-2</v>
      </c>
      <c r="O216" s="80"/>
    </row>
    <row r="217" spans="1:15" x14ac:dyDescent="0.25">
      <c r="A217" s="11" t="s">
        <v>453</v>
      </c>
      <c r="B217" s="11" t="s">
        <v>454</v>
      </c>
      <c r="C217" s="84">
        <v>10.291171766275978</v>
      </c>
      <c r="D217" s="59">
        <v>3.001145253577</v>
      </c>
      <c r="E217" s="57">
        <v>5.9930254907023457</v>
      </c>
      <c r="F217" s="62">
        <v>0</v>
      </c>
      <c r="G217" s="65">
        <v>0.1589855513442677</v>
      </c>
      <c r="H217" s="59">
        <v>0</v>
      </c>
      <c r="I217" s="57">
        <v>0.83874740840805184</v>
      </c>
      <c r="J217" s="55">
        <v>0.2489186799280825</v>
      </c>
      <c r="K217" s="60">
        <v>10.240822383959749</v>
      </c>
      <c r="L217" s="85">
        <v>-4.8924829416629985E-3</v>
      </c>
      <c r="O217" s="80"/>
    </row>
    <row r="218" spans="1:15" x14ac:dyDescent="0.25">
      <c r="A218" s="11" t="s">
        <v>455</v>
      </c>
      <c r="B218" s="11" t="s">
        <v>456</v>
      </c>
      <c r="C218" s="84">
        <v>6.3486097637845784</v>
      </c>
      <c r="D218" s="59">
        <v>1.602247188742</v>
      </c>
      <c r="E218" s="57">
        <v>3.1417747172598376</v>
      </c>
      <c r="F218" s="62">
        <v>0</v>
      </c>
      <c r="G218" s="65">
        <v>0.27923076787073192</v>
      </c>
      <c r="H218" s="59">
        <v>0</v>
      </c>
      <c r="I218" s="57">
        <v>1.052386261797374</v>
      </c>
      <c r="J218" s="55">
        <v>0.24475236694066818</v>
      </c>
      <c r="K218" s="60">
        <v>6.320391302610612</v>
      </c>
      <c r="L218" s="85">
        <v>-4.4448252804791446E-3</v>
      </c>
      <c r="O218" s="80"/>
    </row>
    <row r="219" spans="1:15" x14ac:dyDescent="0.25">
      <c r="A219" s="11" t="s">
        <v>457</v>
      </c>
      <c r="B219" s="11" t="s">
        <v>458</v>
      </c>
      <c r="C219" s="84">
        <v>9.6298176119050058</v>
      </c>
      <c r="D219" s="59">
        <v>2.7292009454819999</v>
      </c>
      <c r="E219" s="57">
        <v>5.8530674995447391</v>
      </c>
      <c r="F219" s="62">
        <v>0</v>
      </c>
      <c r="G219" s="65">
        <v>0.12779739858464051</v>
      </c>
      <c r="H219" s="59">
        <v>0</v>
      </c>
      <c r="I219" s="57">
        <v>0.80016830974389153</v>
      </c>
      <c r="J219" s="55">
        <v>0</v>
      </c>
      <c r="K219" s="60">
        <v>9.5102341533552703</v>
      </c>
      <c r="L219" s="85">
        <v>-1.2418039818521451E-2</v>
      </c>
      <c r="O219" s="80"/>
    </row>
    <row r="220" spans="1:15" x14ac:dyDescent="0.25">
      <c r="A220" s="11" t="s">
        <v>459</v>
      </c>
      <c r="B220" s="11" t="s">
        <v>460</v>
      </c>
      <c r="C220" s="84">
        <v>118.89514263157534</v>
      </c>
      <c r="D220" s="59">
        <v>48.655251320045998</v>
      </c>
      <c r="E220" s="57">
        <v>61.388953428939409</v>
      </c>
      <c r="F220" s="62">
        <v>4.9577217954419552</v>
      </c>
      <c r="G220" s="65">
        <v>0</v>
      </c>
      <c r="H220" s="59">
        <v>5.9394669999999996</v>
      </c>
      <c r="I220" s="57">
        <v>1.1613082598529645</v>
      </c>
      <c r="J220" s="55">
        <v>0</v>
      </c>
      <c r="K220" s="60">
        <v>122.10270180428031</v>
      </c>
      <c r="L220" s="85">
        <v>2.6978050589033353E-2</v>
      </c>
      <c r="O220" s="80"/>
    </row>
    <row r="221" spans="1:15" x14ac:dyDescent="0.25">
      <c r="A221" s="11" t="s">
        <v>461</v>
      </c>
      <c r="B221" s="11" t="s">
        <v>462</v>
      </c>
      <c r="C221" s="84">
        <v>14.991823616699159</v>
      </c>
      <c r="D221" s="59">
        <v>1.6502460265080001</v>
      </c>
      <c r="E221" s="57">
        <v>11.091396723463694</v>
      </c>
      <c r="F221" s="62">
        <v>0</v>
      </c>
      <c r="G221" s="65">
        <v>9.9918699200595956E-2</v>
      </c>
      <c r="H221" s="59">
        <v>0</v>
      </c>
      <c r="I221" s="57">
        <v>1.456528644652199</v>
      </c>
      <c r="J221" s="55">
        <v>0</v>
      </c>
      <c r="K221" s="60">
        <v>14.29809009382449</v>
      </c>
      <c r="L221" s="85">
        <v>-4.6274125190609285E-2</v>
      </c>
      <c r="O221" s="80"/>
    </row>
    <row r="222" spans="1:15" x14ac:dyDescent="0.25">
      <c r="A222" s="11" t="s">
        <v>463</v>
      </c>
      <c r="B222" s="11" t="s">
        <v>464</v>
      </c>
      <c r="C222" s="84">
        <v>11.371322999366997</v>
      </c>
      <c r="D222" s="59">
        <v>3.0178710619390001</v>
      </c>
      <c r="E222" s="57">
        <v>6.0195581733881767</v>
      </c>
      <c r="F222" s="62">
        <v>0</v>
      </c>
      <c r="G222" s="65">
        <v>0.28406156661182402</v>
      </c>
      <c r="H222" s="59">
        <v>0</v>
      </c>
      <c r="I222" s="57">
        <v>1.7167959062308416</v>
      </c>
      <c r="J222" s="55">
        <v>0.28850068780773169</v>
      </c>
      <c r="K222" s="60">
        <v>11.326787395977572</v>
      </c>
      <c r="L222" s="85">
        <v>-3.9164838947855453E-3</v>
      </c>
      <c r="O222" s="80"/>
    </row>
    <row r="223" spans="1:15" x14ac:dyDescent="0.25">
      <c r="A223" s="11" t="s">
        <v>465</v>
      </c>
      <c r="B223" s="11" t="s">
        <v>466</v>
      </c>
      <c r="C223" s="84">
        <v>115.03284659938423</v>
      </c>
      <c r="D223" s="59">
        <v>39.209759314457003</v>
      </c>
      <c r="E223" s="57">
        <v>66.920580198721382</v>
      </c>
      <c r="F223" s="62">
        <v>5.4216014104488943</v>
      </c>
      <c r="G223" s="65">
        <v>0</v>
      </c>
      <c r="H223" s="59">
        <v>5.1889900000000004</v>
      </c>
      <c r="I223" s="57">
        <v>1.473654616853511</v>
      </c>
      <c r="J223" s="55">
        <v>0.1649203825691937</v>
      </c>
      <c r="K223" s="60">
        <v>118.37950592304999</v>
      </c>
      <c r="L223" s="85">
        <v>2.9093075783136156E-2</v>
      </c>
      <c r="O223" s="80"/>
    </row>
    <row r="224" spans="1:15" x14ac:dyDescent="0.25">
      <c r="A224" s="11" t="s">
        <v>467</v>
      </c>
      <c r="B224" s="11" t="s">
        <v>468</v>
      </c>
      <c r="C224" s="84">
        <v>11.038445402021994</v>
      </c>
      <c r="D224" s="59">
        <v>3.30777722279</v>
      </c>
      <c r="E224" s="57">
        <v>5.8260069347027041</v>
      </c>
      <c r="F224" s="62">
        <v>0</v>
      </c>
      <c r="G224" s="65">
        <v>0.25696762606189621</v>
      </c>
      <c r="H224" s="59">
        <v>0</v>
      </c>
      <c r="I224" s="57">
        <v>1.2379361894979666</v>
      </c>
      <c r="J224" s="55">
        <v>0.38821162243193424</v>
      </c>
      <c r="K224" s="60">
        <v>11.016899595484501</v>
      </c>
      <c r="L224" s="85">
        <v>-1.9518877661473771E-3</v>
      </c>
      <c r="O224" s="80"/>
    </row>
    <row r="225" spans="1:15" x14ac:dyDescent="0.25">
      <c r="A225" s="11" t="s">
        <v>469</v>
      </c>
      <c r="B225" s="11" t="s">
        <v>470</v>
      </c>
      <c r="C225" s="84">
        <v>146.87080523742378</v>
      </c>
      <c r="D225" s="59">
        <v>33.858113015944994</v>
      </c>
      <c r="E225" s="57">
        <v>101.45295571477004</v>
      </c>
      <c r="F225" s="62">
        <v>8.1888213714840408</v>
      </c>
      <c r="G225" s="65">
        <v>0</v>
      </c>
      <c r="H225" s="59">
        <v>4.5536630000000002</v>
      </c>
      <c r="I225" s="57">
        <v>3.685502085822236</v>
      </c>
      <c r="J225" s="55">
        <v>0</v>
      </c>
      <c r="K225" s="60">
        <v>151.73905518802133</v>
      </c>
      <c r="L225" s="85">
        <v>3.3146478244793318E-2</v>
      </c>
      <c r="O225" s="80"/>
    </row>
    <row r="226" spans="1:15" x14ac:dyDescent="0.25">
      <c r="A226" s="11" t="s">
        <v>471</v>
      </c>
      <c r="B226" s="11" t="s">
        <v>472</v>
      </c>
      <c r="C226" s="84">
        <v>158.76860964581019</v>
      </c>
      <c r="D226" s="59">
        <v>59.411850855732993</v>
      </c>
      <c r="E226" s="57">
        <v>87.95098176346481</v>
      </c>
      <c r="F226" s="62">
        <v>7.1028528628252747</v>
      </c>
      <c r="G226" s="65">
        <v>0</v>
      </c>
      <c r="H226" s="59">
        <v>6.8094270000000003</v>
      </c>
      <c r="I226" s="57">
        <v>2.1306865699411786</v>
      </c>
      <c r="J226" s="55">
        <v>0</v>
      </c>
      <c r="K226" s="60">
        <v>163.40579905196427</v>
      </c>
      <c r="L226" s="85">
        <v>2.9207218079814252E-2</v>
      </c>
      <c r="O226" s="80"/>
    </row>
    <row r="227" spans="1:15" x14ac:dyDescent="0.25">
      <c r="A227" s="11" t="s">
        <v>473</v>
      </c>
      <c r="B227" s="11" t="s">
        <v>474</v>
      </c>
      <c r="C227" s="84">
        <v>7.2548054919904681</v>
      </c>
      <c r="D227" s="59">
        <v>1.8088223400350001</v>
      </c>
      <c r="E227" s="57">
        <v>4.6057516013425222</v>
      </c>
      <c r="F227" s="62">
        <v>0</v>
      </c>
      <c r="G227" s="65">
        <v>4.8396050725158082E-2</v>
      </c>
      <c r="H227" s="59">
        <v>0</v>
      </c>
      <c r="I227" s="57">
        <v>0.70023503255033259</v>
      </c>
      <c r="J227" s="55">
        <v>0</v>
      </c>
      <c r="K227" s="60">
        <v>7.1632050246530126</v>
      </c>
      <c r="L227" s="85">
        <v>-1.262617825365343E-2</v>
      </c>
      <c r="O227" s="80"/>
    </row>
    <row r="228" spans="1:15" x14ac:dyDescent="0.25">
      <c r="A228" s="11" t="s">
        <v>475</v>
      </c>
      <c r="B228" s="11" t="s">
        <v>476</v>
      </c>
      <c r="C228" s="84">
        <v>10.501519856196396</v>
      </c>
      <c r="D228" s="59">
        <v>2.2577867292540001</v>
      </c>
      <c r="E228" s="57">
        <v>5.9211140328077354</v>
      </c>
      <c r="F228" s="62">
        <v>0</v>
      </c>
      <c r="G228" s="65">
        <v>0.14346959459791364</v>
      </c>
      <c r="H228" s="59">
        <v>0</v>
      </c>
      <c r="I228" s="57">
        <v>2.0835841060598139</v>
      </c>
      <c r="J228" s="55">
        <v>0</v>
      </c>
      <c r="K228" s="60">
        <v>10.405954462719462</v>
      </c>
      <c r="L228" s="85">
        <v>-9.1001488151779535E-3</v>
      </c>
      <c r="O228" s="80"/>
    </row>
    <row r="229" spans="1:15" x14ac:dyDescent="0.25">
      <c r="A229" s="11" t="s">
        <v>477</v>
      </c>
      <c r="B229" s="11" t="s">
        <v>478</v>
      </c>
      <c r="C229" s="84">
        <v>372.08582432883617</v>
      </c>
      <c r="D229" s="59">
        <v>63.899147499843004</v>
      </c>
      <c r="E229" s="57">
        <v>281.1919654754272</v>
      </c>
      <c r="F229" s="62">
        <v>22.712177379547537</v>
      </c>
      <c r="G229" s="65">
        <v>0</v>
      </c>
      <c r="H229" s="59">
        <v>10.979238</v>
      </c>
      <c r="I229" s="57">
        <v>1.622480268753961</v>
      </c>
      <c r="J229" s="55">
        <v>6.6482195934424384</v>
      </c>
      <c r="K229" s="60">
        <v>387.05322821701418</v>
      </c>
      <c r="L229" s="85">
        <v>4.0225676200312199E-2</v>
      </c>
      <c r="O229" s="80"/>
    </row>
    <row r="230" spans="1:15" x14ac:dyDescent="0.25">
      <c r="A230" s="11" t="s">
        <v>479</v>
      </c>
      <c r="B230" s="11" t="s">
        <v>480</v>
      </c>
      <c r="C230" s="84">
        <v>29.613572189230048</v>
      </c>
      <c r="D230" s="59">
        <v>8.6426194120129995</v>
      </c>
      <c r="E230" s="57">
        <v>21.240627419567694</v>
      </c>
      <c r="F230" s="62">
        <v>0</v>
      </c>
      <c r="G230" s="65">
        <v>0</v>
      </c>
      <c r="H230" s="59">
        <v>0</v>
      </c>
      <c r="I230" s="57">
        <v>0</v>
      </c>
      <c r="J230" s="55">
        <v>0.41299787180076397</v>
      </c>
      <c r="K230" s="60">
        <v>30.296244703381461</v>
      </c>
      <c r="L230" s="85">
        <v>2.3052690495734572E-2</v>
      </c>
      <c r="O230" s="80"/>
    </row>
    <row r="231" spans="1:15" x14ac:dyDescent="0.25">
      <c r="A231" s="11" t="s">
        <v>481</v>
      </c>
      <c r="B231" s="11" t="s">
        <v>482</v>
      </c>
      <c r="C231" s="84">
        <v>25.711287525319388</v>
      </c>
      <c r="D231" s="59">
        <v>6.6923139267189997</v>
      </c>
      <c r="E231" s="57">
        <v>15.736046824581422</v>
      </c>
      <c r="F231" s="62">
        <v>0</v>
      </c>
      <c r="G231" s="65">
        <v>0.16220227478116675</v>
      </c>
      <c r="H231" s="59">
        <v>0</v>
      </c>
      <c r="I231" s="57">
        <v>3.0911795957312087</v>
      </c>
      <c r="J231" s="55">
        <v>0</v>
      </c>
      <c r="K231" s="60">
        <v>25.681742621812795</v>
      </c>
      <c r="L231" s="85">
        <v>-1.149102450723208E-3</v>
      </c>
      <c r="O231" s="80"/>
    </row>
    <row r="232" spans="1:15" x14ac:dyDescent="0.25">
      <c r="A232" s="11" t="s">
        <v>483</v>
      </c>
      <c r="B232" s="11" t="s">
        <v>484</v>
      </c>
      <c r="C232" s="84">
        <v>412.27070751335918</v>
      </c>
      <c r="D232" s="59">
        <v>101.835191530244</v>
      </c>
      <c r="E232" s="57">
        <v>286.83555228460216</v>
      </c>
      <c r="F232" s="62">
        <v>23.170061103562176</v>
      </c>
      <c r="G232" s="65">
        <v>0</v>
      </c>
      <c r="H232" s="59">
        <v>14.407671000000001</v>
      </c>
      <c r="I232" s="57">
        <v>3.1585886857989336</v>
      </c>
      <c r="J232" s="55">
        <v>0</v>
      </c>
      <c r="K232" s="60">
        <v>429.40706460420728</v>
      </c>
      <c r="L232" s="85">
        <v>4.1565788639719957E-2</v>
      </c>
      <c r="O232" s="80"/>
    </row>
    <row r="233" spans="1:15" x14ac:dyDescent="0.25">
      <c r="A233" s="11" t="s">
        <v>485</v>
      </c>
      <c r="B233" s="11" t="s">
        <v>486</v>
      </c>
      <c r="C233" s="84">
        <v>257.90403590355368</v>
      </c>
      <c r="D233" s="59">
        <v>79.073584499077995</v>
      </c>
      <c r="E233" s="57">
        <v>157.39443501501526</v>
      </c>
      <c r="F233" s="62">
        <v>12.712823630414189</v>
      </c>
      <c r="G233" s="65">
        <v>0</v>
      </c>
      <c r="H233" s="59">
        <v>8.4601389999999999</v>
      </c>
      <c r="I233" s="57">
        <v>4.4654538949680669</v>
      </c>
      <c r="J233" s="55">
        <v>1.8779792836059643</v>
      </c>
      <c r="K233" s="60">
        <v>263.98441532308146</v>
      </c>
      <c r="L233" s="85">
        <v>2.3576131324294664E-2</v>
      </c>
      <c r="O233" s="80"/>
    </row>
    <row r="234" spans="1:15" x14ac:dyDescent="0.25">
      <c r="A234" s="11" t="s">
        <v>487</v>
      </c>
      <c r="B234" s="11" t="s">
        <v>488</v>
      </c>
      <c r="C234" s="84">
        <v>17.062886579321685</v>
      </c>
      <c r="D234" s="59">
        <v>6.1884236315779999</v>
      </c>
      <c r="E234" s="57">
        <v>9.3935748794230545</v>
      </c>
      <c r="F234" s="62">
        <v>0</v>
      </c>
      <c r="G234" s="65">
        <v>5.2541085822654524E-3</v>
      </c>
      <c r="H234" s="59">
        <v>0</v>
      </c>
      <c r="I234" s="57">
        <v>1.2131001390562743</v>
      </c>
      <c r="J234" s="55">
        <v>0</v>
      </c>
      <c r="K234" s="60">
        <v>16.800352758639594</v>
      </c>
      <c r="L234" s="85">
        <v>-1.5386248948067928E-2</v>
      </c>
      <c r="O234" s="80"/>
    </row>
    <row r="235" spans="1:15" x14ac:dyDescent="0.25">
      <c r="A235" s="11" t="s">
        <v>489</v>
      </c>
      <c r="B235" s="11" t="s">
        <v>490</v>
      </c>
      <c r="C235" s="84">
        <v>246.63737029597695</v>
      </c>
      <c r="D235" s="59">
        <v>121.73662774320101</v>
      </c>
      <c r="E235" s="57">
        <v>107.21546148860443</v>
      </c>
      <c r="F235" s="62">
        <v>8.6604680264060505</v>
      </c>
      <c r="G235" s="65">
        <v>0</v>
      </c>
      <c r="H235" s="59">
        <v>12.372171</v>
      </c>
      <c r="I235" s="57">
        <v>2.9922147301449358</v>
      </c>
      <c r="J235" s="55">
        <v>0</v>
      </c>
      <c r="K235" s="60">
        <v>252.9769429883564</v>
      </c>
      <c r="L235" s="85">
        <v>2.5704023217453423E-2</v>
      </c>
      <c r="O235" s="80"/>
    </row>
    <row r="236" spans="1:15" x14ac:dyDescent="0.25">
      <c r="A236" s="11" t="s">
        <v>491</v>
      </c>
      <c r="B236" s="11" t="s">
        <v>492</v>
      </c>
      <c r="C236" s="84">
        <v>488.21332608023801</v>
      </c>
      <c r="D236" s="59">
        <v>115.65366215938201</v>
      </c>
      <c r="E236" s="57">
        <v>339.34505924818279</v>
      </c>
      <c r="F236" s="62">
        <v>27.408274670065165</v>
      </c>
      <c r="G236" s="65">
        <v>0</v>
      </c>
      <c r="H236" s="59">
        <v>21.504760000000001</v>
      </c>
      <c r="I236" s="57">
        <v>2.1092096025826281</v>
      </c>
      <c r="J236" s="55">
        <v>0</v>
      </c>
      <c r="K236" s="60">
        <v>506.02096568021256</v>
      </c>
      <c r="L236" s="85">
        <v>3.6475119888570717E-2</v>
      </c>
      <c r="O236" s="80"/>
    </row>
    <row r="237" spans="1:15" x14ac:dyDescent="0.25">
      <c r="A237" s="11" t="s">
        <v>493</v>
      </c>
      <c r="B237" s="11" t="s">
        <v>494</v>
      </c>
      <c r="C237" s="84">
        <v>40.574509568870575</v>
      </c>
      <c r="D237" s="59">
        <v>16.162192732042001</v>
      </c>
      <c r="E237" s="57">
        <v>25.118309453067294</v>
      </c>
      <c r="F237" s="62">
        <v>0</v>
      </c>
      <c r="G237" s="65">
        <v>0</v>
      </c>
      <c r="H237" s="59">
        <v>0</v>
      </c>
      <c r="I237" s="57">
        <v>0</v>
      </c>
      <c r="J237" s="55">
        <v>0</v>
      </c>
      <c r="K237" s="60">
        <v>41.280502185109299</v>
      </c>
      <c r="L237" s="85">
        <v>1.7399905106440849E-2</v>
      </c>
      <c r="O237" s="80"/>
    </row>
    <row r="238" spans="1:15" x14ac:dyDescent="0.25">
      <c r="A238" s="11" t="s">
        <v>495</v>
      </c>
      <c r="B238" s="11" t="s">
        <v>496</v>
      </c>
      <c r="C238" s="84">
        <v>13.624060781368289</v>
      </c>
      <c r="D238" s="59">
        <v>3.395743833414</v>
      </c>
      <c r="E238" s="57">
        <v>8.6681838393694086</v>
      </c>
      <c r="F238" s="62">
        <v>0</v>
      </c>
      <c r="G238" s="65">
        <v>6.9147797263303293E-2</v>
      </c>
      <c r="H238" s="59">
        <v>0</v>
      </c>
      <c r="I238" s="57">
        <v>1.3628619832648448</v>
      </c>
      <c r="J238" s="55">
        <v>0</v>
      </c>
      <c r="K238" s="60">
        <v>13.495937453311557</v>
      </c>
      <c r="L238" s="85">
        <v>-9.4041952772222423E-3</v>
      </c>
      <c r="O238" s="80"/>
    </row>
    <row r="239" spans="1:15" x14ac:dyDescent="0.25">
      <c r="A239" s="11" t="s">
        <v>497</v>
      </c>
      <c r="B239" s="11" t="s">
        <v>498</v>
      </c>
      <c r="C239" s="84">
        <v>5.7307932980491181</v>
      </c>
      <c r="D239" s="59">
        <v>1.4351531431360001</v>
      </c>
      <c r="E239" s="57">
        <v>3.9047951560868346</v>
      </c>
      <c r="F239" s="62">
        <v>0</v>
      </c>
      <c r="G239" s="65">
        <v>4.1893899718534057E-2</v>
      </c>
      <c r="H239" s="59">
        <v>0</v>
      </c>
      <c r="I239" s="57">
        <v>0.29652055517210169</v>
      </c>
      <c r="J239" s="55">
        <v>0</v>
      </c>
      <c r="K239" s="60">
        <v>5.6783627541134702</v>
      </c>
      <c r="L239" s="85">
        <v>-9.148915553017117E-3</v>
      </c>
      <c r="O239" s="80"/>
    </row>
    <row r="240" spans="1:15" x14ac:dyDescent="0.25">
      <c r="A240" s="11" t="s">
        <v>499</v>
      </c>
      <c r="B240" s="12" t="s">
        <v>826</v>
      </c>
      <c r="C240" s="84">
        <v>182.34972190856308</v>
      </c>
      <c r="D240" s="59">
        <v>81.376070355403996</v>
      </c>
      <c r="E240" s="57">
        <v>88.502446423877402</v>
      </c>
      <c r="F240" s="62">
        <v>7.1530381947188229</v>
      </c>
      <c r="G240" s="65">
        <v>0</v>
      </c>
      <c r="H240" s="59">
        <v>8.1499629999999996</v>
      </c>
      <c r="I240" s="57">
        <v>1.9370383928168537</v>
      </c>
      <c r="J240" s="55">
        <v>0</v>
      </c>
      <c r="K240" s="60">
        <v>187.11855636681705</v>
      </c>
      <c r="L240" s="85">
        <v>2.615213452667196E-2</v>
      </c>
      <c r="O240" s="80"/>
    </row>
    <row r="241" spans="1:15" x14ac:dyDescent="0.25">
      <c r="A241" s="11" t="s">
        <v>501</v>
      </c>
      <c r="B241" s="11" t="s">
        <v>502</v>
      </c>
      <c r="C241" s="84">
        <v>21.594733668599901</v>
      </c>
      <c r="D241" s="59">
        <v>5.9532639498159998</v>
      </c>
      <c r="E241" s="57">
        <v>13.942123845934596</v>
      </c>
      <c r="F241" s="62">
        <v>0</v>
      </c>
      <c r="G241" s="65">
        <v>0</v>
      </c>
      <c r="H241" s="59">
        <v>0</v>
      </c>
      <c r="I241" s="57">
        <v>1.4532025299823546</v>
      </c>
      <c r="J241" s="55">
        <v>0</v>
      </c>
      <c r="K241" s="60">
        <v>21.348590325732953</v>
      </c>
      <c r="L241" s="85">
        <v>-1.139830417194981E-2</v>
      </c>
      <c r="O241" s="80"/>
    </row>
    <row r="242" spans="1:15" x14ac:dyDescent="0.25">
      <c r="A242" s="11" t="s">
        <v>503</v>
      </c>
      <c r="B242" s="11" t="s">
        <v>504</v>
      </c>
      <c r="C242" s="84">
        <v>421.91982720933856</v>
      </c>
      <c r="D242" s="59">
        <v>65.587503971130005</v>
      </c>
      <c r="E242" s="57">
        <v>335.44880314650095</v>
      </c>
      <c r="F242" s="62">
        <v>27.094578686662615</v>
      </c>
      <c r="G242" s="65">
        <v>0</v>
      </c>
      <c r="H242" s="59">
        <v>4.8768580000000004</v>
      </c>
      <c r="I242" s="57">
        <v>2.9330568127131502</v>
      </c>
      <c r="J242" s="55">
        <v>0</v>
      </c>
      <c r="K242" s="60">
        <v>435.94080061700674</v>
      </c>
      <c r="L242" s="85">
        <v>3.3231368860775469E-2</v>
      </c>
      <c r="O242" s="80"/>
    </row>
    <row r="243" spans="1:15" x14ac:dyDescent="0.25">
      <c r="A243" s="11" t="s">
        <v>505</v>
      </c>
      <c r="B243" s="11" t="s">
        <v>506</v>
      </c>
      <c r="C243" s="84">
        <v>12.556294773422881</v>
      </c>
      <c r="D243" s="59">
        <v>5.209343519021</v>
      </c>
      <c r="E243" s="57">
        <v>6.4164747407430767</v>
      </c>
      <c r="F243" s="62">
        <v>0</v>
      </c>
      <c r="G243" s="65">
        <v>2.4838311071117189E-3</v>
      </c>
      <c r="H243" s="59">
        <v>0</v>
      </c>
      <c r="I243" s="57">
        <v>0.73016760415794646</v>
      </c>
      <c r="J243" s="55">
        <v>0</v>
      </c>
      <c r="K243" s="60">
        <v>12.358469695029134</v>
      </c>
      <c r="L243" s="85">
        <v>-1.5755052104420998E-2</v>
      </c>
      <c r="O243" s="80"/>
    </row>
    <row r="244" spans="1:15" x14ac:dyDescent="0.25">
      <c r="A244" s="11" t="s">
        <v>507</v>
      </c>
      <c r="B244" s="11" t="s">
        <v>508</v>
      </c>
      <c r="C244" s="84">
        <v>135.73364197417982</v>
      </c>
      <c r="D244" s="59">
        <v>52.181578216950001</v>
      </c>
      <c r="E244" s="57">
        <v>71.242551343158397</v>
      </c>
      <c r="F244" s="62">
        <v>5.7542554987392869</v>
      </c>
      <c r="G244" s="65">
        <v>0</v>
      </c>
      <c r="H244" s="59">
        <v>5.3450899999999999</v>
      </c>
      <c r="I244" s="57">
        <v>4.8028515822880431</v>
      </c>
      <c r="J244" s="55">
        <v>0</v>
      </c>
      <c r="K244" s="60">
        <v>139.32632664113572</v>
      </c>
      <c r="L244" s="85">
        <v>2.6468638244005336E-2</v>
      </c>
      <c r="O244" s="80"/>
    </row>
    <row r="245" spans="1:15" x14ac:dyDescent="0.25">
      <c r="A245" s="11" t="s">
        <v>509</v>
      </c>
      <c r="B245" s="11" t="s">
        <v>510</v>
      </c>
      <c r="C245" s="84">
        <v>186.49386143920236</v>
      </c>
      <c r="D245" s="59">
        <v>67.762613843091998</v>
      </c>
      <c r="E245" s="57">
        <v>102.10460019901487</v>
      </c>
      <c r="F245" s="62">
        <v>8.2892792780655018</v>
      </c>
      <c r="G245" s="65">
        <v>0</v>
      </c>
      <c r="H245" s="59">
        <v>9.4535250000000008</v>
      </c>
      <c r="I245" s="57">
        <v>3.7749547022574315</v>
      </c>
      <c r="J245" s="55">
        <v>0</v>
      </c>
      <c r="K245" s="60">
        <v>191.38497302242979</v>
      </c>
      <c r="L245" s="85">
        <v>2.6226662612280925E-2</v>
      </c>
      <c r="O245" s="80"/>
    </row>
    <row r="246" spans="1:15" x14ac:dyDescent="0.25">
      <c r="A246" s="11" t="s">
        <v>511</v>
      </c>
      <c r="B246" s="11" t="s">
        <v>512</v>
      </c>
      <c r="C246" s="84">
        <v>98.792574193312859</v>
      </c>
      <c r="D246" s="59">
        <v>15.89735458733</v>
      </c>
      <c r="E246" s="57">
        <v>75.624441491471885</v>
      </c>
      <c r="F246" s="62">
        <v>6.1081223143785746</v>
      </c>
      <c r="G246" s="65">
        <v>0</v>
      </c>
      <c r="H246" s="59">
        <v>2.6545679999999998</v>
      </c>
      <c r="I246" s="57">
        <v>1.5541983052063726</v>
      </c>
      <c r="J246" s="55">
        <v>0</v>
      </c>
      <c r="K246" s="60">
        <v>101.83868469838683</v>
      </c>
      <c r="L246" s="85">
        <v>3.0833395424168998E-2</v>
      </c>
      <c r="O246" s="80"/>
    </row>
    <row r="247" spans="1:15" x14ac:dyDescent="0.25">
      <c r="A247" s="11" t="s">
        <v>513</v>
      </c>
      <c r="B247" s="11" t="s">
        <v>514</v>
      </c>
      <c r="C247" s="84">
        <v>142.41445944505844</v>
      </c>
      <c r="D247" s="59">
        <v>59.916201936608999</v>
      </c>
      <c r="E247" s="57">
        <v>71.973351427348973</v>
      </c>
      <c r="F247" s="62">
        <v>5.8132547938771841</v>
      </c>
      <c r="G247" s="65">
        <v>0</v>
      </c>
      <c r="H247" s="59">
        <v>6.2145460000000003</v>
      </c>
      <c r="I247" s="57">
        <v>1.7340038878851178</v>
      </c>
      <c r="J247" s="55">
        <v>0</v>
      </c>
      <c r="K247" s="60">
        <v>145.65135804572026</v>
      </c>
      <c r="L247" s="85">
        <v>2.2728721600846779E-2</v>
      </c>
      <c r="O247" s="80"/>
    </row>
    <row r="248" spans="1:15" x14ac:dyDescent="0.25">
      <c r="A248" s="11" t="s">
        <v>515</v>
      </c>
      <c r="B248" s="11" t="s">
        <v>516</v>
      </c>
      <c r="C248" s="84">
        <v>17.930360762731919</v>
      </c>
      <c r="D248" s="59">
        <v>5.4165416962800004</v>
      </c>
      <c r="E248" s="57">
        <v>11.174285576502186</v>
      </c>
      <c r="F248" s="62">
        <v>0</v>
      </c>
      <c r="G248" s="65">
        <v>0</v>
      </c>
      <c r="H248" s="59">
        <v>0</v>
      </c>
      <c r="I248" s="57">
        <v>1.0115231191915774</v>
      </c>
      <c r="J248" s="55">
        <v>0</v>
      </c>
      <c r="K248" s="60">
        <v>17.602350391973761</v>
      </c>
      <c r="L248" s="85">
        <v>-1.8293573403158948E-2</v>
      </c>
      <c r="O248" s="80"/>
    </row>
    <row r="249" spans="1:15" x14ac:dyDescent="0.25">
      <c r="A249" s="11" t="s">
        <v>517</v>
      </c>
      <c r="B249" s="11" t="s">
        <v>518</v>
      </c>
      <c r="C249" s="84">
        <v>5.0313391227036401</v>
      </c>
      <c r="D249" s="59">
        <v>0.88873455104800003</v>
      </c>
      <c r="E249" s="57">
        <v>3.5429800553249229</v>
      </c>
      <c r="F249" s="62">
        <v>0</v>
      </c>
      <c r="G249" s="65">
        <v>0.10988146315272085</v>
      </c>
      <c r="H249" s="59">
        <v>0</v>
      </c>
      <c r="I249" s="57">
        <v>0.33463275207900811</v>
      </c>
      <c r="J249" s="55">
        <v>4.0628863756504818E-2</v>
      </c>
      <c r="K249" s="60">
        <v>4.9168576853611574</v>
      </c>
      <c r="L249" s="85">
        <v>-2.2753671448201843E-2</v>
      </c>
      <c r="O249" s="80"/>
    </row>
    <row r="250" spans="1:15" x14ac:dyDescent="0.25">
      <c r="A250" s="11" t="s">
        <v>519</v>
      </c>
      <c r="B250" s="11" t="s">
        <v>520</v>
      </c>
      <c r="C250" s="84">
        <v>121.60190102777082</v>
      </c>
      <c r="D250" s="59">
        <v>32.637582599223002</v>
      </c>
      <c r="E250" s="57">
        <v>80.876720118709684</v>
      </c>
      <c r="F250" s="62">
        <v>6.532301804696143</v>
      </c>
      <c r="G250" s="65">
        <v>0</v>
      </c>
      <c r="H250" s="59">
        <v>1.2431399999999999</v>
      </c>
      <c r="I250" s="57">
        <v>3.2210474619567284</v>
      </c>
      <c r="J250" s="55">
        <v>0</v>
      </c>
      <c r="K250" s="60">
        <v>124.51079198458557</v>
      </c>
      <c r="L250" s="85">
        <v>2.3921426657223282E-2</v>
      </c>
      <c r="O250" s="80"/>
    </row>
    <row r="251" spans="1:15" x14ac:dyDescent="0.25">
      <c r="A251" s="11" t="s">
        <v>521</v>
      </c>
      <c r="B251" s="11" t="s">
        <v>522</v>
      </c>
      <c r="C251" s="84">
        <v>181.82186808624425</v>
      </c>
      <c r="D251" s="59">
        <v>63.577953799638998</v>
      </c>
      <c r="E251" s="57">
        <v>106.08669712852866</v>
      </c>
      <c r="F251" s="62">
        <v>8.5686585898472973</v>
      </c>
      <c r="G251" s="65">
        <v>0</v>
      </c>
      <c r="H251" s="59">
        <v>7.0930590000000002</v>
      </c>
      <c r="I251" s="57">
        <v>1.8990736509161796</v>
      </c>
      <c r="J251" s="55">
        <v>0</v>
      </c>
      <c r="K251" s="60">
        <v>187.22544216893115</v>
      </c>
      <c r="L251" s="85">
        <v>2.9719054916561544E-2</v>
      </c>
      <c r="O251" s="80"/>
    </row>
    <row r="252" spans="1:15" x14ac:dyDescent="0.25">
      <c r="A252" s="11" t="s">
        <v>523</v>
      </c>
      <c r="B252" s="11" t="s">
        <v>524</v>
      </c>
      <c r="C252" s="84">
        <v>110.54160776981479</v>
      </c>
      <c r="D252" s="59">
        <v>43.302944900984997</v>
      </c>
      <c r="E252" s="57">
        <v>58.927820383715002</v>
      </c>
      <c r="F252" s="62">
        <v>4.7806461631294939</v>
      </c>
      <c r="G252" s="65">
        <v>0</v>
      </c>
      <c r="H252" s="59">
        <v>4.9864319999999998</v>
      </c>
      <c r="I252" s="57">
        <v>1.5184896342766625</v>
      </c>
      <c r="J252" s="55">
        <v>0</v>
      </c>
      <c r="K252" s="60">
        <v>113.51633308210614</v>
      </c>
      <c r="L252" s="85">
        <v>2.6910458173231424E-2</v>
      </c>
      <c r="O252" s="80"/>
    </row>
    <row r="253" spans="1:15" x14ac:dyDescent="0.25">
      <c r="A253" s="11" t="s">
        <v>525</v>
      </c>
      <c r="B253" s="11" t="s">
        <v>526</v>
      </c>
      <c r="C253" s="84">
        <v>8.9984392946578566</v>
      </c>
      <c r="D253" s="59">
        <v>1.8716165041770001</v>
      </c>
      <c r="E253" s="57">
        <v>6.2490771117848682</v>
      </c>
      <c r="F253" s="62">
        <v>0</v>
      </c>
      <c r="G253" s="65">
        <v>5.5680209428809524E-2</v>
      </c>
      <c r="H253" s="59">
        <v>0</v>
      </c>
      <c r="I253" s="57">
        <v>0.74595227753101045</v>
      </c>
      <c r="J253" s="55">
        <v>0</v>
      </c>
      <c r="K253" s="60">
        <v>8.9223261029216872</v>
      </c>
      <c r="L253" s="85">
        <v>-8.4584881048601328E-3</v>
      </c>
      <c r="O253" s="80"/>
    </row>
    <row r="254" spans="1:15" x14ac:dyDescent="0.25">
      <c r="A254" s="11" t="s">
        <v>527</v>
      </c>
      <c r="B254" s="11" t="s">
        <v>528</v>
      </c>
      <c r="C254" s="84">
        <v>17.697695336995121</v>
      </c>
      <c r="D254" s="59">
        <v>0.83782778379700007</v>
      </c>
      <c r="E254" s="57">
        <v>13.324535331654278</v>
      </c>
      <c r="F254" s="62">
        <v>0</v>
      </c>
      <c r="G254" s="65">
        <v>0.13072758399275514</v>
      </c>
      <c r="H254" s="59">
        <v>0</v>
      </c>
      <c r="I254" s="57">
        <v>2.2686939089038956</v>
      </c>
      <c r="J254" s="55">
        <v>0</v>
      </c>
      <c r="K254" s="60">
        <v>16.561784608347928</v>
      </c>
      <c r="L254" s="85">
        <v>-6.4184104597658803E-2</v>
      </c>
      <c r="O254" s="80"/>
    </row>
    <row r="255" spans="1:15" x14ac:dyDescent="0.25">
      <c r="A255" s="11" t="s">
        <v>529</v>
      </c>
      <c r="B255" s="11" t="s">
        <v>530</v>
      </c>
      <c r="C255" s="84">
        <v>6.2157680353306759</v>
      </c>
      <c r="D255" s="59">
        <v>1.2430886956810001</v>
      </c>
      <c r="E255" s="57">
        <v>3.5086683796697997</v>
      </c>
      <c r="F255" s="62">
        <v>0</v>
      </c>
      <c r="G255" s="65">
        <v>0.19359453760754766</v>
      </c>
      <c r="H255" s="59">
        <v>0</v>
      </c>
      <c r="I255" s="57">
        <v>1.1522789481190274</v>
      </c>
      <c r="J255" s="55">
        <v>8.6602950636033849E-2</v>
      </c>
      <c r="K255" s="60">
        <v>6.1842335117134093</v>
      </c>
      <c r="L255" s="85">
        <v>-5.0733108825849202E-3</v>
      </c>
      <c r="O255" s="80"/>
    </row>
    <row r="256" spans="1:15" x14ac:dyDescent="0.25">
      <c r="A256" s="11" t="s">
        <v>531</v>
      </c>
      <c r="B256" s="11" t="s">
        <v>532</v>
      </c>
      <c r="C256" s="84">
        <v>150.00999055567337</v>
      </c>
      <c r="D256" s="59">
        <v>15.063406363428001</v>
      </c>
      <c r="E256" s="57">
        <v>122.48649105696695</v>
      </c>
      <c r="F256" s="62">
        <v>9.9578816331419944</v>
      </c>
      <c r="G256" s="65">
        <v>0</v>
      </c>
      <c r="H256" s="59">
        <v>0</v>
      </c>
      <c r="I256" s="57">
        <v>2.4086576791481296</v>
      </c>
      <c r="J256" s="55">
        <v>0</v>
      </c>
      <c r="K256" s="60">
        <v>149.91643673268507</v>
      </c>
      <c r="L256" s="85">
        <v>-6.2365061581399952E-4</v>
      </c>
      <c r="O256" s="80"/>
    </row>
    <row r="257" spans="1:15" x14ac:dyDescent="0.25">
      <c r="A257" s="11" t="s">
        <v>533</v>
      </c>
      <c r="B257" s="11" t="s">
        <v>534</v>
      </c>
      <c r="C257" s="84">
        <v>6.4556184256159481</v>
      </c>
      <c r="D257" s="59">
        <v>1.2642652409249999</v>
      </c>
      <c r="E257" s="57">
        <v>4.2882423944374848</v>
      </c>
      <c r="F257" s="62">
        <v>0</v>
      </c>
      <c r="G257" s="65">
        <v>5.3625454754961381E-2</v>
      </c>
      <c r="H257" s="59">
        <v>0</v>
      </c>
      <c r="I257" s="57">
        <v>0.5710989590595168</v>
      </c>
      <c r="J257" s="55">
        <v>0.29040091123856321</v>
      </c>
      <c r="K257" s="60">
        <v>6.4676329604155249</v>
      </c>
      <c r="L257" s="85">
        <v>1.8610974204892655E-3</v>
      </c>
      <c r="O257" s="80"/>
    </row>
    <row r="258" spans="1:15" x14ac:dyDescent="0.25">
      <c r="A258" s="11" t="s">
        <v>535</v>
      </c>
      <c r="B258" s="12" t="s">
        <v>827</v>
      </c>
      <c r="C258" s="84">
        <v>170.45436463697942</v>
      </c>
      <c r="D258" s="59">
        <v>78.193312746846999</v>
      </c>
      <c r="E258" s="57">
        <v>77.780625620407804</v>
      </c>
      <c r="F258" s="62">
        <v>6.286367503582329</v>
      </c>
      <c r="G258" s="65">
        <v>0</v>
      </c>
      <c r="H258" s="59">
        <v>9.2403320000000004</v>
      </c>
      <c r="I258" s="57">
        <v>2.620117757216919</v>
      </c>
      <c r="J258" s="55">
        <v>0</v>
      </c>
      <c r="K258" s="60">
        <v>174.12075562805404</v>
      </c>
      <c r="L258" s="85">
        <v>2.1509516631521983E-2</v>
      </c>
      <c r="O258" s="80"/>
    </row>
    <row r="259" spans="1:15" x14ac:dyDescent="0.25">
      <c r="A259" s="11" t="s">
        <v>537</v>
      </c>
      <c r="B259" s="11" t="s">
        <v>538</v>
      </c>
      <c r="C259" s="84">
        <v>9.7011600298482392</v>
      </c>
      <c r="D259" s="59">
        <v>1.099813865882</v>
      </c>
      <c r="E259" s="57">
        <v>7.3804672718866557</v>
      </c>
      <c r="F259" s="62">
        <v>0</v>
      </c>
      <c r="G259" s="65">
        <v>6.4039073587177656E-2</v>
      </c>
      <c r="H259" s="59">
        <v>0</v>
      </c>
      <c r="I259" s="57">
        <v>0.8664166371749964</v>
      </c>
      <c r="J259" s="55">
        <v>0</v>
      </c>
      <c r="K259" s="60">
        <v>9.4107368485308314</v>
      </c>
      <c r="L259" s="85">
        <v>-2.993695397497232E-2</v>
      </c>
      <c r="O259" s="80"/>
    </row>
    <row r="260" spans="1:15" x14ac:dyDescent="0.25">
      <c r="A260" s="11" t="s">
        <v>539</v>
      </c>
      <c r="B260" s="11" t="s">
        <v>540</v>
      </c>
      <c r="C260" s="84">
        <v>8.4191528681360008</v>
      </c>
      <c r="D260" s="59">
        <v>2.0146017307139998</v>
      </c>
      <c r="E260" s="57">
        <v>5.7615427640579275</v>
      </c>
      <c r="F260" s="62">
        <v>0</v>
      </c>
      <c r="G260" s="65">
        <v>0</v>
      </c>
      <c r="H260" s="59">
        <v>0</v>
      </c>
      <c r="I260" s="57">
        <v>0.61229877309112912</v>
      </c>
      <c r="J260" s="55">
        <v>0</v>
      </c>
      <c r="K260" s="60">
        <v>8.3884432678630567</v>
      </c>
      <c r="L260" s="85">
        <v>-3.6475879169709405E-3</v>
      </c>
      <c r="O260" s="80"/>
    </row>
    <row r="261" spans="1:15" x14ac:dyDescent="0.25">
      <c r="A261" s="11" t="s">
        <v>541</v>
      </c>
      <c r="B261" s="11" t="s">
        <v>542</v>
      </c>
      <c r="C261" s="84">
        <v>10.625866148946226</v>
      </c>
      <c r="D261" s="59">
        <v>2.022419828911</v>
      </c>
      <c r="E261" s="57">
        <v>7.5431719097505106</v>
      </c>
      <c r="F261" s="62">
        <v>0</v>
      </c>
      <c r="G261" s="65">
        <v>0.14524362709716154</v>
      </c>
      <c r="H261" s="59">
        <v>0</v>
      </c>
      <c r="I261" s="57">
        <v>0.81954386911187571</v>
      </c>
      <c r="J261" s="55">
        <v>4.9271099148195455E-2</v>
      </c>
      <c r="K261" s="60">
        <v>10.579650334018742</v>
      </c>
      <c r="L261" s="85">
        <v>-4.3493691977351968E-3</v>
      </c>
      <c r="O261" s="80"/>
    </row>
    <row r="262" spans="1:15" x14ac:dyDescent="0.25">
      <c r="A262" s="11" t="s">
        <v>543</v>
      </c>
      <c r="B262" s="11" t="s">
        <v>544</v>
      </c>
      <c r="C262" s="84">
        <v>193.93304047721335</v>
      </c>
      <c r="D262" s="59">
        <v>78.941672319304999</v>
      </c>
      <c r="E262" s="57">
        <v>97.958841849464378</v>
      </c>
      <c r="F262" s="62">
        <v>7.9126115759460331</v>
      </c>
      <c r="G262" s="65">
        <v>0</v>
      </c>
      <c r="H262" s="59">
        <v>10.806546000000001</v>
      </c>
      <c r="I262" s="57">
        <v>3.7208602577900272</v>
      </c>
      <c r="J262" s="55">
        <v>0</v>
      </c>
      <c r="K262" s="60">
        <v>199.34053200250543</v>
      </c>
      <c r="L262" s="85">
        <v>2.7883291635018945E-2</v>
      </c>
      <c r="O262" s="80"/>
    </row>
    <row r="263" spans="1:15" x14ac:dyDescent="0.25">
      <c r="A263" s="11" t="s">
        <v>545</v>
      </c>
      <c r="B263" s="11" t="s">
        <v>546</v>
      </c>
      <c r="C263" s="84">
        <v>11.207845132509547</v>
      </c>
      <c r="D263" s="59">
        <v>2.1625021862200002</v>
      </c>
      <c r="E263" s="57">
        <v>6.7975979559463973</v>
      </c>
      <c r="F263" s="62">
        <v>0</v>
      </c>
      <c r="G263" s="65">
        <v>0.22459643913728933</v>
      </c>
      <c r="H263" s="59">
        <v>0</v>
      </c>
      <c r="I263" s="57">
        <v>1.9556451832332595</v>
      </c>
      <c r="J263" s="55">
        <v>0</v>
      </c>
      <c r="K263" s="60">
        <v>11.140341764536949</v>
      </c>
      <c r="L263" s="85">
        <v>-6.0228676587257418E-3</v>
      </c>
      <c r="O263" s="80"/>
    </row>
    <row r="264" spans="1:15" x14ac:dyDescent="0.25">
      <c r="A264" s="11" t="s">
        <v>547</v>
      </c>
      <c r="B264" s="11" t="s">
        <v>548</v>
      </c>
      <c r="C264" s="84">
        <v>8.3301550177600845</v>
      </c>
      <c r="D264" s="59">
        <v>1.5496906293169999</v>
      </c>
      <c r="E264" s="57">
        <v>5.544438136103861</v>
      </c>
      <c r="F264" s="62">
        <v>0</v>
      </c>
      <c r="G264" s="65">
        <v>0.28627993157015974</v>
      </c>
      <c r="H264" s="59">
        <v>0</v>
      </c>
      <c r="I264" s="57">
        <v>0.96100977090063766</v>
      </c>
      <c r="J264" s="55">
        <v>0</v>
      </c>
      <c r="K264" s="60">
        <v>8.3414184678916588</v>
      </c>
      <c r="L264" s="85">
        <v>1.3521297151806084E-3</v>
      </c>
      <c r="O264" s="80"/>
    </row>
    <row r="265" spans="1:15" x14ac:dyDescent="0.25">
      <c r="A265" s="11" t="s">
        <v>549</v>
      </c>
      <c r="B265" s="11" t="s">
        <v>550</v>
      </c>
      <c r="C265" s="84">
        <v>10.200564537077319</v>
      </c>
      <c r="D265" s="59">
        <v>2.1265415391849998</v>
      </c>
      <c r="E265" s="57">
        <v>6.3392531513024633</v>
      </c>
      <c r="F265" s="62">
        <v>0</v>
      </c>
      <c r="G265" s="65">
        <v>0.35720124552391141</v>
      </c>
      <c r="H265" s="59">
        <v>0</v>
      </c>
      <c r="I265" s="57">
        <v>1.3424688242746499</v>
      </c>
      <c r="J265" s="55">
        <v>0</v>
      </c>
      <c r="K265" s="60">
        <v>10.165464760286024</v>
      </c>
      <c r="L265" s="85">
        <v>-3.4409641411231044E-3</v>
      </c>
      <c r="O265" s="80"/>
    </row>
    <row r="266" spans="1:15" x14ac:dyDescent="0.25">
      <c r="A266" s="11" t="s">
        <v>551</v>
      </c>
      <c r="B266" s="11" t="s">
        <v>552</v>
      </c>
      <c r="C266" s="84">
        <v>9.747592402491458</v>
      </c>
      <c r="D266" s="59">
        <v>2.17876876998</v>
      </c>
      <c r="E266" s="57">
        <v>6.2977022103074427</v>
      </c>
      <c r="F266" s="62">
        <v>0</v>
      </c>
      <c r="G266" s="65">
        <v>0.11093881934066091</v>
      </c>
      <c r="H266" s="59">
        <v>0</v>
      </c>
      <c r="I266" s="57">
        <v>1.0638196366238213</v>
      </c>
      <c r="J266" s="55">
        <v>0</v>
      </c>
      <c r="K266" s="60">
        <v>9.6512294362519242</v>
      </c>
      <c r="L266" s="85">
        <v>-9.8858222892971668E-3</v>
      </c>
      <c r="O266" s="80"/>
    </row>
    <row r="267" spans="1:15" x14ac:dyDescent="0.25">
      <c r="A267" s="11" t="s">
        <v>553</v>
      </c>
      <c r="B267" s="11" t="s">
        <v>554</v>
      </c>
      <c r="C267" s="84">
        <v>30.568744892805984</v>
      </c>
      <c r="D267" s="59">
        <v>3.4881143581660004</v>
      </c>
      <c r="E267" s="57">
        <v>24.43889854946654</v>
      </c>
      <c r="F267" s="62">
        <v>1.9739871960746385</v>
      </c>
      <c r="G267" s="65">
        <v>0</v>
      </c>
      <c r="H267" s="59">
        <v>0</v>
      </c>
      <c r="I267" s="57">
        <v>0.89073414905191861</v>
      </c>
      <c r="J267" s="55">
        <v>0.68089142144995674</v>
      </c>
      <c r="K267" s="60">
        <v>31.472625674209056</v>
      </c>
      <c r="L267" s="85">
        <v>2.9568789447282459E-2</v>
      </c>
      <c r="O267" s="80"/>
    </row>
    <row r="268" spans="1:15" x14ac:dyDescent="0.25">
      <c r="A268" s="11" t="s">
        <v>555</v>
      </c>
      <c r="B268" s="11" t="s">
        <v>556</v>
      </c>
      <c r="C268" s="84">
        <v>7.4358809445012959</v>
      </c>
      <c r="D268" s="59">
        <v>1.515683026364</v>
      </c>
      <c r="E268" s="57">
        <v>4.3894992854566839</v>
      </c>
      <c r="F268" s="62">
        <v>0</v>
      </c>
      <c r="G268" s="65">
        <v>0.11935497198277316</v>
      </c>
      <c r="H268" s="59">
        <v>0</v>
      </c>
      <c r="I268" s="57">
        <v>1.0391900495761119</v>
      </c>
      <c r="J268" s="55">
        <v>0.45918085058017732</v>
      </c>
      <c r="K268" s="60">
        <v>7.5229081839597463</v>
      </c>
      <c r="L268" s="85">
        <v>1.1703689194056488E-2</v>
      </c>
      <c r="O268" s="80"/>
    </row>
    <row r="269" spans="1:15" x14ac:dyDescent="0.25">
      <c r="A269" s="11" t="s">
        <v>557</v>
      </c>
      <c r="B269" s="12" t="s">
        <v>828</v>
      </c>
      <c r="C269" s="84">
        <v>208.57118654735251</v>
      </c>
      <c r="D269" s="59">
        <v>92.978527700127998</v>
      </c>
      <c r="E269" s="57">
        <v>98.336551195182906</v>
      </c>
      <c r="F269" s="62">
        <v>7.9478097904167626</v>
      </c>
      <c r="G269" s="65">
        <v>0</v>
      </c>
      <c r="H269" s="59">
        <v>10.491654</v>
      </c>
      <c r="I269" s="57">
        <v>5.4126079035993016</v>
      </c>
      <c r="J269" s="55">
        <v>0</v>
      </c>
      <c r="K269" s="60">
        <v>215.16715058932698</v>
      </c>
      <c r="L269" s="85">
        <v>3.1624521829514397E-2</v>
      </c>
      <c r="O269" s="80"/>
    </row>
    <row r="270" spans="1:15" x14ac:dyDescent="0.25">
      <c r="A270" s="11" t="s">
        <v>559</v>
      </c>
      <c r="B270" s="12" t="s">
        <v>829</v>
      </c>
      <c r="C270" s="84">
        <v>252.83404122947096</v>
      </c>
      <c r="D270" s="59">
        <v>135.23338686467099</v>
      </c>
      <c r="E270" s="57">
        <v>95.009492096917398</v>
      </c>
      <c r="F270" s="62">
        <v>7.673968846357778</v>
      </c>
      <c r="G270" s="65">
        <v>0</v>
      </c>
      <c r="H270" s="59">
        <v>17.878328</v>
      </c>
      <c r="I270" s="57">
        <v>3.6847180599312148</v>
      </c>
      <c r="J270" s="55">
        <v>0</v>
      </c>
      <c r="K270" s="60">
        <v>259.47989386787742</v>
      </c>
      <c r="L270" s="85">
        <v>2.6285434532823542E-2</v>
      </c>
      <c r="O270" s="80"/>
    </row>
    <row r="271" spans="1:15" x14ac:dyDescent="0.25">
      <c r="A271" s="11" t="s">
        <v>561</v>
      </c>
      <c r="B271" s="11" t="s">
        <v>562</v>
      </c>
      <c r="C271" s="84">
        <v>14.26678141867461</v>
      </c>
      <c r="D271" s="59">
        <v>4.3272810434100002</v>
      </c>
      <c r="E271" s="57">
        <v>8.81594206802448</v>
      </c>
      <c r="F271" s="62">
        <v>0</v>
      </c>
      <c r="G271" s="65">
        <v>9.9490081715317244E-2</v>
      </c>
      <c r="H271" s="59">
        <v>0</v>
      </c>
      <c r="I271" s="57">
        <v>0.81597310680683255</v>
      </c>
      <c r="J271" s="55">
        <v>1.6633347463232712E-2</v>
      </c>
      <c r="K271" s="60">
        <v>14.075319647419862</v>
      </c>
      <c r="L271" s="85">
        <v>-1.3420109668473101E-2</v>
      </c>
      <c r="O271" s="80"/>
    </row>
    <row r="272" spans="1:15" x14ac:dyDescent="0.25">
      <c r="A272" s="11" t="s">
        <v>563</v>
      </c>
      <c r="B272" s="11" t="s">
        <v>564</v>
      </c>
      <c r="C272" s="84">
        <v>12.735888854481514</v>
      </c>
      <c r="D272" s="59">
        <v>3.566515589137</v>
      </c>
      <c r="E272" s="57">
        <v>6.2876106620151218</v>
      </c>
      <c r="F272" s="62">
        <v>0</v>
      </c>
      <c r="G272" s="65">
        <v>0.34792464897618103</v>
      </c>
      <c r="H272" s="59">
        <v>0</v>
      </c>
      <c r="I272" s="57">
        <v>2.4286078784191725</v>
      </c>
      <c r="J272" s="55">
        <v>0</v>
      </c>
      <c r="K272" s="60">
        <v>12.630658778547474</v>
      </c>
      <c r="L272" s="85">
        <v>-8.2624838467408313E-3</v>
      </c>
      <c r="O272" s="80"/>
    </row>
    <row r="273" spans="1:15" x14ac:dyDescent="0.25">
      <c r="A273" s="11" t="s">
        <v>565</v>
      </c>
      <c r="B273" s="12" t="s">
        <v>830</v>
      </c>
      <c r="C273" s="84">
        <v>214.69156653374617</v>
      </c>
      <c r="D273" s="59">
        <v>76.585059007441004</v>
      </c>
      <c r="E273" s="57">
        <v>121.69708284713458</v>
      </c>
      <c r="F273" s="62">
        <v>9.8295407244130821</v>
      </c>
      <c r="G273" s="65">
        <v>0</v>
      </c>
      <c r="H273" s="59">
        <v>11.582599999999999</v>
      </c>
      <c r="I273" s="57">
        <v>1.7884790952356269</v>
      </c>
      <c r="J273" s="55">
        <v>0</v>
      </c>
      <c r="K273" s="60">
        <v>221.48276167422432</v>
      </c>
      <c r="L273" s="85">
        <v>3.163233307262063E-2</v>
      </c>
      <c r="O273" s="80"/>
    </row>
    <row r="274" spans="1:15" x14ac:dyDescent="0.25">
      <c r="A274" s="11" t="s">
        <v>567</v>
      </c>
      <c r="B274" s="11" t="s">
        <v>568</v>
      </c>
      <c r="C274" s="84">
        <v>9.7998343284982958</v>
      </c>
      <c r="D274" s="59">
        <v>2.3537434062939999</v>
      </c>
      <c r="E274" s="57">
        <v>5.7298664200795857</v>
      </c>
      <c r="F274" s="62">
        <v>0</v>
      </c>
      <c r="G274" s="65">
        <v>0.15971390998054352</v>
      </c>
      <c r="H274" s="59">
        <v>0</v>
      </c>
      <c r="I274" s="57">
        <v>1.445508316786414</v>
      </c>
      <c r="J274" s="55">
        <v>0.10840230500102456</v>
      </c>
      <c r="K274" s="60">
        <v>9.7972343581415693</v>
      </c>
      <c r="L274" s="85">
        <v>-2.6530758271757005E-4</v>
      </c>
      <c r="O274" s="80"/>
    </row>
    <row r="275" spans="1:15" x14ac:dyDescent="0.25">
      <c r="A275" s="11" t="s">
        <v>569</v>
      </c>
      <c r="B275" s="11" t="s">
        <v>570</v>
      </c>
      <c r="C275" s="84">
        <v>13.984758198079275</v>
      </c>
      <c r="D275" s="59">
        <v>1.2174851650169998</v>
      </c>
      <c r="E275" s="57">
        <v>10.607677511094542</v>
      </c>
      <c r="F275" s="62">
        <v>0</v>
      </c>
      <c r="G275" s="65">
        <v>0.20584974890944549</v>
      </c>
      <c r="H275" s="59">
        <v>0</v>
      </c>
      <c r="I275" s="57">
        <v>1.2843248767884576</v>
      </c>
      <c r="J275" s="55">
        <v>0</v>
      </c>
      <c r="K275" s="60">
        <v>13.315337301809443</v>
      </c>
      <c r="L275" s="85">
        <v>-4.7867892085668905E-2</v>
      </c>
      <c r="O275" s="80"/>
    </row>
    <row r="276" spans="1:15" x14ac:dyDescent="0.25">
      <c r="A276" s="11" t="s">
        <v>571</v>
      </c>
      <c r="B276" s="11" t="s">
        <v>572</v>
      </c>
      <c r="C276" s="84">
        <v>408.82580450948603</v>
      </c>
      <c r="D276" s="59">
        <v>181.405591735298</v>
      </c>
      <c r="E276" s="57">
        <v>193.41706903283966</v>
      </c>
      <c r="F276" s="62">
        <v>15.622383195862353</v>
      </c>
      <c r="G276" s="65">
        <v>0</v>
      </c>
      <c r="H276" s="59">
        <v>21.896439999999998</v>
      </c>
      <c r="I276" s="57">
        <v>5.1557118138093401</v>
      </c>
      <c r="J276" s="55">
        <v>0</v>
      </c>
      <c r="K276" s="60">
        <v>417.49719577780934</v>
      </c>
      <c r="L276" s="85">
        <v>2.1210479310931316E-2</v>
      </c>
      <c r="O276" s="80"/>
    </row>
    <row r="277" spans="1:15" x14ac:dyDescent="0.25">
      <c r="A277" s="11" t="s">
        <v>573</v>
      </c>
      <c r="B277" s="11" t="s">
        <v>574</v>
      </c>
      <c r="C277" s="84">
        <v>15.039827181022853</v>
      </c>
      <c r="D277" s="59">
        <v>3.4243937230769999</v>
      </c>
      <c r="E277" s="57">
        <v>10.437147937938047</v>
      </c>
      <c r="F277" s="62">
        <v>0</v>
      </c>
      <c r="G277" s="65">
        <v>3.3107342455002582E-3</v>
      </c>
      <c r="H277" s="59">
        <v>0</v>
      </c>
      <c r="I277" s="57">
        <v>1.1467241294943065</v>
      </c>
      <c r="J277" s="55">
        <v>0</v>
      </c>
      <c r="K277" s="60">
        <v>15.011576524754853</v>
      </c>
      <c r="L277" s="85">
        <v>-1.8783896867941613E-3</v>
      </c>
      <c r="O277" s="80"/>
    </row>
    <row r="278" spans="1:15" x14ac:dyDescent="0.25">
      <c r="A278" s="11" t="s">
        <v>575</v>
      </c>
      <c r="B278" s="11" t="s">
        <v>576</v>
      </c>
      <c r="C278" s="84">
        <v>219.40564987651615</v>
      </c>
      <c r="D278" s="59">
        <v>57.106867235243001</v>
      </c>
      <c r="E278" s="57">
        <v>139.7574125517022</v>
      </c>
      <c r="F278" s="62">
        <v>11.287724616512895</v>
      </c>
      <c r="G278" s="65">
        <v>0</v>
      </c>
      <c r="H278" s="59">
        <v>8.1535189999999993</v>
      </c>
      <c r="I278" s="57">
        <v>5.6302493336288002</v>
      </c>
      <c r="J278" s="55">
        <v>5.3076359452606665</v>
      </c>
      <c r="K278" s="60">
        <v>227.24340868234754</v>
      </c>
      <c r="L278" s="85">
        <v>3.5722684489859581E-2</v>
      </c>
      <c r="O278" s="80"/>
    </row>
    <row r="279" spans="1:15" x14ac:dyDescent="0.25">
      <c r="A279" s="11" t="s">
        <v>577</v>
      </c>
      <c r="B279" s="11" t="s">
        <v>578</v>
      </c>
      <c r="C279" s="84">
        <v>21.049316730129174</v>
      </c>
      <c r="D279" s="59">
        <v>5.2080770153150002</v>
      </c>
      <c r="E279" s="57">
        <v>16.163434253672538</v>
      </c>
      <c r="F279" s="62">
        <v>0</v>
      </c>
      <c r="G279" s="65">
        <v>0</v>
      </c>
      <c r="H279" s="59">
        <v>0</v>
      </c>
      <c r="I279" s="57">
        <v>0</v>
      </c>
      <c r="J279" s="55">
        <v>0.2566504890336776</v>
      </c>
      <c r="K279" s="60">
        <v>21.628161758021218</v>
      </c>
      <c r="L279" s="85">
        <v>2.7499468762494667E-2</v>
      </c>
      <c r="O279" s="80"/>
    </row>
    <row r="280" spans="1:15" x14ac:dyDescent="0.25">
      <c r="A280" s="11" t="s">
        <v>579</v>
      </c>
      <c r="B280" s="11" t="s">
        <v>580</v>
      </c>
      <c r="C280" s="84">
        <v>99.093766631546202</v>
      </c>
      <c r="D280" s="59">
        <v>36.349319633790998</v>
      </c>
      <c r="E280" s="57">
        <v>56.241336185888557</v>
      </c>
      <c r="F280" s="62">
        <v>4.5456897536258403</v>
      </c>
      <c r="G280" s="65">
        <v>0</v>
      </c>
      <c r="H280" s="59">
        <v>2.6297000000000001</v>
      </c>
      <c r="I280" s="57">
        <v>2.2946143865370936</v>
      </c>
      <c r="J280" s="55">
        <v>0</v>
      </c>
      <c r="K280" s="60">
        <v>102.06065995984248</v>
      </c>
      <c r="L280" s="85">
        <v>2.9940261927149089E-2</v>
      </c>
      <c r="O280" s="80"/>
    </row>
    <row r="281" spans="1:15" x14ac:dyDescent="0.25">
      <c r="A281" s="11" t="s">
        <v>581</v>
      </c>
      <c r="B281" s="12" t="s">
        <v>831</v>
      </c>
      <c r="C281" s="84">
        <v>139.49206123709422</v>
      </c>
      <c r="D281" s="59">
        <v>32.723672296505001</v>
      </c>
      <c r="E281" s="57">
        <v>96.275340023746125</v>
      </c>
      <c r="F281" s="62">
        <v>7.7956428296963871</v>
      </c>
      <c r="G281" s="65">
        <v>0</v>
      </c>
      <c r="H281" s="59">
        <v>4.1599779999999997</v>
      </c>
      <c r="I281" s="57">
        <v>2.3147826848683715</v>
      </c>
      <c r="J281" s="55">
        <v>0</v>
      </c>
      <c r="K281" s="60">
        <v>143.26941583481587</v>
      </c>
      <c r="L281" s="85">
        <v>2.7079351786918514E-2</v>
      </c>
      <c r="O281" s="80"/>
    </row>
    <row r="282" spans="1:15" x14ac:dyDescent="0.25">
      <c r="A282" s="11" t="s">
        <v>583</v>
      </c>
      <c r="B282" s="11" t="s">
        <v>584</v>
      </c>
      <c r="C282" s="84">
        <v>324.43710429782448</v>
      </c>
      <c r="D282" s="59">
        <v>74.254788944075003</v>
      </c>
      <c r="E282" s="57">
        <v>224.69270697419154</v>
      </c>
      <c r="F282" s="62">
        <v>18.147949079537241</v>
      </c>
      <c r="G282" s="65">
        <v>0</v>
      </c>
      <c r="H282" s="59">
        <v>16.659818999999999</v>
      </c>
      <c r="I282" s="57">
        <v>2.6473527657704912</v>
      </c>
      <c r="J282" s="55">
        <v>1.9280446200101198</v>
      </c>
      <c r="K282" s="60">
        <v>338.33066138358441</v>
      </c>
      <c r="L282" s="85">
        <v>4.2823576285547255E-2</v>
      </c>
      <c r="O282" s="80"/>
    </row>
    <row r="283" spans="1:15" x14ac:dyDescent="0.25">
      <c r="A283" s="11" t="s">
        <v>585</v>
      </c>
      <c r="B283" s="11" t="s">
        <v>586</v>
      </c>
      <c r="C283" s="84">
        <v>7.052192323844201</v>
      </c>
      <c r="D283" s="59">
        <v>0.68938608538399992</v>
      </c>
      <c r="E283" s="57">
        <v>5.0833161252908727</v>
      </c>
      <c r="F283" s="62">
        <v>0</v>
      </c>
      <c r="G283" s="65">
        <v>0.26969318434323636</v>
      </c>
      <c r="H283" s="59">
        <v>0</v>
      </c>
      <c r="I283" s="57">
        <v>0.80876507456809066</v>
      </c>
      <c r="J283" s="55">
        <v>0</v>
      </c>
      <c r="K283" s="60">
        <v>6.8511604695861994</v>
      </c>
      <c r="L283" s="85">
        <v>-2.8506292089949373E-2</v>
      </c>
      <c r="O283" s="80"/>
    </row>
    <row r="284" spans="1:15" x14ac:dyDescent="0.25">
      <c r="A284" s="11" t="s">
        <v>587</v>
      </c>
      <c r="B284" s="11" t="s">
        <v>588</v>
      </c>
      <c r="C284" s="84">
        <v>14.350620379282287</v>
      </c>
      <c r="D284" s="59">
        <v>1.9816966274909997</v>
      </c>
      <c r="E284" s="57">
        <v>8.5561795342607727</v>
      </c>
      <c r="F284" s="62">
        <v>0</v>
      </c>
      <c r="G284" s="65">
        <v>0.61001298417109062</v>
      </c>
      <c r="H284" s="59">
        <v>0</v>
      </c>
      <c r="I284" s="57">
        <v>2.8800106123247171</v>
      </c>
      <c r="J284" s="55">
        <v>0.10484822519410139</v>
      </c>
      <c r="K284" s="60">
        <v>14.132747983441684</v>
      </c>
      <c r="L284" s="85">
        <v>-1.5182089002587022E-2</v>
      </c>
      <c r="O284" s="80"/>
    </row>
    <row r="285" spans="1:15" x14ac:dyDescent="0.25">
      <c r="A285" s="11" t="s">
        <v>591</v>
      </c>
      <c r="B285" s="12" t="s">
        <v>833</v>
      </c>
      <c r="C285" s="84">
        <v>186.08073460074397</v>
      </c>
      <c r="D285" s="59">
        <v>41.513589843970003</v>
      </c>
      <c r="E285" s="57">
        <v>132.3461856749268</v>
      </c>
      <c r="F285" s="62">
        <v>10.689417144526214</v>
      </c>
      <c r="G285" s="65">
        <v>0</v>
      </c>
      <c r="H285" s="59">
        <v>2.246264</v>
      </c>
      <c r="I285" s="57">
        <v>5.2456975155115648</v>
      </c>
      <c r="J285" s="55">
        <v>0</v>
      </c>
      <c r="K285" s="60">
        <v>192.04115417893456</v>
      </c>
      <c r="L285" s="85">
        <v>3.2031363112249696E-2</v>
      </c>
      <c r="O285" s="80"/>
    </row>
    <row r="286" spans="1:15" x14ac:dyDescent="0.25">
      <c r="A286" s="11" t="s">
        <v>593</v>
      </c>
      <c r="B286" s="11" t="s">
        <v>594</v>
      </c>
      <c r="C286" s="84">
        <v>9.3281590546036774</v>
      </c>
      <c r="D286" s="59">
        <v>1.5249838113499998</v>
      </c>
      <c r="E286" s="57">
        <v>6.0827611774800738</v>
      </c>
      <c r="F286" s="62">
        <v>0</v>
      </c>
      <c r="G286" s="65">
        <v>0.30963899542455686</v>
      </c>
      <c r="H286" s="59">
        <v>0</v>
      </c>
      <c r="I286" s="57">
        <v>1.0624036548137428</v>
      </c>
      <c r="J286" s="55">
        <v>0.32745136135910358</v>
      </c>
      <c r="K286" s="60">
        <v>9.3072390004274776</v>
      </c>
      <c r="L286" s="85">
        <v>-2.2426776873916226E-3</v>
      </c>
      <c r="O286" s="80"/>
    </row>
    <row r="287" spans="1:15" x14ac:dyDescent="0.25">
      <c r="A287" s="11" t="s">
        <v>595</v>
      </c>
      <c r="B287" s="11" t="s">
        <v>596</v>
      </c>
      <c r="C287" s="84">
        <v>9.9778644121018427</v>
      </c>
      <c r="D287" s="59">
        <v>3.6104273893339998</v>
      </c>
      <c r="E287" s="57">
        <v>4.9672051532865575</v>
      </c>
      <c r="F287" s="62">
        <v>0</v>
      </c>
      <c r="G287" s="65">
        <v>0.18682894377550005</v>
      </c>
      <c r="H287" s="59">
        <v>0</v>
      </c>
      <c r="I287" s="57">
        <v>1.0100149073860487</v>
      </c>
      <c r="J287" s="55">
        <v>0.12774365906513827</v>
      </c>
      <c r="K287" s="60">
        <v>9.9022200528472446</v>
      </c>
      <c r="L287" s="85">
        <v>-7.5812173958639296E-3</v>
      </c>
      <c r="O287" s="80"/>
    </row>
    <row r="288" spans="1:15" x14ac:dyDescent="0.25">
      <c r="A288" s="11" t="s">
        <v>597</v>
      </c>
      <c r="B288" s="11" t="s">
        <v>598</v>
      </c>
      <c r="C288" s="84">
        <v>13.835038991537488</v>
      </c>
      <c r="D288" s="59">
        <v>3.6366884132439998</v>
      </c>
      <c r="E288" s="57">
        <v>7.1267314903780772</v>
      </c>
      <c r="F288" s="62">
        <v>0</v>
      </c>
      <c r="G288" s="65">
        <v>0.40039791110180672</v>
      </c>
      <c r="H288" s="59">
        <v>0</v>
      </c>
      <c r="I288" s="57">
        <v>2.3239467251173629</v>
      </c>
      <c r="J288" s="55">
        <v>0.23641805293926285</v>
      </c>
      <c r="K288" s="60">
        <v>13.724182592780508</v>
      </c>
      <c r="L288" s="85">
        <v>-8.0127275987286559E-3</v>
      </c>
      <c r="O288" s="80"/>
    </row>
    <row r="289" spans="1:15" x14ac:dyDescent="0.25">
      <c r="A289" s="11" t="s">
        <v>599</v>
      </c>
      <c r="B289" s="11" t="s">
        <v>600</v>
      </c>
      <c r="C289" s="84">
        <v>11.893066465187461</v>
      </c>
      <c r="D289" s="59">
        <v>1.6320966913019999</v>
      </c>
      <c r="E289" s="57">
        <v>8.6243440839465144</v>
      </c>
      <c r="F289" s="62">
        <v>0</v>
      </c>
      <c r="G289" s="65">
        <v>0.25052880815672302</v>
      </c>
      <c r="H289" s="59">
        <v>0</v>
      </c>
      <c r="I289" s="57">
        <v>0.82907224429622361</v>
      </c>
      <c r="J289" s="55">
        <v>0.34790627736831997</v>
      </c>
      <c r="K289" s="60">
        <v>11.683948105069783</v>
      </c>
      <c r="L289" s="85">
        <v>-1.7583216299160057E-2</v>
      </c>
      <c r="O289" s="80"/>
    </row>
    <row r="290" spans="1:15" x14ac:dyDescent="0.25">
      <c r="A290" s="11" t="s">
        <v>601</v>
      </c>
      <c r="B290" s="11" t="s">
        <v>602</v>
      </c>
      <c r="C290" s="84">
        <v>13.914055379907815</v>
      </c>
      <c r="D290" s="59">
        <v>3.0688461924430004</v>
      </c>
      <c r="E290" s="57">
        <v>6.9491507769741832</v>
      </c>
      <c r="F290" s="62">
        <v>0</v>
      </c>
      <c r="G290" s="65">
        <v>0.40823474265663384</v>
      </c>
      <c r="H290" s="59">
        <v>0</v>
      </c>
      <c r="I290" s="57">
        <v>3.2200776326240548</v>
      </c>
      <c r="J290" s="55">
        <v>0.22886688523919516</v>
      </c>
      <c r="K290" s="60">
        <v>13.875176229937066</v>
      </c>
      <c r="L290" s="85">
        <v>-2.7942356781827009E-3</v>
      </c>
      <c r="O290" s="80"/>
    </row>
    <row r="291" spans="1:15" x14ac:dyDescent="0.25">
      <c r="A291" s="11" t="s">
        <v>603</v>
      </c>
      <c r="B291" s="11" t="s">
        <v>604</v>
      </c>
      <c r="C291" s="84">
        <v>10.367845413239515</v>
      </c>
      <c r="D291" s="59">
        <v>1.5025713744659999</v>
      </c>
      <c r="E291" s="57">
        <v>6.5785157965581744</v>
      </c>
      <c r="F291" s="62">
        <v>0</v>
      </c>
      <c r="G291" s="65">
        <v>0.21246685996216425</v>
      </c>
      <c r="H291" s="59">
        <v>0</v>
      </c>
      <c r="I291" s="57">
        <v>1.8572298674409347</v>
      </c>
      <c r="J291" s="55">
        <v>0.15135776125124659</v>
      </c>
      <c r="K291" s="60">
        <v>10.30214165967852</v>
      </c>
      <c r="L291" s="85">
        <v>-6.3372620773349733E-3</v>
      </c>
      <c r="O291" s="80"/>
    </row>
    <row r="292" spans="1:15" x14ac:dyDescent="0.25">
      <c r="A292" s="11" t="s">
        <v>605</v>
      </c>
      <c r="B292" s="11" t="s">
        <v>606</v>
      </c>
      <c r="C292" s="84">
        <v>12.287510880218546</v>
      </c>
      <c r="D292" s="59">
        <v>2.3672457176390003</v>
      </c>
      <c r="E292" s="57">
        <v>6.7793869641447104</v>
      </c>
      <c r="F292" s="62">
        <v>0</v>
      </c>
      <c r="G292" s="65">
        <v>0.47041117382171671</v>
      </c>
      <c r="H292" s="59">
        <v>0</v>
      </c>
      <c r="I292" s="57">
        <v>2.5876879305346665</v>
      </c>
      <c r="J292" s="55">
        <v>3.3887372204191309E-2</v>
      </c>
      <c r="K292" s="60">
        <v>12.238619158344285</v>
      </c>
      <c r="L292" s="85">
        <v>-3.9789768937638133E-3</v>
      </c>
      <c r="O292" s="80"/>
    </row>
    <row r="293" spans="1:15" x14ac:dyDescent="0.25">
      <c r="A293" s="11" t="s">
        <v>607</v>
      </c>
      <c r="B293" s="11" t="s">
        <v>608</v>
      </c>
      <c r="C293" s="84">
        <v>11.340179678411092</v>
      </c>
      <c r="D293" s="59">
        <v>1.8484129558129998</v>
      </c>
      <c r="E293" s="57">
        <v>8.0305984419955561</v>
      </c>
      <c r="F293" s="62">
        <v>0</v>
      </c>
      <c r="G293" s="65">
        <v>8.1545493343212747E-2</v>
      </c>
      <c r="H293" s="59">
        <v>0</v>
      </c>
      <c r="I293" s="57">
        <v>1.20757260428707</v>
      </c>
      <c r="J293" s="55">
        <v>0</v>
      </c>
      <c r="K293" s="60">
        <v>11.168129495438841</v>
      </c>
      <c r="L293" s="85">
        <v>-1.5171733416163796E-2</v>
      </c>
      <c r="O293" s="80"/>
    </row>
    <row r="294" spans="1:15" x14ac:dyDescent="0.25">
      <c r="A294" s="11" t="s">
        <v>609</v>
      </c>
      <c r="B294" s="11" t="s">
        <v>610</v>
      </c>
      <c r="C294" s="84">
        <v>16.791384881631117</v>
      </c>
      <c r="D294" s="59">
        <v>3.3333371942149999</v>
      </c>
      <c r="E294" s="57">
        <v>9.9893772608183991</v>
      </c>
      <c r="F294" s="62">
        <v>0</v>
      </c>
      <c r="G294" s="65">
        <v>0.47162246490940091</v>
      </c>
      <c r="H294" s="59">
        <v>0</v>
      </c>
      <c r="I294" s="57">
        <v>2.8334305477738457</v>
      </c>
      <c r="J294" s="55">
        <v>0.13343798552120154</v>
      </c>
      <c r="K294" s="60">
        <v>16.761205453237849</v>
      </c>
      <c r="L294" s="85">
        <v>-1.7973162193597634E-3</v>
      </c>
      <c r="O294" s="80"/>
    </row>
    <row r="295" spans="1:15" x14ac:dyDescent="0.25">
      <c r="A295" s="11" t="s">
        <v>611</v>
      </c>
      <c r="B295" s="11" t="s">
        <v>612</v>
      </c>
      <c r="C295" s="84">
        <v>7.8541194828344478</v>
      </c>
      <c r="D295" s="59">
        <v>2.4366674396960004</v>
      </c>
      <c r="E295" s="57">
        <v>3.9847666670450401</v>
      </c>
      <c r="F295" s="62">
        <v>0</v>
      </c>
      <c r="G295" s="65">
        <v>0.46879026264176488</v>
      </c>
      <c r="H295" s="59">
        <v>0</v>
      </c>
      <c r="I295" s="57">
        <v>0.93589448892277982</v>
      </c>
      <c r="J295" s="55">
        <v>0</v>
      </c>
      <c r="K295" s="60">
        <v>7.826118858305585</v>
      </c>
      <c r="L295" s="85">
        <v>-3.5650876702422937E-3</v>
      </c>
      <c r="O295" s="80"/>
    </row>
    <row r="296" spans="1:15" x14ac:dyDescent="0.25">
      <c r="A296" s="11" t="s">
        <v>613</v>
      </c>
      <c r="B296" s="11" t="s">
        <v>614</v>
      </c>
      <c r="C296" s="84">
        <v>130.99644207598425</v>
      </c>
      <c r="D296" s="59">
        <v>64.037865183953002</v>
      </c>
      <c r="E296" s="57">
        <v>56.168786081005194</v>
      </c>
      <c r="F296" s="62">
        <v>4.5372413652464152</v>
      </c>
      <c r="G296" s="65">
        <v>0</v>
      </c>
      <c r="H296" s="59">
        <v>7.9659449999999996</v>
      </c>
      <c r="I296" s="57">
        <v>1.684322171056295</v>
      </c>
      <c r="J296" s="55">
        <v>0</v>
      </c>
      <c r="K296" s="60">
        <v>134.39415980126091</v>
      </c>
      <c r="L296" s="85">
        <v>2.5937480983688272E-2</v>
      </c>
      <c r="O296" s="80"/>
    </row>
    <row r="297" spans="1:15" x14ac:dyDescent="0.25">
      <c r="A297" s="11" t="s">
        <v>615</v>
      </c>
      <c r="B297" s="11" t="s">
        <v>616</v>
      </c>
      <c r="C297" s="84">
        <v>48.689203512192059</v>
      </c>
      <c r="D297" s="59">
        <v>23.922563922474001</v>
      </c>
      <c r="E297" s="57">
        <v>25.361464413017302</v>
      </c>
      <c r="F297" s="62">
        <v>0</v>
      </c>
      <c r="G297" s="65">
        <v>0</v>
      </c>
      <c r="H297" s="59">
        <v>0</v>
      </c>
      <c r="I297" s="57">
        <v>0</v>
      </c>
      <c r="J297" s="55">
        <v>0</v>
      </c>
      <c r="K297" s="60">
        <v>49.2840283354913</v>
      </c>
      <c r="L297" s="85">
        <v>1.2216770462270833E-2</v>
      </c>
      <c r="O297" s="80"/>
    </row>
    <row r="298" spans="1:15" x14ac:dyDescent="0.25">
      <c r="A298" s="11" t="s">
        <v>617</v>
      </c>
      <c r="B298" s="11" t="s">
        <v>618</v>
      </c>
      <c r="C298" s="84">
        <v>172.02208669380539</v>
      </c>
      <c r="D298" s="59">
        <v>66.043014006442007</v>
      </c>
      <c r="E298" s="57">
        <v>91.869086743691241</v>
      </c>
      <c r="F298" s="62">
        <v>7.4582401465993975</v>
      </c>
      <c r="G298" s="65">
        <v>0</v>
      </c>
      <c r="H298" s="59">
        <v>7.7131109999999996</v>
      </c>
      <c r="I298" s="57">
        <v>4.2371449617073962</v>
      </c>
      <c r="J298" s="55">
        <v>0</v>
      </c>
      <c r="K298" s="60">
        <v>177.32059685844004</v>
      </c>
      <c r="L298" s="85">
        <v>3.080133642411775E-2</v>
      </c>
      <c r="O298" s="80"/>
    </row>
    <row r="299" spans="1:15" x14ac:dyDescent="0.25">
      <c r="A299" s="11" t="s">
        <v>619</v>
      </c>
      <c r="B299" s="11" t="s">
        <v>620</v>
      </c>
      <c r="C299" s="84">
        <v>123.73262051494017</v>
      </c>
      <c r="D299" s="59">
        <v>41.156231202513993</v>
      </c>
      <c r="E299" s="57">
        <v>72.975466693304313</v>
      </c>
      <c r="F299" s="62">
        <v>5.8935262015286387</v>
      </c>
      <c r="G299" s="65">
        <v>0</v>
      </c>
      <c r="H299" s="59">
        <v>5.5801470000000002</v>
      </c>
      <c r="I299" s="57">
        <v>1.4909288144980435</v>
      </c>
      <c r="J299" s="55">
        <v>0</v>
      </c>
      <c r="K299" s="60">
        <v>127.09629991184499</v>
      </c>
      <c r="L299" s="85">
        <v>2.718506553006108E-2</v>
      </c>
      <c r="O299" s="80"/>
    </row>
    <row r="300" spans="1:15" x14ac:dyDescent="0.25">
      <c r="A300" s="11" t="s">
        <v>621</v>
      </c>
      <c r="B300" s="11" t="s">
        <v>622</v>
      </c>
      <c r="C300" s="84">
        <v>275.57642705117848</v>
      </c>
      <c r="D300" s="59">
        <v>151.52404660371499</v>
      </c>
      <c r="E300" s="57">
        <v>98.948783063396917</v>
      </c>
      <c r="F300" s="62">
        <v>8.0327513008856322</v>
      </c>
      <c r="G300" s="65">
        <v>0</v>
      </c>
      <c r="H300" s="59">
        <v>13.528915</v>
      </c>
      <c r="I300" s="57">
        <v>9.3827938383803389</v>
      </c>
      <c r="J300" s="55">
        <v>0</v>
      </c>
      <c r="K300" s="60">
        <v>281.41728980637788</v>
      </c>
      <c r="L300" s="85">
        <v>2.1195073968045403E-2</v>
      </c>
      <c r="O300" s="80"/>
    </row>
    <row r="301" spans="1:15" x14ac:dyDescent="0.25">
      <c r="A301" s="11" t="s">
        <v>623</v>
      </c>
      <c r="B301" s="11" t="s">
        <v>624</v>
      </c>
      <c r="C301" s="84">
        <v>10.839027081524698</v>
      </c>
      <c r="D301" s="59">
        <v>1.1726797789449999</v>
      </c>
      <c r="E301" s="57">
        <v>7.9368066080581832</v>
      </c>
      <c r="F301" s="62">
        <v>0</v>
      </c>
      <c r="G301" s="65">
        <v>0.19938890651463681</v>
      </c>
      <c r="H301" s="59">
        <v>0</v>
      </c>
      <c r="I301" s="57">
        <v>1.1229717661528524</v>
      </c>
      <c r="J301" s="55">
        <v>0</v>
      </c>
      <c r="K301" s="60">
        <v>10.431847059670673</v>
      </c>
      <c r="L301" s="85">
        <v>-3.7566104299902509E-2</v>
      </c>
      <c r="O301" s="80"/>
    </row>
    <row r="302" spans="1:15" x14ac:dyDescent="0.25">
      <c r="A302" s="11" t="s">
        <v>625</v>
      </c>
      <c r="B302" s="11" t="s">
        <v>626</v>
      </c>
      <c r="C302" s="84">
        <v>15.620025986231759</v>
      </c>
      <c r="D302" s="59">
        <v>1.622680740246</v>
      </c>
      <c r="E302" s="57">
        <v>11.256599695679295</v>
      </c>
      <c r="F302" s="62">
        <v>0</v>
      </c>
      <c r="G302" s="65">
        <v>0.2962541631929167</v>
      </c>
      <c r="H302" s="59">
        <v>0</v>
      </c>
      <c r="I302" s="57">
        <v>1.998494858134672</v>
      </c>
      <c r="J302" s="55">
        <v>0</v>
      </c>
      <c r="K302" s="60">
        <v>15.174029457252884</v>
      </c>
      <c r="L302" s="85">
        <v>-2.8552867285368065E-2</v>
      </c>
      <c r="O302" s="80"/>
    </row>
    <row r="303" spans="1:15" x14ac:dyDescent="0.25">
      <c r="A303" s="11" t="s">
        <v>627</v>
      </c>
      <c r="B303" s="11" t="s">
        <v>628</v>
      </c>
      <c r="C303" s="84">
        <v>10.731044789101812</v>
      </c>
      <c r="D303" s="59">
        <v>2.2372899824660002</v>
      </c>
      <c r="E303" s="57">
        <v>6.9816295384500648</v>
      </c>
      <c r="F303" s="62">
        <v>0</v>
      </c>
      <c r="G303" s="65">
        <v>0.14970427371517128</v>
      </c>
      <c r="H303" s="59">
        <v>0</v>
      </c>
      <c r="I303" s="57">
        <v>1.139221205507911</v>
      </c>
      <c r="J303" s="55">
        <v>0.12119851375398433</v>
      </c>
      <c r="K303" s="60">
        <v>10.629043513893132</v>
      </c>
      <c r="L303" s="85">
        <v>-9.5052510928171977E-3</v>
      </c>
      <c r="O303" s="80"/>
    </row>
    <row r="304" spans="1:15" x14ac:dyDescent="0.25">
      <c r="A304" s="11" t="s">
        <v>629</v>
      </c>
      <c r="B304" s="12" t="s">
        <v>834</v>
      </c>
      <c r="C304" s="84">
        <v>136.51718152444209</v>
      </c>
      <c r="D304" s="59">
        <v>56.772113362873</v>
      </c>
      <c r="E304" s="57">
        <v>67.922585487448259</v>
      </c>
      <c r="F304" s="62">
        <v>5.4861449807532878</v>
      </c>
      <c r="G304" s="65">
        <v>0</v>
      </c>
      <c r="H304" s="59">
        <v>7.8553940000000004</v>
      </c>
      <c r="I304" s="57">
        <v>2.3504294629134654</v>
      </c>
      <c r="J304" s="55">
        <v>0</v>
      </c>
      <c r="K304" s="60">
        <v>140.38666729398801</v>
      </c>
      <c r="L304" s="85">
        <v>2.8344313340904443E-2</v>
      </c>
      <c r="O304" s="80"/>
    </row>
    <row r="305" spans="1:15" x14ac:dyDescent="0.25">
      <c r="A305" s="11" t="s">
        <v>631</v>
      </c>
      <c r="B305" s="11" t="s">
        <v>632</v>
      </c>
      <c r="C305" s="84">
        <v>12.248864557489259</v>
      </c>
      <c r="D305" s="59">
        <v>2.5697702416010002</v>
      </c>
      <c r="E305" s="57">
        <v>7.2279298892262114</v>
      </c>
      <c r="F305" s="62">
        <v>0</v>
      </c>
      <c r="G305" s="65">
        <v>0.2747264261809812</v>
      </c>
      <c r="H305" s="59">
        <v>0</v>
      </c>
      <c r="I305" s="57">
        <v>2.0334163903337612</v>
      </c>
      <c r="J305" s="55">
        <v>2.0176394713925419E-2</v>
      </c>
      <c r="K305" s="60">
        <v>12.126019342055878</v>
      </c>
      <c r="L305" s="85">
        <v>-1.0029110441773202E-2</v>
      </c>
      <c r="O305" s="80"/>
    </row>
    <row r="306" spans="1:15" x14ac:dyDescent="0.25">
      <c r="A306" s="11" t="s">
        <v>633</v>
      </c>
      <c r="B306" s="11" t="s">
        <v>634</v>
      </c>
      <c r="C306" s="84">
        <v>464.40505385505128</v>
      </c>
      <c r="D306" s="59">
        <v>111.700962350425</v>
      </c>
      <c r="E306" s="57">
        <v>318.33168763316519</v>
      </c>
      <c r="F306" s="62">
        <v>25.715814739158034</v>
      </c>
      <c r="G306" s="65">
        <v>0</v>
      </c>
      <c r="H306" s="59">
        <v>23.202687999999998</v>
      </c>
      <c r="I306" s="57">
        <v>2.1038239171398789</v>
      </c>
      <c r="J306" s="55">
        <v>0</v>
      </c>
      <c r="K306" s="60">
        <v>481.05497663988814</v>
      </c>
      <c r="L306" s="85">
        <v>3.5852156746841918E-2</v>
      </c>
      <c r="O306" s="80"/>
    </row>
    <row r="307" spans="1:15" x14ac:dyDescent="0.25">
      <c r="A307" s="11" t="s">
        <v>635</v>
      </c>
      <c r="B307" s="11" t="s">
        <v>636</v>
      </c>
      <c r="C307" s="84">
        <v>39.383693357267717</v>
      </c>
      <c r="D307" s="59">
        <v>14.275981596516999</v>
      </c>
      <c r="E307" s="57">
        <v>25.726950505453459</v>
      </c>
      <c r="F307" s="62">
        <v>0</v>
      </c>
      <c r="G307" s="65">
        <v>0</v>
      </c>
      <c r="H307" s="59">
        <v>0</v>
      </c>
      <c r="I307" s="57">
        <v>0</v>
      </c>
      <c r="J307" s="55">
        <v>0</v>
      </c>
      <c r="K307" s="60">
        <v>40.002932101970458</v>
      </c>
      <c r="L307" s="85">
        <v>1.5723226846333076E-2</v>
      </c>
      <c r="O307" s="80"/>
    </row>
    <row r="308" spans="1:15" x14ac:dyDescent="0.25">
      <c r="A308" s="11" t="s">
        <v>637</v>
      </c>
      <c r="B308" s="11" t="s">
        <v>638</v>
      </c>
      <c r="C308" s="84">
        <v>8.9646071238026028</v>
      </c>
      <c r="D308" s="59">
        <v>2.579955647597</v>
      </c>
      <c r="E308" s="57">
        <v>5.3617443567114753</v>
      </c>
      <c r="F308" s="62">
        <v>0</v>
      </c>
      <c r="G308" s="65">
        <v>0.19374950463365354</v>
      </c>
      <c r="H308" s="59">
        <v>0</v>
      </c>
      <c r="I308" s="57">
        <v>0.69361370591899407</v>
      </c>
      <c r="J308" s="55">
        <v>4.8510909617695469E-2</v>
      </c>
      <c r="K308" s="60">
        <v>8.8775741244788176</v>
      </c>
      <c r="L308" s="85">
        <v>-9.7085123889810426E-3</v>
      </c>
      <c r="O308" s="80"/>
    </row>
    <row r="309" spans="1:15" x14ac:dyDescent="0.25">
      <c r="A309" s="11" t="s">
        <v>639</v>
      </c>
      <c r="B309" s="11" t="s">
        <v>640</v>
      </c>
      <c r="C309" s="84">
        <v>9.2401273039978182</v>
      </c>
      <c r="D309" s="59">
        <v>2.5406607105660002</v>
      </c>
      <c r="E309" s="57">
        <v>5.5655541301672464</v>
      </c>
      <c r="F309" s="62">
        <v>0</v>
      </c>
      <c r="G309" s="65">
        <v>0.12163942595952577</v>
      </c>
      <c r="H309" s="59">
        <v>0</v>
      </c>
      <c r="I309" s="57">
        <v>0.91545231993501008</v>
      </c>
      <c r="J309" s="55">
        <v>0</v>
      </c>
      <c r="K309" s="60">
        <v>9.1433065866277818</v>
      </c>
      <c r="L309" s="85">
        <v>-1.0478288251304297E-2</v>
      </c>
      <c r="O309" s="80"/>
    </row>
    <row r="310" spans="1:15" x14ac:dyDescent="0.25">
      <c r="A310" s="11" t="s">
        <v>641</v>
      </c>
      <c r="B310" s="12" t="s">
        <v>835</v>
      </c>
      <c r="C310" s="84">
        <v>207.03445519090818</v>
      </c>
      <c r="D310" s="59">
        <v>51.020330639576002</v>
      </c>
      <c r="E310" s="57">
        <v>141.59253323221202</v>
      </c>
      <c r="F310" s="62">
        <v>11.443224047256976</v>
      </c>
      <c r="G310" s="65">
        <v>0</v>
      </c>
      <c r="H310" s="59">
        <v>6.3330719999999996</v>
      </c>
      <c r="I310" s="57">
        <v>1.9390289915157559</v>
      </c>
      <c r="J310" s="55">
        <v>0</v>
      </c>
      <c r="K310" s="60">
        <v>212.32818891056075</v>
      </c>
      <c r="L310" s="85">
        <v>2.5569336827395147E-2</v>
      </c>
      <c r="O310" s="80"/>
    </row>
    <row r="311" spans="1:15" x14ac:dyDescent="0.25">
      <c r="A311" s="11" t="s">
        <v>643</v>
      </c>
      <c r="B311" s="11" t="s">
        <v>644</v>
      </c>
      <c r="C311" s="84">
        <v>137.780342134893</v>
      </c>
      <c r="D311" s="59">
        <v>44.593785755696004</v>
      </c>
      <c r="E311" s="57">
        <v>83.061169725915789</v>
      </c>
      <c r="F311" s="62">
        <v>6.7102821177424197</v>
      </c>
      <c r="G311" s="65">
        <v>0</v>
      </c>
      <c r="H311" s="59">
        <v>4.9228550000000002</v>
      </c>
      <c r="I311" s="57">
        <v>2.6781767698824086</v>
      </c>
      <c r="J311" s="55">
        <v>0</v>
      </c>
      <c r="K311" s="60">
        <v>141.96626936923661</v>
      </c>
      <c r="L311" s="85">
        <v>3.0381164464270253E-2</v>
      </c>
      <c r="O311" s="80"/>
    </row>
    <row r="312" spans="1:15" x14ac:dyDescent="0.25">
      <c r="A312" s="11" t="s">
        <v>645</v>
      </c>
      <c r="B312" s="11" t="s">
        <v>646</v>
      </c>
      <c r="C312" s="84">
        <v>189.21258302798148</v>
      </c>
      <c r="D312" s="59">
        <v>95.717858328470015</v>
      </c>
      <c r="E312" s="57">
        <v>80.06844789412196</v>
      </c>
      <c r="F312" s="62">
        <v>4.8028634529218079</v>
      </c>
      <c r="G312" s="65">
        <v>0</v>
      </c>
      <c r="H312" s="59">
        <v>11.727652000000001</v>
      </c>
      <c r="I312" s="57">
        <v>1.5706877110206348</v>
      </c>
      <c r="J312" s="55">
        <v>0</v>
      </c>
      <c r="K312" s="60">
        <v>193.88750938653442</v>
      </c>
      <c r="L312" s="85">
        <v>2.4707269906365539E-2</v>
      </c>
      <c r="O312" s="80"/>
    </row>
    <row r="313" spans="1:15" x14ac:dyDescent="0.25">
      <c r="A313" s="11" t="s">
        <v>647</v>
      </c>
      <c r="B313" s="11" t="s">
        <v>648</v>
      </c>
      <c r="C313" s="84">
        <v>12.778529581476199</v>
      </c>
      <c r="D313" s="59">
        <v>2.1531809793780003</v>
      </c>
      <c r="E313" s="57">
        <v>7.4732592815291659</v>
      </c>
      <c r="F313" s="62">
        <v>0</v>
      </c>
      <c r="G313" s="65">
        <v>0.50922720596300486</v>
      </c>
      <c r="H313" s="59">
        <v>0</v>
      </c>
      <c r="I313" s="57">
        <v>2.4378317400955773</v>
      </c>
      <c r="J313" s="55">
        <v>0.24003058850401343</v>
      </c>
      <c r="K313" s="60">
        <v>12.81352979546976</v>
      </c>
      <c r="L313" s="85">
        <v>2.7389860289009482E-3</v>
      </c>
      <c r="O313" s="80"/>
    </row>
    <row r="314" spans="1:15" x14ac:dyDescent="0.25">
      <c r="A314" s="11" t="s">
        <v>649</v>
      </c>
      <c r="B314" s="11" t="s">
        <v>650</v>
      </c>
      <c r="C314" s="84">
        <v>13.189193325050143</v>
      </c>
      <c r="D314" s="59">
        <v>1.916462446033</v>
      </c>
      <c r="E314" s="57">
        <v>8.9434742044685809</v>
      </c>
      <c r="F314" s="62">
        <v>0</v>
      </c>
      <c r="G314" s="65">
        <v>0.1472325292799477</v>
      </c>
      <c r="H314" s="59">
        <v>0</v>
      </c>
      <c r="I314" s="57">
        <v>1.9940144360211944</v>
      </c>
      <c r="J314" s="55">
        <v>0</v>
      </c>
      <c r="K314" s="60">
        <v>13.001183615802724</v>
      </c>
      <c r="L314" s="85">
        <v>-1.4254830042587485E-2</v>
      </c>
      <c r="O314" s="80"/>
    </row>
    <row r="315" spans="1:15" x14ac:dyDescent="0.25">
      <c r="A315" s="11" t="s">
        <v>651</v>
      </c>
      <c r="B315" s="11" t="s">
        <v>652</v>
      </c>
      <c r="C315" s="84">
        <v>452.99382193206816</v>
      </c>
      <c r="D315" s="59">
        <v>118.79898361268201</v>
      </c>
      <c r="E315" s="57">
        <v>302.28926868526452</v>
      </c>
      <c r="F315" s="62">
        <v>24.532397149099946</v>
      </c>
      <c r="G315" s="65">
        <v>0</v>
      </c>
      <c r="H315" s="59">
        <v>20.288373</v>
      </c>
      <c r="I315" s="57">
        <v>2.0145010647135733</v>
      </c>
      <c r="J315" s="55">
        <v>1.7433083908621563</v>
      </c>
      <c r="K315" s="60">
        <v>469.66683190262216</v>
      </c>
      <c r="L315" s="85">
        <v>3.6806263492605254E-2</v>
      </c>
      <c r="O315" s="80"/>
    </row>
    <row r="316" spans="1:15" x14ac:dyDescent="0.25">
      <c r="A316" s="11" t="s">
        <v>653</v>
      </c>
      <c r="B316" s="11" t="s">
        <v>654</v>
      </c>
      <c r="C316" s="84">
        <v>12.686082581573601</v>
      </c>
      <c r="D316" s="59">
        <v>2.5626859157120001</v>
      </c>
      <c r="E316" s="57">
        <v>8.0840691240200986</v>
      </c>
      <c r="F316" s="62">
        <v>0</v>
      </c>
      <c r="G316" s="65">
        <v>0.28366074504900451</v>
      </c>
      <c r="H316" s="59">
        <v>0</v>
      </c>
      <c r="I316" s="57">
        <v>1.5190455136333652</v>
      </c>
      <c r="J316" s="55">
        <v>0.19908990753681632</v>
      </c>
      <c r="K316" s="60">
        <v>12.648551205951286</v>
      </c>
      <c r="L316" s="85">
        <v>-2.9584684934046489E-3</v>
      </c>
      <c r="O316" s="80"/>
    </row>
    <row r="317" spans="1:15" x14ac:dyDescent="0.25">
      <c r="A317" s="11" t="s">
        <v>655</v>
      </c>
      <c r="B317" s="11" t="s">
        <v>656</v>
      </c>
      <c r="C317" s="84">
        <v>223.50630990839031</v>
      </c>
      <c r="D317" s="59">
        <v>113.222191907633</v>
      </c>
      <c r="E317" s="57">
        <v>91.398361739862565</v>
      </c>
      <c r="F317" s="62">
        <v>7.3823576242696198</v>
      </c>
      <c r="G317" s="65">
        <v>0</v>
      </c>
      <c r="H317" s="59">
        <v>14.346491</v>
      </c>
      <c r="I317" s="57">
        <v>2.5946123394266527</v>
      </c>
      <c r="J317" s="55">
        <v>0</v>
      </c>
      <c r="K317" s="60">
        <v>228.94401461119179</v>
      </c>
      <c r="L317" s="85">
        <v>2.4329088091652819E-2</v>
      </c>
      <c r="O317" s="80"/>
    </row>
    <row r="318" spans="1:15" x14ac:dyDescent="0.25">
      <c r="A318" s="11" t="s">
        <v>659</v>
      </c>
      <c r="B318" s="11" t="s">
        <v>660</v>
      </c>
      <c r="C318" s="84">
        <v>10.572375630442476</v>
      </c>
      <c r="D318" s="59">
        <v>0.63226482469500001</v>
      </c>
      <c r="E318" s="57">
        <v>8.2658200837550346</v>
      </c>
      <c r="F318" s="62">
        <v>0</v>
      </c>
      <c r="G318" s="65">
        <v>0.12842038546006099</v>
      </c>
      <c r="H318" s="59">
        <v>0</v>
      </c>
      <c r="I318" s="57">
        <v>0.89692492776352706</v>
      </c>
      <c r="J318" s="55">
        <v>0</v>
      </c>
      <c r="K318" s="60">
        <v>9.9234302216736214</v>
      </c>
      <c r="L318" s="85">
        <v>-6.1381228917014453E-2</v>
      </c>
      <c r="O318" s="80"/>
    </row>
    <row r="319" spans="1:15" x14ac:dyDescent="0.25">
      <c r="A319" s="11" t="s">
        <v>661</v>
      </c>
      <c r="B319" s="11" t="s">
        <v>662</v>
      </c>
      <c r="C319" s="84">
        <v>146.80139070256314</v>
      </c>
      <c r="D319" s="59">
        <v>42.960964457366003</v>
      </c>
      <c r="E319" s="57">
        <v>95.714447398765373</v>
      </c>
      <c r="F319" s="62">
        <v>7.7307268187945191</v>
      </c>
      <c r="G319" s="65">
        <v>0</v>
      </c>
      <c r="H319" s="59">
        <v>2.1726420000000002</v>
      </c>
      <c r="I319" s="57">
        <v>1.9673497681204013</v>
      </c>
      <c r="J319" s="55">
        <v>0</v>
      </c>
      <c r="K319" s="60">
        <v>150.54613044304631</v>
      </c>
      <c r="L319" s="85">
        <v>2.5508884640408153E-2</v>
      </c>
      <c r="O319" s="80"/>
    </row>
    <row r="320" spans="1:15" x14ac:dyDescent="0.25">
      <c r="A320" s="11" t="s">
        <v>663</v>
      </c>
      <c r="B320" s="11" t="s">
        <v>664</v>
      </c>
      <c r="C320" s="84">
        <v>14.728141715972221</v>
      </c>
      <c r="D320" s="59">
        <v>4.395728185256</v>
      </c>
      <c r="E320" s="57">
        <v>7.9554956340209557</v>
      </c>
      <c r="F320" s="62">
        <v>0</v>
      </c>
      <c r="G320" s="65">
        <v>0.2442633125329747</v>
      </c>
      <c r="H320" s="59">
        <v>0</v>
      </c>
      <c r="I320" s="57">
        <v>2.0046028463855321</v>
      </c>
      <c r="J320" s="55">
        <v>0</v>
      </c>
      <c r="K320" s="60">
        <v>14.600089978195463</v>
      </c>
      <c r="L320" s="85">
        <v>-8.6943580694833923E-3</v>
      </c>
      <c r="O320" s="80"/>
    </row>
    <row r="321" spans="1:15" x14ac:dyDescent="0.25">
      <c r="A321" s="11" t="s">
        <v>665</v>
      </c>
      <c r="B321" s="11" t="s">
        <v>666</v>
      </c>
      <c r="C321" s="84">
        <v>139.10500518070765</v>
      </c>
      <c r="D321" s="59">
        <v>36.500289664496002</v>
      </c>
      <c r="E321" s="57">
        <v>91.70728502636716</v>
      </c>
      <c r="F321" s="62">
        <v>7.407090928450212</v>
      </c>
      <c r="G321" s="65">
        <v>0</v>
      </c>
      <c r="H321" s="59">
        <v>3.3834599999999999</v>
      </c>
      <c r="I321" s="57">
        <v>3.8848403770713809</v>
      </c>
      <c r="J321" s="55">
        <v>0</v>
      </c>
      <c r="K321" s="60">
        <v>142.88296599638474</v>
      </c>
      <c r="L321" s="85">
        <v>2.7159057366550117E-2</v>
      </c>
      <c r="O321" s="80"/>
    </row>
    <row r="322" spans="1:15" x14ac:dyDescent="0.25">
      <c r="A322" s="11" t="s">
        <v>667</v>
      </c>
      <c r="B322" s="12" t="s">
        <v>837</v>
      </c>
      <c r="C322" s="84">
        <v>164.1800736834241</v>
      </c>
      <c r="D322" s="59">
        <v>69.433959612104999</v>
      </c>
      <c r="E322" s="57">
        <v>80.62585672245342</v>
      </c>
      <c r="F322" s="62">
        <v>6.5120498539606784</v>
      </c>
      <c r="G322" s="65">
        <v>0</v>
      </c>
      <c r="H322" s="59">
        <v>9.4284730000000003</v>
      </c>
      <c r="I322" s="57">
        <v>2.3346780155219533</v>
      </c>
      <c r="J322" s="55">
        <v>0</v>
      </c>
      <c r="K322" s="60">
        <v>168.33501720404107</v>
      </c>
      <c r="L322" s="85">
        <v>2.5307233864620065E-2</v>
      </c>
      <c r="O322" s="80"/>
    </row>
    <row r="323" spans="1:15" x14ac:dyDescent="0.25">
      <c r="A323" s="11" t="s">
        <v>669</v>
      </c>
      <c r="B323" s="11" t="s">
        <v>670</v>
      </c>
      <c r="C323" s="84">
        <v>6.7097380843240479</v>
      </c>
      <c r="D323" s="59">
        <v>2.5188240146010004</v>
      </c>
      <c r="E323" s="57">
        <v>3.7134538336645306</v>
      </c>
      <c r="F323" s="62">
        <v>0</v>
      </c>
      <c r="G323" s="65">
        <v>0.1103239614520117</v>
      </c>
      <c r="H323" s="59">
        <v>0</v>
      </c>
      <c r="I323" s="57">
        <v>0.27663055334023079</v>
      </c>
      <c r="J323" s="55">
        <v>0</v>
      </c>
      <c r="K323" s="60">
        <v>6.6192323630577725</v>
      </c>
      <c r="L323" s="85">
        <v>-1.3488711500933817E-2</v>
      </c>
      <c r="O323" s="80"/>
    </row>
    <row r="324" spans="1:15" x14ac:dyDescent="0.25">
      <c r="A324" s="11" t="s">
        <v>671</v>
      </c>
      <c r="B324" s="11" t="s">
        <v>672</v>
      </c>
      <c r="C324" s="84">
        <v>10.58649473742202</v>
      </c>
      <c r="D324" s="59">
        <v>0.72771335866300024</v>
      </c>
      <c r="E324" s="57">
        <v>7.9894318554902233</v>
      </c>
      <c r="F324" s="62">
        <v>0</v>
      </c>
      <c r="G324" s="65">
        <v>0.15398946610616579</v>
      </c>
      <c r="H324" s="59">
        <v>0</v>
      </c>
      <c r="I324" s="57">
        <v>1.2550555250970534</v>
      </c>
      <c r="J324" s="55">
        <v>0</v>
      </c>
      <c r="K324" s="60">
        <v>10.126190205356444</v>
      </c>
      <c r="L324" s="85">
        <v>-4.3480353363654321E-2</v>
      </c>
      <c r="O324" s="80"/>
    </row>
    <row r="325" spans="1:15" x14ac:dyDescent="0.25">
      <c r="A325" s="11" t="s">
        <v>673</v>
      </c>
      <c r="B325" s="11" t="s">
        <v>674</v>
      </c>
      <c r="C325" s="84">
        <v>12.265528104922696</v>
      </c>
      <c r="D325" s="59">
        <v>2.5753128789459998</v>
      </c>
      <c r="E325" s="57">
        <v>6.1614635791782266</v>
      </c>
      <c r="F325" s="62">
        <v>0</v>
      </c>
      <c r="G325" s="65">
        <v>0.4206495603935429</v>
      </c>
      <c r="H325" s="59">
        <v>0</v>
      </c>
      <c r="I325" s="57">
        <v>2.9551211942966331</v>
      </c>
      <c r="J325" s="55">
        <v>2.2271394502835801E-2</v>
      </c>
      <c r="K325" s="60">
        <v>12.134818607317236</v>
      </c>
      <c r="L325" s="85">
        <v>-1.0656654690065964E-2</v>
      </c>
      <c r="O325" s="80"/>
    </row>
    <row r="326" spans="1:15" x14ac:dyDescent="0.25">
      <c r="A326" s="11" t="s">
        <v>675</v>
      </c>
      <c r="B326" s="11" t="s">
        <v>676</v>
      </c>
      <c r="C326" s="84">
        <v>14.382290422541569</v>
      </c>
      <c r="D326" s="59">
        <v>3.249792104335</v>
      </c>
      <c r="E326" s="57">
        <v>8.1183936216826034</v>
      </c>
      <c r="F326" s="62">
        <v>0</v>
      </c>
      <c r="G326" s="65">
        <v>0.38063389600417558</v>
      </c>
      <c r="H326" s="59">
        <v>0</v>
      </c>
      <c r="I326" s="57">
        <v>2.520735642462105</v>
      </c>
      <c r="J326" s="55">
        <v>3.8679184869385749E-2</v>
      </c>
      <c r="K326" s="60">
        <v>14.30823444935327</v>
      </c>
      <c r="L326" s="85">
        <v>-5.1491084530062249E-3</v>
      </c>
      <c r="O326" s="80"/>
    </row>
    <row r="327" spans="1:15" x14ac:dyDescent="0.25">
      <c r="A327" s="11" t="s">
        <v>677</v>
      </c>
      <c r="B327" s="11" t="s">
        <v>678</v>
      </c>
      <c r="C327" s="84">
        <v>123.33562449728855</v>
      </c>
      <c r="D327" s="59">
        <v>48.482410820330998</v>
      </c>
      <c r="E327" s="57">
        <v>62.950979165061057</v>
      </c>
      <c r="F327" s="62">
        <v>5.0947933600338251</v>
      </c>
      <c r="G327" s="65">
        <v>0</v>
      </c>
      <c r="H327" s="59">
        <v>5.7246899999999998</v>
      </c>
      <c r="I327" s="57">
        <v>4.7371943589843735</v>
      </c>
      <c r="J327" s="55">
        <v>0</v>
      </c>
      <c r="K327" s="60">
        <v>126.99006770441025</v>
      </c>
      <c r="L327" s="85">
        <v>2.9630070160321296E-2</v>
      </c>
      <c r="O327" s="80"/>
    </row>
    <row r="328" spans="1:15" x14ac:dyDescent="0.25">
      <c r="A328" s="11" t="s">
        <v>679</v>
      </c>
      <c r="B328" s="11" t="s">
        <v>680</v>
      </c>
      <c r="C328" s="84">
        <v>14.857038619418715</v>
      </c>
      <c r="D328" s="59">
        <v>5.4717345244170001</v>
      </c>
      <c r="E328" s="57">
        <v>7.5871301721240965</v>
      </c>
      <c r="F328" s="62">
        <v>0</v>
      </c>
      <c r="G328" s="65">
        <v>0.37172247117573715</v>
      </c>
      <c r="H328" s="59">
        <v>0</v>
      </c>
      <c r="I328" s="57">
        <v>1.276969914041916</v>
      </c>
      <c r="J328" s="55">
        <v>0</v>
      </c>
      <c r="K328" s="60">
        <v>14.70755708175875</v>
      </c>
      <c r="L328" s="85">
        <v>-1.0061327932781049E-2</v>
      </c>
      <c r="O328" s="80"/>
    </row>
    <row r="329" spans="1:15" x14ac:dyDescent="0.25">
      <c r="A329" s="11" t="s">
        <v>681</v>
      </c>
      <c r="B329" s="11" t="s">
        <v>682</v>
      </c>
      <c r="C329" s="84">
        <v>13.30123685240342</v>
      </c>
      <c r="D329" s="59">
        <v>2.0291372311449996</v>
      </c>
      <c r="E329" s="57">
        <v>7.1580557382946965</v>
      </c>
      <c r="F329" s="62">
        <v>0</v>
      </c>
      <c r="G329" s="65">
        <v>0.44948376523289735</v>
      </c>
      <c r="H329" s="59">
        <v>0</v>
      </c>
      <c r="I329" s="57">
        <v>3.6061377464780957</v>
      </c>
      <c r="J329" s="55">
        <v>0</v>
      </c>
      <c r="K329" s="60">
        <v>13.24281448115069</v>
      </c>
      <c r="L329" s="85">
        <v>-4.3922510290592756E-3</v>
      </c>
      <c r="O329" s="80"/>
    </row>
    <row r="330" spans="1:15" x14ac:dyDescent="0.25">
      <c r="A330" s="11" t="s">
        <v>683</v>
      </c>
      <c r="B330" s="11" t="s">
        <v>684</v>
      </c>
      <c r="C330" s="84">
        <v>8.3357936194377054</v>
      </c>
      <c r="D330" s="59">
        <v>1.865695545581</v>
      </c>
      <c r="E330" s="57">
        <v>3.6638436320939531</v>
      </c>
      <c r="F330" s="62">
        <v>0</v>
      </c>
      <c r="G330" s="65">
        <v>0.40230706865488952</v>
      </c>
      <c r="H330" s="59">
        <v>0</v>
      </c>
      <c r="I330" s="57">
        <v>2.3574771925992426</v>
      </c>
      <c r="J330" s="55">
        <v>1.1056871316171382E-2</v>
      </c>
      <c r="K330" s="60">
        <v>8.3003803102452558</v>
      </c>
      <c r="L330" s="85">
        <v>-4.2483428464293455E-3</v>
      </c>
      <c r="O330" s="80"/>
    </row>
    <row r="331" spans="1:15" x14ac:dyDescent="0.25">
      <c r="A331" s="11" t="s">
        <v>685</v>
      </c>
      <c r="B331" s="11" t="s">
        <v>686</v>
      </c>
      <c r="C331" s="84">
        <v>16.697760715426387</v>
      </c>
      <c r="D331" s="59">
        <v>5.1422081717299992</v>
      </c>
      <c r="E331" s="57">
        <v>9.9053532958811044</v>
      </c>
      <c r="F331" s="62">
        <v>0</v>
      </c>
      <c r="G331" s="65">
        <v>0.11513270667035144</v>
      </c>
      <c r="H331" s="59">
        <v>0</v>
      </c>
      <c r="I331" s="57">
        <v>1.378434814615854</v>
      </c>
      <c r="J331" s="55">
        <v>0</v>
      </c>
      <c r="K331" s="60">
        <v>16.541128988897309</v>
      </c>
      <c r="L331" s="85">
        <v>-9.3804031090451555E-3</v>
      </c>
      <c r="O331" s="80"/>
    </row>
    <row r="332" spans="1:15" x14ac:dyDescent="0.25">
      <c r="A332" s="11" t="s">
        <v>687</v>
      </c>
      <c r="B332" s="11" t="s">
        <v>688</v>
      </c>
      <c r="C332" s="84">
        <v>9.6680735812244247</v>
      </c>
      <c r="D332" s="59">
        <v>1.640761996255</v>
      </c>
      <c r="E332" s="57">
        <v>6.4611773099683862</v>
      </c>
      <c r="F332" s="62">
        <v>0</v>
      </c>
      <c r="G332" s="65">
        <v>0.27709955652357654</v>
      </c>
      <c r="H332" s="59">
        <v>0</v>
      </c>
      <c r="I332" s="57">
        <v>1.2162550321262053</v>
      </c>
      <c r="J332" s="55">
        <v>0</v>
      </c>
      <c r="K332" s="60">
        <v>9.5952938948731692</v>
      </c>
      <c r="L332" s="85">
        <v>-7.5278374476374504E-3</v>
      </c>
      <c r="O332" s="80"/>
    </row>
    <row r="333" spans="1:15" x14ac:dyDescent="0.25">
      <c r="A333" s="11" t="s">
        <v>689</v>
      </c>
      <c r="B333" s="11" t="s">
        <v>690</v>
      </c>
      <c r="C333" s="84">
        <v>112.23638654640673</v>
      </c>
      <c r="D333" s="59">
        <v>39.844603743220006</v>
      </c>
      <c r="E333" s="57">
        <v>63.797785524145915</v>
      </c>
      <c r="F333" s="62">
        <v>5.1530434563863947</v>
      </c>
      <c r="G333" s="65">
        <v>0</v>
      </c>
      <c r="H333" s="59">
        <v>3.8281520000000002</v>
      </c>
      <c r="I333" s="57">
        <v>2.5898567841704474</v>
      </c>
      <c r="J333" s="55">
        <v>0</v>
      </c>
      <c r="K333" s="60">
        <v>115.21344150792277</v>
      </c>
      <c r="L333" s="85">
        <v>2.6524864646146635E-2</v>
      </c>
      <c r="O333" s="80"/>
    </row>
    <row r="334" spans="1:15" x14ac:dyDescent="0.25">
      <c r="A334" s="11" t="s">
        <v>691</v>
      </c>
      <c r="B334" s="11" t="s">
        <v>692</v>
      </c>
      <c r="C334" s="84">
        <v>14.91184663708286</v>
      </c>
      <c r="D334" s="59">
        <v>1.2993106834209995</v>
      </c>
      <c r="E334" s="57">
        <v>10.249248416957311</v>
      </c>
      <c r="F334" s="62">
        <v>0</v>
      </c>
      <c r="G334" s="65">
        <v>0.22941592511734596</v>
      </c>
      <c r="H334" s="59">
        <v>0</v>
      </c>
      <c r="I334" s="57">
        <v>2.5564242487176458</v>
      </c>
      <c r="J334" s="55">
        <v>0</v>
      </c>
      <c r="K334" s="60">
        <v>14.334399274213302</v>
      </c>
      <c r="L334" s="85">
        <v>-3.8724067979183652E-2</v>
      </c>
      <c r="O334" s="80"/>
    </row>
    <row r="335" spans="1:15" x14ac:dyDescent="0.25">
      <c r="A335" s="11" t="s">
        <v>693</v>
      </c>
      <c r="B335" s="11" t="s">
        <v>694</v>
      </c>
      <c r="C335" s="84">
        <v>110.02465356867236</v>
      </c>
      <c r="D335" s="59">
        <v>38.903054728867005</v>
      </c>
      <c r="E335" s="57">
        <v>61.20103015618961</v>
      </c>
      <c r="F335" s="62">
        <v>4.9430441721921641</v>
      </c>
      <c r="G335" s="65">
        <v>0</v>
      </c>
      <c r="H335" s="59">
        <v>6.5772069999999996</v>
      </c>
      <c r="I335" s="57">
        <v>1.6871922682467084</v>
      </c>
      <c r="J335" s="55">
        <v>0</v>
      </c>
      <c r="K335" s="60">
        <v>113.31152832549549</v>
      </c>
      <c r="L335" s="85">
        <v>2.9873984150030584E-2</v>
      </c>
      <c r="O335" s="80"/>
    </row>
    <row r="336" spans="1:15" x14ac:dyDescent="0.25">
      <c r="A336" s="11" t="s">
        <v>695</v>
      </c>
      <c r="B336" s="11" t="s">
        <v>696</v>
      </c>
      <c r="C336" s="84">
        <v>8.0968118186459073</v>
      </c>
      <c r="D336" s="59">
        <v>2.50691514196</v>
      </c>
      <c r="E336" s="57">
        <v>3.7732470994165186</v>
      </c>
      <c r="F336" s="62">
        <v>0</v>
      </c>
      <c r="G336" s="65">
        <v>0.14113439825670129</v>
      </c>
      <c r="H336" s="59">
        <v>0</v>
      </c>
      <c r="I336" s="57">
        <v>1.283342362294509</v>
      </c>
      <c r="J336" s="55">
        <v>0.38028838302643259</v>
      </c>
      <c r="K336" s="60">
        <v>8.0849273849541614</v>
      </c>
      <c r="L336" s="85">
        <v>-1.4677917627253663E-3</v>
      </c>
      <c r="O336" s="80"/>
    </row>
    <row r="337" spans="1:15" x14ac:dyDescent="0.25">
      <c r="A337" s="11" t="s">
        <v>697</v>
      </c>
      <c r="B337" s="11" t="s">
        <v>698</v>
      </c>
      <c r="C337" s="84">
        <v>269.49269665568704</v>
      </c>
      <c r="D337" s="59">
        <v>144.60163118097</v>
      </c>
      <c r="E337" s="57">
        <v>93.402999129483746</v>
      </c>
      <c r="F337" s="62">
        <v>7.5441686681635085</v>
      </c>
      <c r="G337" s="65">
        <v>0</v>
      </c>
      <c r="H337" s="59">
        <v>12.777414</v>
      </c>
      <c r="I337" s="57">
        <v>17.55912674494493</v>
      </c>
      <c r="J337" s="55">
        <v>0</v>
      </c>
      <c r="K337" s="60">
        <v>275.8853397235622</v>
      </c>
      <c r="L337" s="85">
        <v>2.3721025271577628E-2</v>
      </c>
      <c r="O337" s="80"/>
    </row>
    <row r="338" spans="1:15" x14ac:dyDescent="0.25">
      <c r="A338" s="11" t="s">
        <v>699</v>
      </c>
      <c r="B338" s="12" t="s">
        <v>838</v>
      </c>
      <c r="C338" s="84">
        <v>142.60567852960853</v>
      </c>
      <c r="D338" s="59">
        <v>41.651154785576999</v>
      </c>
      <c r="E338" s="57">
        <v>90.090773480633189</v>
      </c>
      <c r="F338" s="62">
        <v>7.3135458335737438</v>
      </c>
      <c r="G338" s="65">
        <v>0</v>
      </c>
      <c r="H338" s="59">
        <v>5.7018779999999998</v>
      </c>
      <c r="I338" s="57">
        <v>1.6552972691256587</v>
      </c>
      <c r="J338" s="55">
        <v>0</v>
      </c>
      <c r="K338" s="60">
        <v>146.41264936890963</v>
      </c>
      <c r="L338" s="85">
        <v>2.6695787142239771E-2</v>
      </c>
      <c r="O338" s="80"/>
    </row>
    <row r="339" spans="1:15" x14ac:dyDescent="0.25">
      <c r="A339" s="11" t="s">
        <v>701</v>
      </c>
      <c r="B339" s="11" t="s">
        <v>702</v>
      </c>
      <c r="C339" s="84">
        <v>11.095794354398686</v>
      </c>
      <c r="D339" s="59">
        <v>1.7643212929829999</v>
      </c>
      <c r="E339" s="57">
        <v>7.7889951584407449</v>
      </c>
      <c r="F339" s="62">
        <v>0</v>
      </c>
      <c r="G339" s="65">
        <v>0.31317188933783363</v>
      </c>
      <c r="H339" s="59">
        <v>0</v>
      </c>
      <c r="I339" s="57">
        <v>0.99638029420071295</v>
      </c>
      <c r="J339" s="55">
        <v>0</v>
      </c>
      <c r="K339" s="60">
        <v>10.862868634962293</v>
      </c>
      <c r="L339" s="85">
        <v>-2.099225273980088E-2</v>
      </c>
      <c r="O339" s="80"/>
    </row>
    <row r="340" spans="1:15" x14ac:dyDescent="0.25">
      <c r="A340" s="11" t="s">
        <v>703</v>
      </c>
      <c r="B340" s="11" t="s">
        <v>704</v>
      </c>
      <c r="C340" s="84">
        <v>47.276404469286462</v>
      </c>
      <c r="D340" s="59">
        <v>24.313473368555002</v>
      </c>
      <c r="E340" s="57">
        <v>23.580617192800993</v>
      </c>
      <c r="F340" s="62">
        <v>0</v>
      </c>
      <c r="G340" s="65">
        <v>0</v>
      </c>
      <c r="H340" s="59">
        <v>0</v>
      </c>
      <c r="I340" s="57">
        <v>0</v>
      </c>
      <c r="J340" s="55">
        <v>0</v>
      </c>
      <c r="K340" s="60">
        <v>47.894090561355995</v>
      </c>
      <c r="L340" s="85">
        <v>1.3065420245120769E-2</v>
      </c>
      <c r="O340" s="80"/>
    </row>
    <row r="341" spans="1:15" x14ac:dyDescent="0.25">
      <c r="A341" s="11" t="s">
        <v>705</v>
      </c>
      <c r="B341" s="11" t="s">
        <v>706</v>
      </c>
      <c r="C341" s="84">
        <v>10.001258360501009</v>
      </c>
      <c r="D341" s="59">
        <v>1.2510367232499999</v>
      </c>
      <c r="E341" s="57">
        <v>5.5432617331992322</v>
      </c>
      <c r="F341" s="62">
        <v>0</v>
      </c>
      <c r="G341" s="65">
        <v>0.23942332650299905</v>
      </c>
      <c r="H341" s="59">
        <v>0</v>
      </c>
      <c r="I341" s="57">
        <v>2.7645878605100092</v>
      </c>
      <c r="J341" s="55">
        <v>0.22426503568501283</v>
      </c>
      <c r="K341" s="60">
        <v>10.022574679147255</v>
      </c>
      <c r="L341" s="85">
        <v>2.1313636622400101E-3</v>
      </c>
      <c r="O341" s="80"/>
    </row>
    <row r="342" spans="1:15" x14ac:dyDescent="0.25">
      <c r="A342" s="11" t="s">
        <v>707</v>
      </c>
      <c r="B342" s="11" t="s">
        <v>708</v>
      </c>
      <c r="C342" s="84">
        <v>11.925296653286475</v>
      </c>
      <c r="D342" s="59">
        <v>2.1419246290499996</v>
      </c>
      <c r="E342" s="57">
        <v>6.2529583834618165</v>
      </c>
      <c r="F342" s="62">
        <v>0</v>
      </c>
      <c r="G342" s="65">
        <v>0.39677420186961965</v>
      </c>
      <c r="H342" s="59">
        <v>0</v>
      </c>
      <c r="I342" s="57">
        <v>3.0440297281305937</v>
      </c>
      <c r="J342" s="55">
        <v>7.3039133302474531E-3</v>
      </c>
      <c r="K342" s="60">
        <v>11.842990855842277</v>
      </c>
      <c r="L342" s="85">
        <v>-6.901781971311808E-3</v>
      </c>
      <c r="O342" s="80"/>
    </row>
    <row r="343" spans="1:15" x14ac:dyDescent="0.25">
      <c r="A343" s="11" t="s">
        <v>709</v>
      </c>
      <c r="B343" s="11" t="s">
        <v>710</v>
      </c>
      <c r="C343" s="84">
        <v>231.31066075367465</v>
      </c>
      <c r="D343" s="59">
        <v>86.080804837542004</v>
      </c>
      <c r="E343" s="57">
        <v>123.44632170141189</v>
      </c>
      <c r="F343" s="62">
        <v>9.9709831300437148</v>
      </c>
      <c r="G343" s="65">
        <v>0</v>
      </c>
      <c r="H343" s="59">
        <v>12.929409</v>
      </c>
      <c r="I343" s="57">
        <v>5.490312232758181</v>
      </c>
      <c r="J343" s="55">
        <v>0</v>
      </c>
      <c r="K343" s="60">
        <v>237.91783090175579</v>
      </c>
      <c r="L343" s="85">
        <v>2.8564053755901847E-2</v>
      </c>
      <c r="O343" s="80"/>
    </row>
    <row r="344" spans="1:15" x14ac:dyDescent="0.25">
      <c r="A344" s="11" t="s">
        <v>711</v>
      </c>
      <c r="B344" s="12" t="s">
        <v>839</v>
      </c>
      <c r="C344" s="84">
        <v>224.67561036867212</v>
      </c>
      <c r="D344" s="59">
        <v>92.178546593617995</v>
      </c>
      <c r="E344" s="57">
        <v>116.99062270938697</v>
      </c>
      <c r="F344" s="62">
        <v>9.4497005758495778</v>
      </c>
      <c r="G344" s="65">
        <v>0</v>
      </c>
      <c r="H344" s="59">
        <v>10.308569</v>
      </c>
      <c r="I344" s="57">
        <v>3.5090806611954823</v>
      </c>
      <c r="J344" s="55">
        <v>0</v>
      </c>
      <c r="K344" s="60">
        <v>232.43651954005</v>
      </c>
      <c r="L344" s="85">
        <v>3.4542731000676632E-2</v>
      </c>
      <c r="O344" s="80"/>
    </row>
    <row r="345" spans="1:15" x14ac:dyDescent="0.25">
      <c r="A345" s="11" t="s">
        <v>713</v>
      </c>
      <c r="B345" s="11" t="s">
        <v>714</v>
      </c>
      <c r="C345" s="84">
        <v>204.6493839612005</v>
      </c>
      <c r="D345" s="59">
        <v>88.531964944746008</v>
      </c>
      <c r="E345" s="57">
        <v>104.05101403045424</v>
      </c>
      <c r="F345" s="62">
        <v>8.4039036036185184</v>
      </c>
      <c r="G345" s="65">
        <v>0</v>
      </c>
      <c r="H345" s="59">
        <v>6.58188</v>
      </c>
      <c r="I345" s="57">
        <v>4.169290038844701</v>
      </c>
      <c r="J345" s="55">
        <v>0</v>
      </c>
      <c r="K345" s="60">
        <v>211.7380526176635</v>
      </c>
      <c r="L345" s="85">
        <v>3.4638113827926018E-2</v>
      </c>
      <c r="O345" s="80"/>
    </row>
    <row r="346" spans="1:15" x14ac:dyDescent="0.25">
      <c r="A346" s="11" t="s">
        <v>715</v>
      </c>
      <c r="B346" s="11" t="s">
        <v>716</v>
      </c>
      <c r="C346" s="84">
        <v>178.07973551376071</v>
      </c>
      <c r="D346" s="59">
        <v>96.854237162700997</v>
      </c>
      <c r="E346" s="57">
        <v>57.855683548318218</v>
      </c>
      <c r="F346" s="62">
        <v>4.6730576579495144</v>
      </c>
      <c r="G346" s="65">
        <v>0</v>
      </c>
      <c r="H346" s="59">
        <v>13.348881</v>
      </c>
      <c r="I346" s="57">
        <v>9.7470646194254851</v>
      </c>
      <c r="J346" s="55">
        <v>0</v>
      </c>
      <c r="K346" s="60">
        <v>182.47892398839423</v>
      </c>
      <c r="L346" s="85">
        <v>2.4703476012820007E-2</v>
      </c>
      <c r="O346" s="80"/>
    </row>
    <row r="347" spans="1:15" x14ac:dyDescent="0.25">
      <c r="A347" s="11" t="s">
        <v>717</v>
      </c>
      <c r="B347" s="11" t="s">
        <v>718</v>
      </c>
      <c r="C347" s="84">
        <v>133.23732938626543</v>
      </c>
      <c r="D347" s="59">
        <v>32.616584849271</v>
      </c>
      <c r="E347" s="57">
        <v>89.941333932874187</v>
      </c>
      <c r="F347" s="62">
        <v>7.2647895511168539</v>
      </c>
      <c r="G347" s="65">
        <v>0</v>
      </c>
      <c r="H347" s="59">
        <v>4.0430440000000001</v>
      </c>
      <c r="I347" s="57">
        <v>3.3260918994314186</v>
      </c>
      <c r="J347" s="55">
        <v>0</v>
      </c>
      <c r="K347" s="60">
        <v>137.19184423269348</v>
      </c>
      <c r="L347" s="85">
        <v>2.9680231993870178E-2</v>
      </c>
      <c r="O347" s="80"/>
    </row>
    <row r="348" spans="1:15" x14ac:dyDescent="0.25">
      <c r="A348" s="11" t="s">
        <v>719</v>
      </c>
      <c r="B348" s="11" t="s">
        <v>720</v>
      </c>
      <c r="C348" s="84">
        <v>13.890274411147187</v>
      </c>
      <c r="D348" s="59">
        <v>3.203466805898</v>
      </c>
      <c r="E348" s="57">
        <v>8.816125742905184</v>
      </c>
      <c r="F348" s="62">
        <v>0</v>
      </c>
      <c r="G348" s="65">
        <v>0.43779560882579965</v>
      </c>
      <c r="H348" s="59">
        <v>0</v>
      </c>
      <c r="I348" s="57">
        <v>1.4218621480160585</v>
      </c>
      <c r="J348" s="55">
        <v>0</v>
      </c>
      <c r="K348" s="60">
        <v>13.879250305645042</v>
      </c>
      <c r="L348" s="85">
        <v>-7.9365642289238605E-4</v>
      </c>
      <c r="O348" s="80"/>
    </row>
    <row r="349" spans="1:15" x14ac:dyDescent="0.25">
      <c r="A349" s="11" t="s">
        <v>721</v>
      </c>
      <c r="B349" s="11" t="s">
        <v>722</v>
      </c>
      <c r="C349" s="84">
        <v>349.68611380891974</v>
      </c>
      <c r="D349" s="59">
        <v>63.488612303910998</v>
      </c>
      <c r="E349" s="57">
        <v>266.99016215917459</v>
      </c>
      <c r="F349" s="62">
        <v>21.545636948901652</v>
      </c>
      <c r="G349" s="65">
        <v>0</v>
      </c>
      <c r="H349" s="59">
        <v>9.3052259999999993</v>
      </c>
      <c r="I349" s="57">
        <v>1.9696090217900182</v>
      </c>
      <c r="J349" s="55">
        <v>0</v>
      </c>
      <c r="K349" s="60">
        <v>363.29924643377728</v>
      </c>
      <c r="L349" s="85">
        <v>3.8929577376058504E-2</v>
      </c>
      <c r="O349" s="80"/>
    </row>
    <row r="350" spans="1:15" x14ac:dyDescent="0.25">
      <c r="A350" s="11" t="s">
        <v>723</v>
      </c>
      <c r="B350" s="11" t="s">
        <v>724</v>
      </c>
      <c r="C350" s="84">
        <v>12.9411199934886</v>
      </c>
      <c r="D350" s="59">
        <v>2.4446193776309997</v>
      </c>
      <c r="E350" s="57">
        <v>8.8376840713565681</v>
      </c>
      <c r="F350" s="62">
        <v>0</v>
      </c>
      <c r="G350" s="65">
        <v>1.1097529488819341E-4</v>
      </c>
      <c r="H350" s="59">
        <v>0</v>
      </c>
      <c r="I350" s="57">
        <v>1.5392008646708668</v>
      </c>
      <c r="J350" s="55">
        <v>0</v>
      </c>
      <c r="K350" s="60">
        <v>12.821615288953323</v>
      </c>
      <c r="L350" s="85">
        <v>-9.2344947419857604E-3</v>
      </c>
      <c r="O350" s="80"/>
    </row>
    <row r="351" spans="1:15" x14ac:dyDescent="0.25">
      <c r="A351" s="11" t="s">
        <v>725</v>
      </c>
      <c r="B351" s="11" t="s">
        <v>726</v>
      </c>
      <c r="C351" s="84">
        <v>11.560802891132596</v>
      </c>
      <c r="D351" s="59">
        <v>4.3592529275540004</v>
      </c>
      <c r="E351" s="57">
        <v>5.8595866660061526</v>
      </c>
      <c r="F351" s="62">
        <v>0</v>
      </c>
      <c r="G351" s="65">
        <v>0.28589487980222583</v>
      </c>
      <c r="H351" s="59">
        <v>0</v>
      </c>
      <c r="I351" s="57">
        <v>0.89867246903810272</v>
      </c>
      <c r="J351" s="55">
        <v>0</v>
      </c>
      <c r="K351" s="60">
        <v>11.40340694240048</v>
      </c>
      <c r="L351" s="85">
        <v>-1.3614620906030887E-2</v>
      </c>
      <c r="O351" s="80"/>
    </row>
    <row r="352" spans="1:15" x14ac:dyDescent="0.25">
      <c r="A352" s="11" t="s">
        <v>727</v>
      </c>
      <c r="B352" s="11" t="s">
        <v>728</v>
      </c>
      <c r="C352" s="84">
        <v>13.09192021778674</v>
      </c>
      <c r="D352" s="59">
        <v>1.1849734661490001</v>
      </c>
      <c r="E352" s="57">
        <v>9.7869189915233346</v>
      </c>
      <c r="F352" s="62">
        <v>0</v>
      </c>
      <c r="G352" s="65">
        <v>0.37154879179645561</v>
      </c>
      <c r="H352" s="59">
        <v>0</v>
      </c>
      <c r="I352" s="57">
        <v>1.3563499568587771</v>
      </c>
      <c r="J352" s="55">
        <v>0</v>
      </c>
      <c r="K352" s="60">
        <v>12.699791206327566</v>
      </c>
      <c r="L352" s="85">
        <v>-2.9951986029247687E-2</v>
      </c>
      <c r="O352" s="80"/>
    </row>
    <row r="353" spans="1:15" x14ac:dyDescent="0.25">
      <c r="A353" s="11" t="s">
        <v>729</v>
      </c>
      <c r="B353" s="11" t="s">
        <v>730</v>
      </c>
      <c r="C353" s="84">
        <v>18.396030474518771</v>
      </c>
      <c r="D353" s="59">
        <v>2.0725646349460001</v>
      </c>
      <c r="E353" s="57">
        <v>12.605183704426924</v>
      </c>
      <c r="F353" s="62">
        <v>0</v>
      </c>
      <c r="G353" s="65">
        <v>0.27708885172568082</v>
      </c>
      <c r="H353" s="59">
        <v>0</v>
      </c>
      <c r="I353" s="57">
        <v>3.0042515841651842</v>
      </c>
      <c r="J353" s="55">
        <v>0.16576284868785576</v>
      </c>
      <c r="K353" s="60">
        <v>18.124851623951646</v>
      </c>
      <c r="L353" s="85">
        <v>-1.4741161194679907E-2</v>
      </c>
      <c r="O353" s="80"/>
    </row>
    <row r="354" spans="1:15" x14ac:dyDescent="0.25">
      <c r="A354" s="11" t="s">
        <v>731</v>
      </c>
      <c r="B354" s="11" t="s">
        <v>732</v>
      </c>
      <c r="C354" s="84">
        <v>7.4779483592431291</v>
      </c>
      <c r="D354" s="59">
        <v>2.6393898114659997</v>
      </c>
      <c r="E354" s="57">
        <v>3.6172550061892701</v>
      </c>
      <c r="F354" s="62">
        <v>0</v>
      </c>
      <c r="G354" s="65">
        <v>0.23055949565847561</v>
      </c>
      <c r="H354" s="59">
        <v>0</v>
      </c>
      <c r="I354" s="57">
        <v>0.9527543264611894</v>
      </c>
      <c r="J354" s="55">
        <v>0</v>
      </c>
      <c r="K354" s="60">
        <v>7.4399586397749342</v>
      </c>
      <c r="L354" s="85">
        <v>-5.0802329252832568E-3</v>
      </c>
      <c r="O354" s="80"/>
    </row>
    <row r="355" spans="1:15" x14ac:dyDescent="0.25">
      <c r="A355" s="11" t="s">
        <v>733</v>
      </c>
      <c r="B355" s="11" t="s">
        <v>734</v>
      </c>
      <c r="C355" s="84">
        <v>12.891175134230195</v>
      </c>
      <c r="D355" s="59">
        <v>2.5029756230449998</v>
      </c>
      <c r="E355" s="57">
        <v>8.6395107495095846</v>
      </c>
      <c r="F355" s="62">
        <v>0</v>
      </c>
      <c r="G355" s="65">
        <v>0.12281143905741014</v>
      </c>
      <c r="H355" s="59">
        <v>0</v>
      </c>
      <c r="I355" s="57">
        <v>1.4981755080291363</v>
      </c>
      <c r="J355" s="55">
        <v>0</v>
      </c>
      <c r="K355" s="60">
        <v>12.763473319641131</v>
      </c>
      <c r="L355" s="85">
        <v>-9.9061422453237437E-3</v>
      </c>
      <c r="O355" s="80"/>
    </row>
    <row r="356" spans="1:15" x14ac:dyDescent="0.25">
      <c r="A356" s="11" t="s">
        <v>735</v>
      </c>
      <c r="B356" s="11" t="s">
        <v>736</v>
      </c>
      <c r="C356" s="84">
        <v>112.03195303904158</v>
      </c>
      <c r="D356" s="59">
        <v>14.561780720948001</v>
      </c>
      <c r="E356" s="57">
        <v>89.559235951351184</v>
      </c>
      <c r="F356" s="62">
        <v>7.2338386767134217</v>
      </c>
      <c r="G356" s="65">
        <v>0</v>
      </c>
      <c r="H356" s="59">
        <v>0</v>
      </c>
      <c r="I356" s="57">
        <v>2.6603649204356858</v>
      </c>
      <c r="J356" s="55">
        <v>0</v>
      </c>
      <c r="K356" s="60">
        <v>114.01522026944829</v>
      </c>
      <c r="L356" s="85">
        <v>1.7702692639086359E-2</v>
      </c>
      <c r="O356" s="80"/>
    </row>
    <row r="357" spans="1:15" x14ac:dyDescent="0.25">
      <c r="A357" s="11" t="s">
        <v>737</v>
      </c>
      <c r="B357" s="11" t="s">
        <v>738</v>
      </c>
      <c r="C357" s="84">
        <v>7.1436041937697778</v>
      </c>
      <c r="D357" s="59">
        <v>1.351611130569</v>
      </c>
      <c r="E357" s="57">
        <v>4.6423930250427174</v>
      </c>
      <c r="F357" s="62">
        <v>0</v>
      </c>
      <c r="G357" s="65">
        <v>5.8078518821621988E-2</v>
      </c>
      <c r="H357" s="59">
        <v>0</v>
      </c>
      <c r="I357" s="57">
        <v>0.70512875958003707</v>
      </c>
      <c r="J357" s="55">
        <v>0.37263842197429287</v>
      </c>
      <c r="K357" s="60">
        <v>7.1298498559876702</v>
      </c>
      <c r="L357" s="85">
        <v>-1.9254059168204432E-3</v>
      </c>
      <c r="O357" s="80"/>
    </row>
    <row r="358" spans="1:15" x14ac:dyDescent="0.25">
      <c r="A358" s="11" t="s">
        <v>739</v>
      </c>
      <c r="B358" s="11" t="s">
        <v>740</v>
      </c>
      <c r="C358" s="84">
        <v>10.919431598686856</v>
      </c>
      <c r="D358" s="59">
        <v>2.8049250539669996</v>
      </c>
      <c r="E358" s="57">
        <v>5.8733233081351601</v>
      </c>
      <c r="F358" s="62">
        <v>0</v>
      </c>
      <c r="G358" s="65">
        <v>0.38910382366359525</v>
      </c>
      <c r="H358" s="59">
        <v>0</v>
      </c>
      <c r="I358" s="57">
        <v>1.4283240056171316</v>
      </c>
      <c r="J358" s="55">
        <v>0.38683045727712984</v>
      </c>
      <c r="K358" s="60">
        <v>10.882506648660016</v>
      </c>
      <c r="L358" s="85">
        <v>-3.3815816961828642E-3</v>
      </c>
      <c r="O358" s="80"/>
    </row>
    <row r="359" spans="1:15" x14ac:dyDescent="0.25">
      <c r="A359" s="11" t="s">
        <v>741</v>
      </c>
      <c r="B359" s="11" t="s">
        <v>742</v>
      </c>
      <c r="C359" s="84">
        <v>11.788517788347761</v>
      </c>
      <c r="D359" s="59">
        <v>3.25379132585</v>
      </c>
      <c r="E359" s="57">
        <v>6.9684446431081426</v>
      </c>
      <c r="F359" s="62">
        <v>0</v>
      </c>
      <c r="G359" s="65">
        <v>0.12547954758468285</v>
      </c>
      <c r="H359" s="59">
        <v>0</v>
      </c>
      <c r="I359" s="57">
        <v>1.2639753941634106</v>
      </c>
      <c r="J359" s="55">
        <v>0</v>
      </c>
      <c r="K359" s="60">
        <v>11.611690910706237</v>
      </c>
      <c r="L359" s="85">
        <v>-1.4999924572053219E-2</v>
      </c>
      <c r="O359" s="80"/>
    </row>
    <row r="360" spans="1:15" x14ac:dyDescent="0.25">
      <c r="A360" s="11" t="s">
        <v>743</v>
      </c>
      <c r="B360" s="11" t="s">
        <v>744</v>
      </c>
      <c r="C360" s="84">
        <v>11.152774657695293</v>
      </c>
      <c r="D360" s="59">
        <v>2.9523040687170004</v>
      </c>
      <c r="E360" s="57">
        <v>6.2454838143616724</v>
      </c>
      <c r="F360" s="62">
        <v>0</v>
      </c>
      <c r="G360" s="65">
        <v>0.12597050324872211</v>
      </c>
      <c r="H360" s="59">
        <v>0</v>
      </c>
      <c r="I360" s="57">
        <v>1.3855216490209643</v>
      </c>
      <c r="J360" s="55">
        <v>0.38057065500606652</v>
      </c>
      <c r="K360" s="60">
        <v>11.089850690354425</v>
      </c>
      <c r="L360" s="85">
        <v>-5.6420011407162709E-3</v>
      </c>
      <c r="O360" s="80"/>
    </row>
    <row r="361" spans="1:15" x14ac:dyDescent="0.25">
      <c r="A361" s="11" t="s">
        <v>745</v>
      </c>
      <c r="B361" s="11" t="s">
        <v>746</v>
      </c>
      <c r="C361" s="84">
        <v>94.206994307675814</v>
      </c>
      <c r="D361" s="59">
        <v>52.528032284055996</v>
      </c>
      <c r="E361" s="57">
        <v>42.832851671816265</v>
      </c>
      <c r="F361" s="62">
        <v>0</v>
      </c>
      <c r="G361" s="65">
        <v>0</v>
      </c>
      <c r="H361" s="59">
        <v>0</v>
      </c>
      <c r="I361" s="57">
        <v>0</v>
      </c>
      <c r="J361" s="55">
        <v>0</v>
      </c>
      <c r="K361" s="60">
        <v>95.360883955872268</v>
      </c>
      <c r="L361" s="85">
        <v>1.2248449880779578E-2</v>
      </c>
      <c r="O361" s="80"/>
    </row>
    <row r="362" spans="1:15" x14ac:dyDescent="0.25">
      <c r="A362" s="11" t="s">
        <v>747</v>
      </c>
      <c r="B362" s="11" t="s">
        <v>748</v>
      </c>
      <c r="C362" s="84">
        <v>8.0567152828567252</v>
      </c>
      <c r="D362" s="59">
        <v>2.2197730082340001</v>
      </c>
      <c r="E362" s="57">
        <v>3.8030870907830692</v>
      </c>
      <c r="F362" s="62">
        <v>0</v>
      </c>
      <c r="G362" s="65">
        <v>0.5712043300206896</v>
      </c>
      <c r="H362" s="59">
        <v>0</v>
      </c>
      <c r="I362" s="57">
        <v>1.3701168538900468</v>
      </c>
      <c r="J362" s="55">
        <v>0.10187823890316397</v>
      </c>
      <c r="K362" s="60">
        <v>8.0660595218309687</v>
      </c>
      <c r="L362" s="85">
        <v>1.1598075203335561E-3</v>
      </c>
      <c r="O362" s="80"/>
    </row>
    <row r="363" spans="1:15" x14ac:dyDescent="0.25">
      <c r="A363" s="11" t="s">
        <v>749</v>
      </c>
      <c r="B363" s="11" t="s">
        <v>750</v>
      </c>
      <c r="C363" s="84">
        <v>4.0649595470092432</v>
      </c>
      <c r="D363" s="59">
        <v>1.206878379523</v>
      </c>
      <c r="E363" s="57">
        <v>2.150152825052932</v>
      </c>
      <c r="F363" s="62">
        <v>0</v>
      </c>
      <c r="G363" s="65">
        <v>0.14377065934893965</v>
      </c>
      <c r="H363" s="59">
        <v>0</v>
      </c>
      <c r="I363" s="57">
        <v>0.39807686606541026</v>
      </c>
      <c r="J363" s="55">
        <v>0.1715296510630106</v>
      </c>
      <c r="K363" s="60">
        <v>4.0704083810532934</v>
      </c>
      <c r="L363" s="85">
        <v>1.3404399185372204E-3</v>
      </c>
      <c r="O363" s="80"/>
    </row>
    <row r="364" spans="1:15" x14ac:dyDescent="0.25">
      <c r="A364" s="11" t="s">
        <v>751</v>
      </c>
      <c r="B364" s="11" t="s">
        <v>752</v>
      </c>
      <c r="C364" s="84">
        <v>525.19677035049904</v>
      </c>
      <c r="D364" s="59">
        <v>76.53434025199401</v>
      </c>
      <c r="E364" s="57">
        <v>418.86272558624393</v>
      </c>
      <c r="F364" s="62">
        <v>33.835165102232459</v>
      </c>
      <c r="G364" s="65">
        <v>0</v>
      </c>
      <c r="H364" s="59">
        <v>12.051045</v>
      </c>
      <c r="I364" s="57">
        <v>3.5464082278855678</v>
      </c>
      <c r="J364" s="55">
        <v>0</v>
      </c>
      <c r="K364" s="60">
        <v>544.82968416835604</v>
      </c>
      <c r="L364" s="85">
        <v>3.7382015515355589E-2</v>
      </c>
      <c r="O364" s="80"/>
    </row>
    <row r="365" spans="1:15" x14ac:dyDescent="0.25">
      <c r="A365" s="11" t="s">
        <v>753</v>
      </c>
      <c r="B365" s="11" t="s">
        <v>754</v>
      </c>
      <c r="C365" s="84">
        <v>78.237589357467371</v>
      </c>
      <c r="D365" s="59">
        <v>38.030339432867002</v>
      </c>
      <c r="E365" s="57">
        <v>41.217085038148802</v>
      </c>
      <c r="F365" s="62">
        <v>0</v>
      </c>
      <c r="G365" s="65">
        <v>0</v>
      </c>
      <c r="H365" s="59">
        <v>0</v>
      </c>
      <c r="I365" s="57">
        <v>0</v>
      </c>
      <c r="J365" s="55">
        <v>0</v>
      </c>
      <c r="K365" s="60">
        <v>79.24742447101579</v>
      </c>
      <c r="L365" s="85">
        <v>1.2907288195377353E-2</v>
      </c>
      <c r="O365" s="80"/>
    </row>
    <row r="366" spans="1:15" x14ac:dyDescent="0.25">
      <c r="A366" s="11" t="s">
        <v>755</v>
      </c>
      <c r="B366" s="11" t="s">
        <v>756</v>
      </c>
      <c r="C366" s="84">
        <v>196.26972385219349</v>
      </c>
      <c r="D366" s="59">
        <v>119.85554099720599</v>
      </c>
      <c r="E366" s="57">
        <v>54.076065584828541</v>
      </c>
      <c r="F366" s="62">
        <v>4.3703889406782981</v>
      </c>
      <c r="G366" s="65">
        <v>0</v>
      </c>
      <c r="H366" s="59">
        <v>13.930562</v>
      </c>
      <c r="I366" s="57">
        <v>7.1073697990012059</v>
      </c>
      <c r="J366" s="55">
        <v>0</v>
      </c>
      <c r="K366" s="60">
        <v>199.33992732171407</v>
      </c>
      <c r="L366" s="85">
        <v>1.5642776732251798E-2</v>
      </c>
      <c r="O366" s="80"/>
    </row>
    <row r="367" spans="1:15" x14ac:dyDescent="0.25">
      <c r="A367" s="11" t="s">
        <v>757</v>
      </c>
      <c r="B367" s="11" t="s">
        <v>758</v>
      </c>
      <c r="C367" s="84">
        <v>9.0073722697188447</v>
      </c>
      <c r="D367" s="59">
        <v>1.549056444726</v>
      </c>
      <c r="E367" s="57">
        <v>6.4865513477644905</v>
      </c>
      <c r="F367" s="62">
        <v>0</v>
      </c>
      <c r="G367" s="65">
        <v>0</v>
      </c>
      <c r="H367" s="59">
        <v>0</v>
      </c>
      <c r="I367" s="57">
        <v>0.70875222555261785</v>
      </c>
      <c r="J367" s="55">
        <v>0</v>
      </c>
      <c r="K367" s="60">
        <v>8.7443600180431087</v>
      </c>
      <c r="L367" s="85">
        <v>-2.9199664874509031E-2</v>
      </c>
      <c r="O367" s="80"/>
    </row>
    <row r="368" spans="1:15" x14ac:dyDescent="0.25">
      <c r="A368" s="11" t="s">
        <v>759</v>
      </c>
      <c r="B368" s="12" t="s">
        <v>840</v>
      </c>
      <c r="C368" s="84">
        <v>218.46813108943152</v>
      </c>
      <c r="D368" s="59">
        <v>86.234559179618998</v>
      </c>
      <c r="E368" s="57">
        <v>113.5301781443157</v>
      </c>
      <c r="F368" s="62">
        <v>9.2165694951267536</v>
      </c>
      <c r="G368" s="65">
        <v>0</v>
      </c>
      <c r="H368" s="59">
        <v>12.426291000000001</v>
      </c>
      <c r="I368" s="57">
        <v>2.9273257460859554</v>
      </c>
      <c r="J368" s="55">
        <v>0</v>
      </c>
      <c r="K368" s="60">
        <v>224.33492356514739</v>
      </c>
      <c r="L368" s="85">
        <v>2.6854225586404885E-2</v>
      </c>
      <c r="O368" s="80"/>
    </row>
    <row r="369" spans="1:15" x14ac:dyDescent="0.25">
      <c r="A369" s="11" t="s">
        <v>761</v>
      </c>
      <c r="B369" s="11" t="s">
        <v>762</v>
      </c>
      <c r="C369" s="84">
        <v>334.99991597772936</v>
      </c>
      <c r="D369" s="59">
        <v>55.548219485479002</v>
      </c>
      <c r="E369" s="57">
        <v>251.23646225973084</v>
      </c>
      <c r="F369" s="62">
        <v>20.292517713493556</v>
      </c>
      <c r="G369" s="65">
        <v>0</v>
      </c>
      <c r="H369" s="59">
        <v>5.5521209999999996</v>
      </c>
      <c r="I369" s="57">
        <v>11.61183779477787</v>
      </c>
      <c r="J369" s="55">
        <v>2.6610505009478675</v>
      </c>
      <c r="K369" s="60">
        <v>346.90220875442913</v>
      </c>
      <c r="L369" s="85">
        <v>3.552924108043963E-2</v>
      </c>
      <c r="O369" s="80"/>
    </row>
    <row r="370" spans="1:15" x14ac:dyDescent="0.25">
      <c r="A370" s="11" t="s">
        <v>763</v>
      </c>
      <c r="B370" s="11" t="s">
        <v>764</v>
      </c>
      <c r="C370" s="84">
        <v>11.806880023906169</v>
      </c>
      <c r="D370" s="59">
        <v>1.8164055590059998</v>
      </c>
      <c r="E370" s="57">
        <v>7.5138608213387847</v>
      </c>
      <c r="F370" s="62">
        <v>0</v>
      </c>
      <c r="G370" s="65">
        <v>0.39376844088736912</v>
      </c>
      <c r="H370" s="59">
        <v>0</v>
      </c>
      <c r="I370" s="57">
        <v>1.9522391528268306</v>
      </c>
      <c r="J370" s="55">
        <v>3.7161412311009445E-2</v>
      </c>
      <c r="K370" s="60">
        <v>11.713435386369994</v>
      </c>
      <c r="L370" s="85">
        <v>-7.9144225525262651E-3</v>
      </c>
      <c r="O370" s="80"/>
    </row>
    <row r="371" spans="1:15" x14ac:dyDescent="0.25">
      <c r="A371" s="11" t="s">
        <v>765</v>
      </c>
      <c r="B371" s="11" t="s">
        <v>766</v>
      </c>
      <c r="C371" s="84">
        <v>84.39053651247626</v>
      </c>
      <c r="D371" s="59">
        <v>10.503479887101999</v>
      </c>
      <c r="E371" s="57">
        <v>67.1798628698389</v>
      </c>
      <c r="F371" s="62">
        <v>5.4537311633566024</v>
      </c>
      <c r="G371" s="65">
        <v>0</v>
      </c>
      <c r="H371" s="59">
        <v>1.13263</v>
      </c>
      <c r="I371" s="57">
        <v>2.700148684918585</v>
      </c>
      <c r="J371" s="55">
        <v>0</v>
      </c>
      <c r="K371" s="60">
        <v>86.969852605216104</v>
      </c>
      <c r="L371" s="85">
        <v>3.0564044255821501E-2</v>
      </c>
      <c r="O371" s="80"/>
    </row>
    <row r="372" spans="1:15" x14ac:dyDescent="0.25">
      <c r="A372" s="11" t="s">
        <v>767</v>
      </c>
      <c r="B372" s="12" t="s">
        <v>841</v>
      </c>
      <c r="C372" s="84">
        <v>249.73351083769143</v>
      </c>
      <c r="D372" s="59">
        <v>99.878102335051992</v>
      </c>
      <c r="E372" s="57">
        <v>130.01694465006062</v>
      </c>
      <c r="F372" s="62">
        <v>10.501539769127668</v>
      </c>
      <c r="G372" s="65">
        <v>0</v>
      </c>
      <c r="H372" s="59">
        <v>14.326370000000001</v>
      </c>
      <c r="I372" s="57">
        <v>1.6608664441039964</v>
      </c>
      <c r="J372" s="55">
        <v>0</v>
      </c>
      <c r="K372" s="60">
        <v>256.38382319834432</v>
      </c>
      <c r="L372" s="85">
        <v>2.6629635479617744E-2</v>
      </c>
      <c r="O372" s="80"/>
    </row>
    <row r="373" spans="1:15" x14ac:dyDescent="0.25">
      <c r="A373" s="11" t="s">
        <v>769</v>
      </c>
      <c r="B373" s="11" t="s">
        <v>770</v>
      </c>
      <c r="C373" s="84">
        <v>12.86661397790963</v>
      </c>
      <c r="D373" s="59">
        <v>1.1394478388220004</v>
      </c>
      <c r="E373" s="57">
        <v>9.6278262236450178</v>
      </c>
      <c r="F373" s="62">
        <v>0</v>
      </c>
      <c r="G373" s="65">
        <v>8.5245098709626529E-2</v>
      </c>
      <c r="H373" s="59">
        <v>0</v>
      </c>
      <c r="I373" s="57">
        <v>1.3353973729451949</v>
      </c>
      <c r="J373" s="55">
        <v>0</v>
      </c>
      <c r="K373" s="60">
        <v>12.18791653412184</v>
      </c>
      <c r="L373" s="85">
        <v>-5.2748721998890226E-2</v>
      </c>
      <c r="O373" s="80"/>
    </row>
    <row r="374" spans="1:15" x14ac:dyDescent="0.25">
      <c r="A374" s="11" t="s">
        <v>771</v>
      </c>
      <c r="B374" s="11" t="s">
        <v>772</v>
      </c>
      <c r="C374" s="84">
        <v>112.16921719199325</v>
      </c>
      <c r="D374" s="59">
        <v>6.9578326472779999</v>
      </c>
      <c r="E374" s="57">
        <v>92.577434319477035</v>
      </c>
      <c r="F374" s="62">
        <v>7.4781892323178951</v>
      </c>
      <c r="G374" s="65">
        <v>0</v>
      </c>
      <c r="H374" s="59">
        <v>0</v>
      </c>
      <c r="I374" s="57">
        <v>3.4665583958843409</v>
      </c>
      <c r="J374" s="55">
        <v>0</v>
      </c>
      <c r="K374" s="60">
        <v>110.48001459495725</v>
      </c>
      <c r="L374" s="85">
        <v>-1.5059413262594988E-2</v>
      </c>
      <c r="O374" s="80"/>
    </row>
    <row r="375" spans="1:15" x14ac:dyDescent="0.25">
      <c r="A375" s="11" t="s">
        <v>773</v>
      </c>
      <c r="B375" s="12" t="s">
        <v>842</v>
      </c>
      <c r="C375" s="84">
        <v>214.49611198049962</v>
      </c>
      <c r="D375" s="59">
        <v>101.654858663385</v>
      </c>
      <c r="E375" s="57">
        <v>97.17017134076994</v>
      </c>
      <c r="F375" s="62">
        <v>7.8482743001602735</v>
      </c>
      <c r="G375" s="65">
        <v>0</v>
      </c>
      <c r="H375" s="59">
        <v>11.003681</v>
      </c>
      <c r="I375" s="57">
        <v>2.5706008433846308</v>
      </c>
      <c r="J375" s="55">
        <v>0</v>
      </c>
      <c r="K375" s="60">
        <v>220.24758614769985</v>
      </c>
      <c r="L375" s="85">
        <v>2.681388540843626E-2</v>
      </c>
      <c r="O375" s="80"/>
    </row>
    <row r="376" spans="1:15" x14ac:dyDescent="0.25">
      <c r="A376" s="11" t="s">
        <v>775</v>
      </c>
      <c r="B376" s="11" t="s">
        <v>776</v>
      </c>
      <c r="C376" s="84">
        <v>10.226857893858975</v>
      </c>
      <c r="D376" s="59">
        <v>2.528655597722</v>
      </c>
      <c r="E376" s="57">
        <v>5.7949552102055142</v>
      </c>
      <c r="F376" s="62">
        <v>0</v>
      </c>
      <c r="G376" s="65">
        <v>0.20667154063155568</v>
      </c>
      <c r="H376" s="59">
        <v>0</v>
      </c>
      <c r="I376" s="57">
        <v>1.6003655547137712</v>
      </c>
      <c r="J376" s="55">
        <v>0</v>
      </c>
      <c r="K376" s="60">
        <v>10.130647903272843</v>
      </c>
      <c r="L376" s="85">
        <v>-9.4075806650158311E-3</v>
      </c>
      <c r="O376" s="80"/>
    </row>
    <row r="377" spans="1:15" x14ac:dyDescent="0.25">
      <c r="A377" s="11" t="s">
        <v>777</v>
      </c>
      <c r="B377" s="11" t="s">
        <v>778</v>
      </c>
      <c r="C377" s="84">
        <v>333.62845934782138</v>
      </c>
      <c r="D377" s="59">
        <v>62.617671406577998</v>
      </c>
      <c r="E377" s="57">
        <v>249.64259761151817</v>
      </c>
      <c r="F377" s="62">
        <v>20.166322207813412</v>
      </c>
      <c r="G377" s="65">
        <v>0</v>
      </c>
      <c r="H377" s="59">
        <v>12.716559</v>
      </c>
      <c r="I377" s="57">
        <v>2.336819313239221</v>
      </c>
      <c r="J377" s="55">
        <v>0</v>
      </c>
      <c r="K377" s="60">
        <v>347.47996953914884</v>
      </c>
      <c r="L377" s="85">
        <v>4.1517771650549436E-2</v>
      </c>
      <c r="O377" s="80"/>
    </row>
    <row r="378" spans="1:15" x14ac:dyDescent="0.25">
      <c r="A378" s="11" t="s">
        <v>779</v>
      </c>
      <c r="B378" s="11" t="s">
        <v>780</v>
      </c>
      <c r="C378" s="84">
        <v>12.600160101149037</v>
      </c>
      <c r="D378" s="59">
        <v>2.1980014012360001</v>
      </c>
      <c r="E378" s="57">
        <v>9.245433425881874</v>
      </c>
      <c r="F378" s="62">
        <v>0</v>
      </c>
      <c r="G378" s="65">
        <v>6.0136784042640633E-2</v>
      </c>
      <c r="H378" s="59">
        <v>0</v>
      </c>
      <c r="I378" s="57">
        <v>1.0183236366546318</v>
      </c>
      <c r="J378" s="55">
        <v>0</v>
      </c>
      <c r="K378" s="60">
        <v>12.521895247815147</v>
      </c>
      <c r="L378" s="85">
        <v>-6.2114173713358227E-3</v>
      </c>
      <c r="O378" s="80"/>
    </row>
    <row r="379" spans="1:15" x14ac:dyDescent="0.25">
      <c r="A379" s="11" t="s">
        <v>781</v>
      </c>
      <c r="B379" s="11" t="s">
        <v>782</v>
      </c>
      <c r="C379" s="84">
        <v>12.513043460655128</v>
      </c>
      <c r="D379" s="59">
        <v>2.4612476931050002</v>
      </c>
      <c r="E379" s="57">
        <v>6.302836501186599</v>
      </c>
      <c r="F379" s="62">
        <v>0</v>
      </c>
      <c r="G379" s="65">
        <v>0.54096188606278539</v>
      </c>
      <c r="H379" s="59">
        <v>0</v>
      </c>
      <c r="I379" s="57">
        <v>3.1623222796459514</v>
      </c>
      <c r="J379" s="55">
        <v>4.4267659183694331E-2</v>
      </c>
      <c r="K379" s="60">
        <v>12.511636019184031</v>
      </c>
      <c r="L379" s="85">
        <v>-1.1247794955095737E-4</v>
      </c>
      <c r="O379" s="80"/>
    </row>
    <row r="380" spans="1:15" x14ac:dyDescent="0.25">
      <c r="A380" s="11" t="s">
        <v>783</v>
      </c>
      <c r="B380" s="11" t="s">
        <v>784</v>
      </c>
      <c r="C380" s="84">
        <v>15.175997831208251</v>
      </c>
      <c r="D380" s="59">
        <v>2.8777644455289999</v>
      </c>
      <c r="E380" s="57">
        <v>9.9226549140969169</v>
      </c>
      <c r="F380" s="62">
        <v>0</v>
      </c>
      <c r="G380" s="65">
        <v>0.62329769543452451</v>
      </c>
      <c r="H380" s="59">
        <v>0</v>
      </c>
      <c r="I380" s="57">
        <v>1.6969743052875146</v>
      </c>
      <c r="J380" s="55">
        <v>0</v>
      </c>
      <c r="K380" s="60">
        <v>15.120691360347957</v>
      </c>
      <c r="L380" s="85">
        <v>-3.6443383476611455E-3</v>
      </c>
      <c r="O380" s="80"/>
    </row>
    <row r="381" spans="1:15" x14ac:dyDescent="0.25">
      <c r="A381" s="11" t="s">
        <v>785</v>
      </c>
      <c r="B381" s="11" t="s">
        <v>786</v>
      </c>
      <c r="C381" s="84">
        <v>12.384182261324971</v>
      </c>
      <c r="D381" s="59">
        <v>3.3698954668459997</v>
      </c>
      <c r="E381" s="57">
        <v>7.174274496193453</v>
      </c>
      <c r="F381" s="62">
        <v>0</v>
      </c>
      <c r="G381" s="65">
        <v>0.13940511060103941</v>
      </c>
      <c r="H381" s="59">
        <v>0</v>
      </c>
      <c r="I381" s="57">
        <v>1.542715467897295</v>
      </c>
      <c r="J381" s="55">
        <v>0</v>
      </c>
      <c r="K381" s="60">
        <v>12.226290541537786</v>
      </c>
      <c r="L381" s="85">
        <v>-1.2749466735504339E-2</v>
      </c>
      <c r="O381" s="80"/>
    </row>
    <row r="382" spans="1:15" x14ac:dyDescent="0.25">
      <c r="A382" s="11" t="s">
        <v>787</v>
      </c>
      <c r="B382" s="11" t="s">
        <v>788</v>
      </c>
      <c r="C382" s="84">
        <v>11.732302447436251</v>
      </c>
      <c r="D382" s="59">
        <v>2.4813037360669998</v>
      </c>
      <c r="E382" s="57">
        <v>7.749806686216159</v>
      </c>
      <c r="F382" s="62">
        <v>0</v>
      </c>
      <c r="G382" s="65">
        <v>8.6424897733757514E-2</v>
      </c>
      <c r="H382" s="59">
        <v>0</v>
      </c>
      <c r="I382" s="57">
        <v>1.3832768216748632</v>
      </c>
      <c r="J382" s="55">
        <v>0</v>
      </c>
      <c r="K382" s="60">
        <v>11.700812141691779</v>
      </c>
      <c r="L382" s="85">
        <v>-2.6840686971339196E-3</v>
      </c>
      <c r="O382" s="80"/>
    </row>
    <row r="383" spans="1:15" x14ac:dyDescent="0.25">
      <c r="A383" s="11" t="s">
        <v>789</v>
      </c>
      <c r="B383" s="11" t="s">
        <v>790</v>
      </c>
      <c r="C383" s="84">
        <v>120.59233337399682</v>
      </c>
      <c r="D383" s="59">
        <v>27.035873057457003</v>
      </c>
      <c r="E383" s="57">
        <v>84.48279261278546</v>
      </c>
      <c r="F383" s="62">
        <v>6.8408841168294101</v>
      </c>
      <c r="G383" s="65">
        <v>0</v>
      </c>
      <c r="H383" s="59">
        <v>3.4474659999999999</v>
      </c>
      <c r="I383" s="57">
        <v>2.3556083303802651</v>
      </c>
      <c r="J383" s="55">
        <v>0</v>
      </c>
      <c r="K383" s="60">
        <v>124.16262411745214</v>
      </c>
      <c r="L383" s="85">
        <v>2.9606282949867644E-2</v>
      </c>
      <c r="O383" s="80"/>
    </row>
    <row r="384" spans="1:15" x14ac:dyDescent="0.25">
      <c r="A384" s="18"/>
      <c r="B384" s="18"/>
      <c r="C384" s="67"/>
      <c r="D384" s="68"/>
      <c r="F384" s="70"/>
      <c r="H384" s="69"/>
      <c r="I384" s="69"/>
      <c r="J384" s="67"/>
    </row>
    <row r="385" spans="1:15" x14ac:dyDescent="0.25">
      <c r="A385" s="11" t="s">
        <v>93</v>
      </c>
      <c r="B385" s="12" t="s">
        <v>808</v>
      </c>
      <c r="C385" s="113">
        <v>8.4214213506941817</v>
      </c>
      <c r="D385" s="114">
        <v>1.2849468892160001</v>
      </c>
      <c r="E385" s="57">
        <v>5.9626573444043602</v>
      </c>
      <c r="F385" s="62">
        <v>0</v>
      </c>
      <c r="G385" s="65">
        <v>0.20115292479523764</v>
      </c>
      <c r="H385" s="59">
        <v>0</v>
      </c>
      <c r="I385" s="57">
        <v>0.84625026056103181</v>
      </c>
      <c r="J385" s="117">
        <v>0</v>
      </c>
      <c r="K385" s="115">
        <v>8.2950074189766294</v>
      </c>
      <c r="L385" s="116">
        <v>-1.5010997129021691E-2</v>
      </c>
      <c r="O385" s="80"/>
    </row>
    <row r="386" spans="1:15" x14ac:dyDescent="0.25">
      <c r="A386" s="11" t="s">
        <v>121</v>
      </c>
      <c r="B386" s="12" t="s">
        <v>811</v>
      </c>
      <c r="C386" s="113">
        <v>358.36894402954539</v>
      </c>
      <c r="D386" s="114">
        <v>58.104520496672997</v>
      </c>
      <c r="E386" s="57">
        <v>278.32440356924661</v>
      </c>
      <c r="F386" s="62">
        <v>22.589035693333567</v>
      </c>
      <c r="G386" s="65">
        <v>0</v>
      </c>
      <c r="H386" s="59">
        <v>9.1273789999999995</v>
      </c>
      <c r="I386" s="57">
        <v>3.0285446010768378</v>
      </c>
      <c r="J386" s="117">
        <v>0</v>
      </c>
      <c r="K386" s="115">
        <v>371.17388336033002</v>
      </c>
      <c r="L386" s="116">
        <v>3.5731163495375154E-2</v>
      </c>
      <c r="O386" s="80"/>
    </row>
    <row r="387" spans="1:15" x14ac:dyDescent="0.25">
      <c r="A387" s="11" t="s">
        <v>127</v>
      </c>
      <c r="B387" s="12" t="s">
        <v>812</v>
      </c>
      <c r="C387" s="113">
        <v>10.037802785139361</v>
      </c>
      <c r="D387" s="114">
        <v>2.9860483516830003</v>
      </c>
      <c r="E387" s="57">
        <v>6.1153651944917922</v>
      </c>
      <c r="F387" s="62">
        <v>0</v>
      </c>
      <c r="G387" s="65">
        <v>6.9204540427939998E-2</v>
      </c>
      <c r="H387" s="59">
        <v>0</v>
      </c>
      <c r="I387" s="57">
        <v>0.7150230326933612</v>
      </c>
      <c r="J387" s="117">
        <v>0</v>
      </c>
      <c r="K387" s="115">
        <v>9.8856411192960945</v>
      </c>
      <c r="L387" s="116">
        <v>-1.5158861864524443E-2</v>
      </c>
      <c r="O387" s="80"/>
    </row>
    <row r="388" spans="1:15" x14ac:dyDescent="0.25">
      <c r="A388" s="11" t="s">
        <v>227</v>
      </c>
      <c r="B388" s="12" t="s">
        <v>816</v>
      </c>
      <c r="C388" s="113">
        <v>11.299696687504346</v>
      </c>
      <c r="D388" s="114">
        <v>1.3343192297840001</v>
      </c>
      <c r="E388" s="57">
        <v>7.3455053494469773</v>
      </c>
      <c r="F388" s="62">
        <v>0</v>
      </c>
      <c r="G388" s="65">
        <v>0.34799325486821053</v>
      </c>
      <c r="H388" s="59">
        <v>0</v>
      </c>
      <c r="I388" s="57">
        <v>2.0862968719304611</v>
      </c>
      <c r="J388" s="117">
        <v>0</v>
      </c>
      <c r="K388" s="115">
        <v>11.11411470602965</v>
      </c>
      <c r="L388" s="116">
        <v>-1.6423625041185407E-2</v>
      </c>
      <c r="O388" s="80"/>
    </row>
    <row r="389" spans="1:15" x14ac:dyDescent="0.25">
      <c r="A389" s="11" t="s">
        <v>317</v>
      </c>
      <c r="B389" s="12" t="s">
        <v>819</v>
      </c>
      <c r="C389" s="113">
        <v>169.4054036315413</v>
      </c>
      <c r="D389" s="114">
        <v>41.163780522631001</v>
      </c>
      <c r="E389" s="57">
        <v>116.8558135903759</v>
      </c>
      <c r="F389" s="62">
        <v>9.4377841132034366</v>
      </c>
      <c r="G389" s="65">
        <v>0</v>
      </c>
      <c r="H389" s="59">
        <v>4.1311689999999999</v>
      </c>
      <c r="I389" s="57">
        <v>2.9192590733193891</v>
      </c>
      <c r="J389" s="117">
        <v>0</v>
      </c>
      <c r="K389" s="115">
        <v>174.5078062995297</v>
      </c>
      <c r="L389" s="116">
        <v>3.0119480008360209E-2</v>
      </c>
      <c r="O389" s="80"/>
    </row>
    <row r="390" spans="1:15" x14ac:dyDescent="0.25">
      <c r="A390" s="11" t="s">
        <v>319</v>
      </c>
      <c r="B390" s="12" t="s">
        <v>820</v>
      </c>
      <c r="C390" s="113">
        <v>9.6371735785408514</v>
      </c>
      <c r="D390" s="114">
        <v>0.86482267532399992</v>
      </c>
      <c r="E390" s="57">
        <v>6.5422504639220085</v>
      </c>
      <c r="F390" s="62">
        <v>0</v>
      </c>
      <c r="G390" s="65">
        <v>0.29788257229847442</v>
      </c>
      <c r="H390" s="59">
        <v>0</v>
      </c>
      <c r="I390" s="57">
        <v>1.6676038062835712</v>
      </c>
      <c r="J390" s="117">
        <v>0</v>
      </c>
      <c r="K390" s="115">
        <v>9.372559517828055</v>
      </c>
      <c r="L390" s="116">
        <v>-2.7457641865247098E-2</v>
      </c>
      <c r="O390" s="80"/>
    </row>
    <row r="391" spans="1:15" x14ac:dyDescent="0.25">
      <c r="A391" s="11" t="s">
        <v>325</v>
      </c>
      <c r="B391" s="12" t="s">
        <v>821</v>
      </c>
      <c r="C391" s="113">
        <v>13.319852825397021</v>
      </c>
      <c r="D391" s="114">
        <v>3.0944398000679998</v>
      </c>
      <c r="E391" s="57">
        <v>8.4888006029025735</v>
      </c>
      <c r="F391" s="62">
        <v>0</v>
      </c>
      <c r="G391" s="65">
        <v>0.13279370424025971</v>
      </c>
      <c r="H391" s="59">
        <v>0</v>
      </c>
      <c r="I391" s="57">
        <v>1.4779478014573355</v>
      </c>
      <c r="J391" s="117">
        <v>0</v>
      </c>
      <c r="K391" s="115">
        <v>13.193981908668167</v>
      </c>
      <c r="L391" s="116">
        <v>-9.4498729361975394E-3</v>
      </c>
      <c r="O391" s="80"/>
    </row>
    <row r="392" spans="1:15" x14ac:dyDescent="0.25">
      <c r="A392" s="11" t="s">
        <v>381</v>
      </c>
      <c r="B392" s="12" t="s">
        <v>823</v>
      </c>
      <c r="C392" s="113">
        <v>724.79805760850547</v>
      </c>
      <c r="D392" s="114">
        <v>222.031618467974</v>
      </c>
      <c r="E392" s="57">
        <v>449.14297082168309</v>
      </c>
      <c r="F392" s="62">
        <v>36.279349401791272</v>
      </c>
      <c r="G392" s="65">
        <v>0</v>
      </c>
      <c r="H392" s="59">
        <v>40.013824999999997</v>
      </c>
      <c r="I392" s="57">
        <v>3.5303085013873385</v>
      </c>
      <c r="J392" s="117">
        <v>0</v>
      </c>
      <c r="K392" s="115">
        <v>750.99807219283559</v>
      </c>
      <c r="L392" s="116">
        <v>3.6148019864702605E-2</v>
      </c>
      <c r="O392" s="80"/>
    </row>
    <row r="393" spans="1:15" x14ac:dyDescent="0.25">
      <c r="A393" s="11" t="s">
        <v>589</v>
      </c>
      <c r="B393" s="12" t="s">
        <v>832</v>
      </c>
      <c r="C393" s="113">
        <v>10.011794095607586</v>
      </c>
      <c r="D393" s="114">
        <v>2.4891560086869999</v>
      </c>
      <c r="E393" s="57">
        <v>5.3174629673262501</v>
      </c>
      <c r="F393" s="62">
        <v>0</v>
      </c>
      <c r="G393" s="65">
        <v>0.18397527028402239</v>
      </c>
      <c r="H393" s="59">
        <v>0</v>
      </c>
      <c r="I393" s="57">
        <v>1.9172081651033308</v>
      </c>
      <c r="J393" s="117">
        <v>0</v>
      </c>
      <c r="K393" s="115">
        <v>9.9078024114006027</v>
      </c>
      <c r="L393" s="116">
        <v>-1.0386917990313733E-2</v>
      </c>
      <c r="O393" s="80"/>
    </row>
    <row r="394" spans="1:15" x14ac:dyDescent="0.25">
      <c r="A394" s="11" t="s">
        <v>657</v>
      </c>
      <c r="B394" s="12" t="s">
        <v>836</v>
      </c>
      <c r="C394" s="113">
        <v>804.09713394672406</v>
      </c>
      <c r="D394" s="114">
        <v>97.655649804774015</v>
      </c>
      <c r="E394" s="57">
        <v>667.42726295250975</v>
      </c>
      <c r="F394" s="62">
        <v>53.90708537502384</v>
      </c>
      <c r="G394" s="65">
        <v>0</v>
      </c>
      <c r="H394" s="59">
        <v>1.471549</v>
      </c>
      <c r="I394" s="57">
        <v>3.4875323773794351</v>
      </c>
      <c r="J394" s="117">
        <v>0</v>
      </c>
      <c r="K394" s="115">
        <v>823.94907950968707</v>
      </c>
      <c r="L394" s="116">
        <v>2.4688491880980032E-2</v>
      </c>
      <c r="O394" s="80"/>
    </row>
    <row r="395" spans="1:15" x14ac:dyDescent="0.25">
      <c r="B395" s="12"/>
      <c r="C395" s="84"/>
      <c r="D395" s="59"/>
      <c r="E395" s="57"/>
      <c r="F395" s="62"/>
      <c r="G395" s="65"/>
      <c r="H395" s="59"/>
      <c r="I395" s="57"/>
      <c r="J395" s="55"/>
      <c r="K395" s="60"/>
      <c r="L395" s="104"/>
      <c r="O395" s="80"/>
    </row>
    <row r="396" spans="1:15" x14ac:dyDescent="0.25">
      <c r="A396" s="18"/>
      <c r="B396" s="71" t="s">
        <v>843</v>
      </c>
      <c r="C396" s="67"/>
      <c r="D396" s="68"/>
      <c r="F396" s="70"/>
      <c r="H396" s="69"/>
      <c r="I396" s="69"/>
      <c r="J396" s="67"/>
    </row>
    <row r="397" spans="1:15" ht="15.75" x14ac:dyDescent="0.25">
      <c r="A397" s="18"/>
      <c r="B397" s="72" t="s">
        <v>844</v>
      </c>
      <c r="C397" s="67"/>
      <c r="D397" s="68"/>
      <c r="F397" s="70"/>
      <c r="H397" s="69"/>
      <c r="I397" s="69"/>
      <c r="J397" s="67"/>
    </row>
    <row r="398" spans="1:15" x14ac:dyDescent="0.25">
      <c r="B398" s="73" t="s">
        <v>852</v>
      </c>
    </row>
    <row r="399" spans="1:15" x14ac:dyDescent="0.25">
      <c r="B399" s="73" t="s">
        <v>846</v>
      </c>
    </row>
  </sheetData>
  <pageMargins left="0.70866141732283472" right="0.70866141732283472" top="0.74803149606299213" bottom="0.74803149606299213" header="0.31496062992125984" footer="0.31496062992125984"/>
  <pageSetup paperSize="8" scale="81" fitToHeight="0" orientation="landscape" r:id="rId1"/>
  <rowBreaks count="1" manualBreakCount="1">
    <brk id="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D7A24F9-730E-4857-BF76-0CFF71818E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Core Spending Power - detail</vt:lpstr>
      <vt:lpstr>Change over the SR</vt:lpstr>
      <vt:lpstr>2016-17</vt:lpstr>
      <vt:lpstr>2017-18</vt:lpstr>
      <vt:lpstr>2018-19</vt:lpstr>
      <vt:lpstr>2019-20</vt:lpstr>
      <vt:lpstr>'Core Spending Power - detail'!Print_Area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Caddick</dc:creator>
  <cp:lastModifiedBy>mdavid</cp:lastModifiedBy>
  <dcterms:created xsi:type="dcterms:W3CDTF">2016-12-13T07:31:49Z</dcterms:created>
  <dcterms:modified xsi:type="dcterms:W3CDTF">2016-12-15T08:53:40Z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93846c7f-7dd2-4b26-987e-b487e9321b45</vt:lpwstr>
  </property>
  <property fmtid="{D5CDD505-2E9C-101B-9397-08002B2CF9AE}" pid="3" name="bjSaver">
    <vt:lpwstr>1Ji6zXrRnseRvits39gL69atfIRWbui7</vt:lpwstr>
  </property>
  <property fmtid="{D5CDD505-2E9C-101B-9397-08002B2CF9AE}" pid="4" name="bjDocumentSecurityLabel">
    <vt:lpwstr>No Marking</vt:lpwstr>
  </property>
</Properties>
</file>