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<sst xmlns="http://schemas.openxmlformats.org/spreadsheetml/2006/main" count="203" uniqueCount="154">
  <si>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</si>
  <si>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</si>
  <si>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</si>
  <si>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</si>
  <si>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</si>
  <si>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</si>
  <si>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</si>
  <si>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</si>
  <si>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</si>
  <si>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</si>
  <si>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</si>
  <si>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</si>
  <si>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</si>
  <si>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</si>
  <si>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</si>
  <si>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</si>
  <si>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</si>
  <si>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</si>
  <si>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</si>
  <si>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</si>
  <si>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</si>
  <si>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</si>
  <si>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</si>
  <si>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</si>
  <si>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</si>
  <si>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</si>
  <si>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</si>
  <si>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</si>
  <si>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</si>
  <si>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</si>
  <si>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</si>
  <si>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</si>
  <si>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</si>
  <si>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</si>
  <si>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</si>
  <si>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</si>
  <si>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</si>
  <si>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</si>
  <si>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</si>
  <si>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</si>
  <si>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</si>
  <si>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</si>
  <si>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</si>
  <si>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</si>
  <si>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</si>
  <si>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</si>
  <si>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</si>
  <si>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</si>
  <si>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</si>
  <si>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</si>
  <si>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</si>
  <si>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</si>
  <si>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</si>
  <si>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</si>
  <si>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</si>
  <si>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</si>
  <si>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</si>
  <si>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</si>
  <si>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</si>
  <si>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</si>
  <si>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</si>
  <si>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</si>
  <si>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</si>
  <si>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</si>
  <si>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</si>
  <si>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</si>
  <si>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</si>
  <si>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</si>
  <si>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</si>
  <si>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</si>
  <si>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</si>
  <si>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</si>
  <si>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</si>
  <si>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</si>
  <si>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</si>
  <si>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</si>
  <si>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</si>
  <si>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</si>
  <si>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</si>
  <si>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</si>
  <si>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</si>
  <si>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</si>
  <si>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</si>
  <si>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</si>
  <si>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</si>
  <si>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</si>
  <si>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</si>
  <si>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</si>
  <si>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</si>
  <si>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</si>
  <si>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</si>
  <si>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</si>
  <si>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</si>
  <si>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</si>
  <si>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</si>
  <si>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</si>
  <si>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</si>
  <si>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</si>
  <si>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</si>
  <si>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</si>
  <si>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</si>
  <si>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</si>
  <si>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</si>
  <si>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</si>
  <si>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</si>
  <si>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</si>
  <si>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</si>
  <si>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</si>
  <si>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</si>
  <si>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</si>
  <si>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</si>
  <si>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</si>
  <si>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</si>
  <si>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</si>
  <si>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</si>
  <si>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</si>
  <si>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</si>
  <si>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</si>
  <si>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</si>
  <si>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</si>
  <si>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</si>
  <si>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</si>
  <si>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</si>
  <si>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</si>
  <si>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</si>
  <si>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</si>
  <si>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</si>
  <si>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</si>
  <si>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</si>
  <si>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</si>
  <si>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</si>
  <si>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</si>
  <si>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</si>
  <si>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2011/12)</t>
  </si>
  <si>
    <t>Headcount 
(delegated grades as at 31 March 2012)</t>
  </si>
  <si>
    <t>Annual SCS Paybill for those SCS on standard contracts
(for financial year 2011/12)</t>
  </si>
  <si>
    <t>Number of SCS on standard contracts - Headcount 
(as at 31 March 2012)</t>
  </si>
  <si>
    <t>Cost of NCPRP for SCS standard contract staff as a % of SCS standard contract staff paybill for 2011/12
(%)</t>
  </si>
  <si>
    <t>Value of maximum NCPRP paid to a member of SCS standard contract staff for 2011/12</t>
  </si>
  <si>
    <t>Number of SCS on non-standard contracts - Headcount 
(as at 31 March 2012)</t>
  </si>
  <si>
    <t>Value of maximum NCPRP paid to a member of SCS non-standard contract staff for 2011/12</t>
  </si>
  <si>
    <t>Includes paybill, headcount and in-year and end-year performance pay data for 1203 staff on NOMS terms and conditions working in the Corporate Performance Group in MOJ. The in-year and end-year data for this staff group was included in the National Offender Management Service 2011 data return and not in the Ministry of Justice (excl agencies) 2011 return.</t>
  </si>
  <si>
    <t>NOMS End Year Awards for delegated grades = 1% Base Salary</t>
  </si>
  <si>
    <t>Her Majesty's Courts and Tribunals Service (HMCTS)</t>
  </si>
  <si>
    <t xml:space="preserve"> </t>
  </si>
  <si>
    <t>Office of the Public Guardian</t>
  </si>
  <si>
    <t>SCS End-year performance and eligibility for end-year non-consolidated performance related payments are moderated by Cabinet Office but any payments are made through MoJ payroll.</t>
  </si>
  <si>
    <t>This return only relates to MoJ employees working in the Scotland Office below SCS level on MOJ Deal terms and those SCS staff whose performance and eligibility for end-year non-consolidated performance related payments are moderated by Cabinet Office but any payments are made through MoJ payroll.</t>
  </si>
  <si>
    <t xml:space="preserve">The total headcount in the delegated grades includes some staff on Welsh Assembly Government terms and conditions who are not eligible for non-consolidated performance-related pay, three of whom are currently working with the independent Commission for Devolution in Wales.  </t>
  </si>
  <si>
    <t>The Chief Executive's performance and eligibility for a non-consolidated performance-related payment is determined by Ministry of Justice and he is included in their quota for end-year consideration but the cost of any payment is met entirely by the National Archives. The number of SCS standard contract staff (excluding the chief executive) receiving a NCPRP is 2 – it was agreed with the permanent secretary that this could be rounded up to 2 depending on performance.</t>
  </si>
  <si>
    <t xml:space="preserve">Key </t>
  </si>
  <si>
    <t>(..) Not available</t>
  </si>
  <si>
    <t>(.) Not applicable</t>
  </si>
  <si>
    <t>(.)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</si>
</sst>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34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0" fontId="4" fillId="21" borderId="0" applyNumberFormat="0">
      <alignment/>
      <protection locked="0"/>
    </xf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7" applyNumberFormat="0" applyFont="0" applyAlignment="0" applyProtection="0"/>
    <xf numFmtId="0" fontId="27" fillId="20" borderId="8" applyNumberFormat="0" applyAlignment="0" applyProtection="0"/>
    <xf numFmtId="40" fontId="9" fillId="25" borderId="0">
      <alignment horizontal="right"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29" fillId="0" borderId="9" applyNumberFormat="0" applyFill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31" fillId="25" borderId="0" xfId="87" applyNumberFormat="1" applyFont="1" applyFill="1" applyBorder="1">
      <alignment/>
      <protection/>
    </xf>
    <xf numFmtId="0" fontId="3" fillId="15" borderId="10" xfId="87" applyFont="1" applyFill="1" applyBorder="1" applyAlignment="1">
      <alignment vertical="top" wrapText="1"/>
      <protection/>
    </xf>
    <xf numFmtId="0" fontId="31" fillId="25" borderId="0" xfId="87" applyFont="1" applyFill="1" applyBorder="1">
      <alignment/>
      <protection/>
    </xf>
    <xf numFmtId="3" fontId="25" fillId="25" borderId="0" xfId="87" applyNumberFormat="1" applyFont="1" applyFill="1">
      <alignment/>
      <protection/>
    </xf>
    <xf numFmtId="0" fontId="25" fillId="25" borderId="0" xfId="87" applyFont="1" applyFill="1">
      <alignment/>
      <protection/>
    </xf>
    <xf numFmtId="0" fontId="25" fillId="25" borderId="10" xfId="87" applyFont="1" applyFill="1" applyBorder="1">
      <alignment/>
      <protection/>
    </xf>
    <xf numFmtId="0" fontId="25" fillId="25" borderId="0" xfId="87" applyFont="1" applyFill="1" applyBorder="1">
      <alignment/>
      <protection/>
    </xf>
    <xf numFmtId="0" fontId="25" fillId="0" borderId="10" xfId="82" applyFont="1" applyBorder="1" applyAlignment="1">
      <alignment horizontal="left" wrapText="1"/>
      <protection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5" fillId="2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11" xfId="0" applyFont="1" applyFill="1" applyBorder="1" applyAlignment="1" applyProtection="1">
      <alignment horizontal="left" vertical="top" wrapText="1"/>
      <protection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vertical="center" wrapText="1"/>
      <protection locked="0"/>
    </xf>
    <xf numFmtId="193" fontId="0" fillId="0" borderId="10" xfId="0" applyNumberFormat="1" applyFill="1" applyBorder="1" applyAlignment="1" applyProtection="1">
      <alignment vertical="center" wrapText="1"/>
      <protection locked="0"/>
    </xf>
    <xf numFmtId="0" fontId="32" fillId="0" borderId="11" xfId="0" applyFont="1" applyFill="1" applyBorder="1" applyAlignment="1" applyProtection="1">
      <alignment horizontal="left" wrapText="1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top"/>
      <protection/>
    </xf>
    <xf numFmtId="0" fontId="10" fillId="0" borderId="15" xfId="0" applyFont="1" applyFill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horizontal="center" vertical="top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F10">
      <selection activeCell="I18" sqref="I18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47.00390625" style="26" customWidth="1"/>
    <col min="28" max="16384" width="9.140625" style="26" customWidth="1"/>
  </cols>
  <sheetData>
    <row r="1" spans="1:27" ht="18.75" customHeight="1">
      <c r="A1" s="36" t="s">
        <v>130</v>
      </c>
      <c r="B1" s="36" t="s">
        <v>119</v>
      </c>
      <c r="C1" s="44" t="s">
        <v>128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51" t="s">
        <v>129</v>
      </c>
      <c r="R1" s="57"/>
      <c r="S1" s="57"/>
      <c r="T1" s="57"/>
      <c r="U1" s="57"/>
      <c r="V1" s="57"/>
      <c r="W1" s="57"/>
      <c r="X1" s="52"/>
      <c r="Y1" s="51" t="s">
        <v>132</v>
      </c>
      <c r="Z1" s="52"/>
      <c r="AA1" s="50" t="s">
        <v>131</v>
      </c>
    </row>
    <row r="2" spans="1:27" ht="24" customHeight="1">
      <c r="A2" s="37"/>
      <c r="B2" s="37"/>
      <c r="C2" s="42" t="s">
        <v>133</v>
      </c>
      <c r="D2" s="42" t="s">
        <v>134</v>
      </c>
      <c r="E2" s="39" t="s">
        <v>2</v>
      </c>
      <c r="F2" s="40"/>
      <c r="G2" s="40"/>
      <c r="H2" s="40"/>
      <c r="I2" s="41"/>
      <c r="J2" s="48" t="s">
        <v>1</v>
      </c>
      <c r="K2" s="48"/>
      <c r="L2" s="48"/>
      <c r="M2" s="48"/>
      <c r="N2" s="49"/>
      <c r="O2" s="47" t="s">
        <v>0</v>
      </c>
      <c r="P2" s="47"/>
      <c r="Q2" s="53"/>
      <c r="R2" s="58"/>
      <c r="S2" s="58"/>
      <c r="T2" s="58"/>
      <c r="U2" s="58"/>
      <c r="V2" s="58"/>
      <c r="W2" s="58"/>
      <c r="X2" s="54"/>
      <c r="Y2" s="53"/>
      <c r="Z2" s="54"/>
      <c r="AA2" s="50"/>
    </row>
    <row r="3" spans="1:27" ht="102">
      <c r="A3" s="38"/>
      <c r="B3" s="38"/>
      <c r="C3" s="43"/>
      <c r="D3" s="43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50"/>
    </row>
    <row r="4" spans="1:27" ht="113.25" customHeight="1">
      <c r="A4" s="14" t="s">
        <v>86</v>
      </c>
      <c r="B4" s="14" t="s">
        <v>87</v>
      </c>
      <c r="C4" s="15">
        <v>173657032</v>
      </c>
      <c r="D4" s="16">
        <v>4123</v>
      </c>
      <c r="E4" s="15">
        <v>320589</v>
      </c>
      <c r="F4" s="16">
        <v>844</v>
      </c>
      <c r="G4" s="33">
        <v>0.20470531166626244</v>
      </c>
      <c r="H4" s="15">
        <v>5000</v>
      </c>
      <c r="I4" s="15">
        <v>250</v>
      </c>
      <c r="J4" s="15">
        <v>841002</v>
      </c>
      <c r="K4" s="16">
        <v>787</v>
      </c>
      <c r="L4" s="33">
        <v>0.1908804268736357</v>
      </c>
      <c r="M4" s="15">
        <v>1500</v>
      </c>
      <c r="N4" s="15">
        <v>1400</v>
      </c>
      <c r="O4" s="18">
        <v>1161591</v>
      </c>
      <c r="P4" s="33">
        <v>0.00668899489195462</v>
      </c>
      <c r="Q4" s="15">
        <v>13363393.83</v>
      </c>
      <c r="R4" s="16">
        <v>120</v>
      </c>
      <c r="S4" s="15">
        <v>195000</v>
      </c>
      <c r="T4" s="33">
        <v>0.014592101563469375</v>
      </c>
      <c r="U4" s="16">
        <v>24</v>
      </c>
      <c r="V4" s="33">
        <v>0.2</v>
      </c>
      <c r="W4" s="15">
        <v>10000</v>
      </c>
      <c r="X4" s="15">
        <v>7500</v>
      </c>
      <c r="Y4" s="16" t="s">
        <v>153</v>
      </c>
      <c r="Z4" s="16" t="s">
        <v>153</v>
      </c>
      <c r="AA4" s="34" t="s">
        <v>141</v>
      </c>
    </row>
    <row r="5" spans="1:27" ht="14.25" customHeight="1">
      <c r="A5" s="14" t="s">
        <v>86</v>
      </c>
      <c r="B5" s="14" t="s">
        <v>143</v>
      </c>
      <c r="C5" s="15">
        <v>564210637</v>
      </c>
      <c r="D5" s="16">
        <v>20619</v>
      </c>
      <c r="E5" s="15">
        <v>488252</v>
      </c>
      <c r="F5" s="16">
        <v>2412</v>
      </c>
      <c r="G5" s="33">
        <v>0.11697948494107377</v>
      </c>
      <c r="H5" s="15">
        <v>1200</v>
      </c>
      <c r="I5" s="15">
        <v>150</v>
      </c>
      <c r="J5" s="15">
        <v>1185500</v>
      </c>
      <c r="K5" s="16">
        <v>908</v>
      </c>
      <c r="L5" s="33">
        <v>0.04403705320335613</v>
      </c>
      <c r="M5" s="15">
        <v>1500</v>
      </c>
      <c r="N5" s="15">
        <v>1300</v>
      </c>
      <c r="O5" s="18">
        <v>1673752</v>
      </c>
      <c r="P5" s="33">
        <v>0.002966537477739896</v>
      </c>
      <c r="Q5" s="15">
        <v>3516362.99</v>
      </c>
      <c r="R5" s="16">
        <v>34</v>
      </c>
      <c r="S5" s="15">
        <v>97500</v>
      </c>
      <c r="T5" s="33">
        <v>0.027727512852704663</v>
      </c>
      <c r="U5" s="16">
        <v>12</v>
      </c>
      <c r="V5" s="33">
        <v>0.35294117647058826</v>
      </c>
      <c r="W5" s="15">
        <v>10000</v>
      </c>
      <c r="X5" s="15">
        <v>7500</v>
      </c>
      <c r="Y5" s="16" t="s">
        <v>153</v>
      </c>
      <c r="Z5" s="16" t="s">
        <v>153</v>
      </c>
      <c r="AA5" s="34" t="s">
        <v>144</v>
      </c>
    </row>
    <row r="6" spans="1:27" ht="55.5" customHeight="1">
      <c r="A6" s="14" t="s">
        <v>86</v>
      </c>
      <c r="B6" s="14" t="s">
        <v>89</v>
      </c>
      <c r="C6" s="15">
        <v>1615359605</v>
      </c>
      <c r="D6" s="16">
        <v>45536</v>
      </c>
      <c r="E6" s="15">
        <v>663734.6</v>
      </c>
      <c r="F6" s="16">
        <v>1078</v>
      </c>
      <c r="G6" s="33">
        <v>0.023673576950105413</v>
      </c>
      <c r="H6" s="15">
        <v>5000</v>
      </c>
      <c r="I6" s="15">
        <v>350</v>
      </c>
      <c r="J6" s="15">
        <v>1322263</v>
      </c>
      <c r="K6" s="16">
        <v>4832</v>
      </c>
      <c r="L6" s="33">
        <v>0.1061138439915671</v>
      </c>
      <c r="M6" s="15">
        <v>829</v>
      </c>
      <c r="N6" s="15">
        <v>217</v>
      </c>
      <c r="O6" s="18">
        <v>1985997.6</v>
      </c>
      <c r="P6" s="33">
        <v>0.0012294461207602132</v>
      </c>
      <c r="Q6" s="15">
        <v>5847636</v>
      </c>
      <c r="R6" s="16">
        <v>40</v>
      </c>
      <c r="S6" s="15">
        <v>112500</v>
      </c>
      <c r="T6" s="33">
        <v>0.019238543575557713</v>
      </c>
      <c r="U6" s="16">
        <v>14</v>
      </c>
      <c r="V6" s="33">
        <v>0.35</v>
      </c>
      <c r="W6" s="15">
        <v>10000</v>
      </c>
      <c r="X6" s="15">
        <v>7500</v>
      </c>
      <c r="Y6" s="16" t="s">
        <v>153</v>
      </c>
      <c r="Z6" s="16" t="s">
        <v>153</v>
      </c>
      <c r="AA6" s="34" t="s">
        <v>142</v>
      </c>
    </row>
    <row r="7" spans="1:27" ht="14.25" customHeight="1">
      <c r="A7" s="19" t="s">
        <v>86</v>
      </c>
      <c r="B7" s="19" t="s">
        <v>145</v>
      </c>
      <c r="C7" s="15">
        <v>13218855</v>
      </c>
      <c r="D7" s="16">
        <v>519</v>
      </c>
      <c r="E7" s="15">
        <v>46280</v>
      </c>
      <c r="F7" s="16">
        <v>116</v>
      </c>
      <c r="G7" s="33">
        <v>0.22350674373795762</v>
      </c>
      <c r="H7" s="15">
        <v>500</v>
      </c>
      <c r="I7" s="15">
        <v>350</v>
      </c>
      <c r="J7" s="15">
        <v>38800</v>
      </c>
      <c r="K7" s="16">
        <v>30</v>
      </c>
      <c r="L7" s="33">
        <v>0.057803468208092484</v>
      </c>
      <c r="M7" s="15">
        <v>1500</v>
      </c>
      <c r="N7" s="15">
        <v>1250</v>
      </c>
      <c r="O7" s="18">
        <v>85080</v>
      </c>
      <c r="P7" s="33">
        <v>0.006436260931828059</v>
      </c>
      <c r="Q7" s="15">
        <v>210041.51</v>
      </c>
      <c r="R7" s="16">
        <v>2</v>
      </c>
      <c r="S7" s="15">
        <v>0</v>
      </c>
      <c r="T7" s="33">
        <v>0</v>
      </c>
      <c r="U7" s="16">
        <v>0</v>
      </c>
      <c r="V7" s="33">
        <v>0</v>
      </c>
      <c r="W7" s="15">
        <v>0</v>
      </c>
      <c r="X7" s="15">
        <v>0</v>
      </c>
      <c r="Y7" s="16" t="s">
        <v>153</v>
      </c>
      <c r="Z7" s="16" t="s">
        <v>153</v>
      </c>
      <c r="AA7" s="34"/>
    </row>
    <row r="8" spans="1:27" ht="60.75" customHeight="1">
      <c r="A8" s="19" t="s">
        <v>86</v>
      </c>
      <c r="B8" s="19" t="s">
        <v>92</v>
      </c>
      <c r="C8" s="15">
        <v>2657496</v>
      </c>
      <c r="D8" s="16">
        <v>77</v>
      </c>
      <c r="E8" s="15">
        <v>11786</v>
      </c>
      <c r="F8" s="16">
        <v>30</v>
      </c>
      <c r="G8" s="33">
        <v>0.38961038961038963</v>
      </c>
      <c r="H8" s="15">
        <v>1358</v>
      </c>
      <c r="I8" s="15">
        <v>300</v>
      </c>
      <c r="J8" s="15">
        <v>13800</v>
      </c>
      <c r="K8" s="16">
        <v>11</v>
      </c>
      <c r="L8" s="33">
        <v>0.14285714285714285</v>
      </c>
      <c r="M8" s="15">
        <v>1300</v>
      </c>
      <c r="N8" s="15">
        <v>1300</v>
      </c>
      <c r="O8" s="18">
        <v>25586</v>
      </c>
      <c r="P8" s="33">
        <v>0.009627860211266546</v>
      </c>
      <c r="Q8" s="15">
        <v>526941</v>
      </c>
      <c r="R8" s="16">
        <v>6</v>
      </c>
      <c r="S8" s="15">
        <v>7500</v>
      </c>
      <c r="T8" s="33">
        <v>0.014233092509408074</v>
      </c>
      <c r="U8" s="16">
        <v>1</v>
      </c>
      <c r="V8" s="33">
        <v>0.16666666666666666</v>
      </c>
      <c r="W8" s="15">
        <v>7500</v>
      </c>
      <c r="X8" s="15">
        <v>7500</v>
      </c>
      <c r="Y8" s="16" t="s">
        <v>153</v>
      </c>
      <c r="Z8" s="16" t="s">
        <v>153</v>
      </c>
      <c r="AA8" s="34" t="s">
        <v>146</v>
      </c>
    </row>
    <row r="9" spans="1:27" ht="95.25" customHeight="1">
      <c r="A9" s="19" t="s">
        <v>86</v>
      </c>
      <c r="B9" s="19" t="s">
        <v>97</v>
      </c>
      <c r="C9" s="15">
        <v>1579088.34</v>
      </c>
      <c r="D9" s="16">
        <v>23</v>
      </c>
      <c r="E9" s="15">
        <v>1400</v>
      </c>
      <c r="F9" s="16">
        <v>5</v>
      </c>
      <c r="G9" s="33">
        <v>0.21739130434782608</v>
      </c>
      <c r="H9" s="15">
        <v>500</v>
      </c>
      <c r="I9" s="15">
        <v>250</v>
      </c>
      <c r="J9" s="15">
        <v>1200</v>
      </c>
      <c r="K9" s="16">
        <v>1</v>
      </c>
      <c r="L9" s="33">
        <v>0.043478260869565216</v>
      </c>
      <c r="M9" s="15">
        <v>1200</v>
      </c>
      <c r="N9" s="15">
        <v>1200</v>
      </c>
      <c r="O9" s="18">
        <v>2600</v>
      </c>
      <c r="P9" s="33">
        <v>0.0016465196620981952</v>
      </c>
      <c r="Q9" s="15">
        <v>297477.44</v>
      </c>
      <c r="R9" s="16">
        <v>3</v>
      </c>
      <c r="S9" s="15">
        <v>0</v>
      </c>
      <c r="T9" s="33">
        <v>0</v>
      </c>
      <c r="U9" s="16">
        <v>0</v>
      </c>
      <c r="V9" s="33">
        <v>0</v>
      </c>
      <c r="W9" s="15">
        <v>0</v>
      </c>
      <c r="X9" s="15">
        <v>0</v>
      </c>
      <c r="Y9" s="16" t="s">
        <v>153</v>
      </c>
      <c r="Z9" s="16" t="s">
        <v>153</v>
      </c>
      <c r="AA9" s="34" t="s">
        <v>147</v>
      </c>
    </row>
    <row r="10" spans="1:27" ht="99.75" customHeight="1">
      <c r="A10" s="19" t="s">
        <v>86</v>
      </c>
      <c r="B10" s="19" t="s">
        <v>100</v>
      </c>
      <c r="C10" s="15">
        <v>2378608</v>
      </c>
      <c r="D10" s="16">
        <v>61</v>
      </c>
      <c r="E10" s="15">
        <v>0</v>
      </c>
      <c r="F10" s="16">
        <v>0</v>
      </c>
      <c r="G10" s="33">
        <v>0</v>
      </c>
      <c r="H10" s="15">
        <v>0</v>
      </c>
      <c r="I10" s="15">
        <v>0</v>
      </c>
      <c r="J10" s="15">
        <v>9100</v>
      </c>
      <c r="K10" s="16">
        <v>7</v>
      </c>
      <c r="L10" s="33">
        <v>0.11475409836065574</v>
      </c>
      <c r="M10" s="15">
        <v>1500</v>
      </c>
      <c r="N10" s="15">
        <v>1200</v>
      </c>
      <c r="O10" s="18">
        <v>9100</v>
      </c>
      <c r="P10" s="33">
        <v>0.0038257670032220527</v>
      </c>
      <c r="Q10" s="15">
        <v>414017</v>
      </c>
      <c r="R10" s="16">
        <v>4</v>
      </c>
      <c r="S10" s="15">
        <v>7500</v>
      </c>
      <c r="T10" s="33">
        <v>0.01811519816819116</v>
      </c>
      <c r="U10" s="16">
        <v>1</v>
      </c>
      <c r="V10" s="33">
        <v>0.25</v>
      </c>
      <c r="W10" s="15">
        <v>7500</v>
      </c>
      <c r="X10" s="15">
        <v>7500</v>
      </c>
      <c r="Y10" s="16" t="s">
        <v>153</v>
      </c>
      <c r="Z10" s="16" t="s">
        <v>153</v>
      </c>
      <c r="AA10" s="34" t="s">
        <v>148</v>
      </c>
    </row>
    <row r="11" spans="1:27" ht="152.25" customHeight="1">
      <c r="A11" s="19" t="s">
        <v>86</v>
      </c>
      <c r="B11" s="19" t="s">
        <v>88</v>
      </c>
      <c r="C11" s="15">
        <v>21994511</v>
      </c>
      <c r="D11" s="16">
        <v>624</v>
      </c>
      <c r="E11" s="15">
        <v>0</v>
      </c>
      <c r="F11" s="16" t="s">
        <v>153</v>
      </c>
      <c r="G11" s="16" t="s">
        <v>153</v>
      </c>
      <c r="H11" s="16" t="s">
        <v>153</v>
      </c>
      <c r="I11" s="16" t="s">
        <v>153</v>
      </c>
      <c r="J11" s="15">
        <v>154551</v>
      </c>
      <c r="K11" s="16">
        <v>117</v>
      </c>
      <c r="L11" s="33">
        <v>0.1875</v>
      </c>
      <c r="M11" s="15">
        <v>1300</v>
      </c>
      <c r="N11" s="15">
        <v>1300</v>
      </c>
      <c r="O11" s="18">
        <v>154551</v>
      </c>
      <c r="P11" s="33">
        <v>0.007026798640806336</v>
      </c>
      <c r="Q11" s="15">
        <v>760989</v>
      </c>
      <c r="R11" s="16">
        <v>6</v>
      </c>
      <c r="S11" s="15">
        <v>25000</v>
      </c>
      <c r="T11" s="33">
        <v>0.0328519860339637</v>
      </c>
      <c r="U11" s="16">
        <v>3</v>
      </c>
      <c r="V11" s="33">
        <v>0.5</v>
      </c>
      <c r="W11" s="15">
        <v>10000</v>
      </c>
      <c r="X11" s="15">
        <v>7500</v>
      </c>
      <c r="Y11" s="16" t="s">
        <v>153</v>
      </c>
      <c r="Z11" s="16" t="s">
        <v>153</v>
      </c>
      <c r="AA11" s="35" t="s">
        <v>149</v>
      </c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60" t="s">
        <v>150</v>
      </c>
      <c r="B14" s="60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60" t="s">
        <v>151</v>
      </c>
      <c r="B15" s="60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60" t="s">
        <v>152</v>
      </c>
      <c r="B16" s="60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59"/>
      <c r="R46" s="55"/>
      <c r="S46" s="55"/>
      <c r="T46" s="55"/>
      <c r="U46" s="55"/>
      <c r="V46" s="55"/>
      <c r="W46" s="55"/>
      <c r="X46" s="55"/>
      <c r="Y46" s="56"/>
      <c r="Z46" s="56"/>
      <c r="AA46" s="56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59"/>
      <c r="R47" s="55"/>
      <c r="S47" s="55"/>
      <c r="T47" s="55"/>
      <c r="U47" s="55"/>
      <c r="V47" s="55"/>
      <c r="W47" s="55"/>
      <c r="X47" s="55"/>
      <c r="Y47" s="56"/>
      <c r="Z47" s="56"/>
      <c r="AA47" s="56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59"/>
      <c r="R48" s="55"/>
      <c r="S48" s="55"/>
      <c r="T48" s="55"/>
      <c r="U48" s="55"/>
      <c r="V48" s="55"/>
      <c r="W48" s="55"/>
      <c r="X48" s="55"/>
      <c r="Y48" s="56"/>
      <c r="Z48" s="56"/>
      <c r="AA48" s="56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59"/>
      <c r="R49" s="55"/>
      <c r="S49" s="55"/>
      <c r="T49" s="55"/>
      <c r="U49" s="55"/>
      <c r="V49" s="55"/>
      <c r="W49" s="55"/>
      <c r="X49" s="55"/>
      <c r="Y49" s="56"/>
      <c r="Z49" s="56"/>
      <c r="AA49" s="56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59"/>
      <c r="R50" s="55"/>
      <c r="S50" s="55"/>
      <c r="T50" s="55"/>
      <c r="U50" s="55"/>
      <c r="V50" s="55"/>
      <c r="W50" s="55"/>
      <c r="X50" s="55"/>
      <c r="Y50" s="56"/>
      <c r="Z50" s="56"/>
      <c r="AA50" s="56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59"/>
      <c r="R51" s="55"/>
      <c r="S51" s="55"/>
      <c r="T51" s="55"/>
      <c r="U51" s="55"/>
      <c r="V51" s="55"/>
      <c r="W51" s="55"/>
      <c r="X51" s="55"/>
      <c r="Y51" s="56"/>
      <c r="Z51" s="56"/>
      <c r="AA51" s="56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59"/>
      <c r="R52" s="55"/>
      <c r="S52" s="55"/>
      <c r="T52" s="55"/>
      <c r="U52" s="55"/>
      <c r="V52" s="55"/>
      <c r="W52" s="55"/>
      <c r="X52" s="55"/>
      <c r="Y52" s="56"/>
      <c r="Z52" s="56"/>
      <c r="AA52" s="56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2395055832.34</v>
      </c>
      <c r="D70" s="22"/>
      <c r="E70" s="21"/>
      <c r="F70" s="22">
        <f>SUM(F4:F69)</f>
        <v>4485</v>
      </c>
      <c r="G70" s="23"/>
      <c r="H70" s="21"/>
      <c r="I70" s="21"/>
      <c r="J70" s="21"/>
      <c r="K70" s="22">
        <f>SUM(K4:K69)</f>
        <v>6693</v>
      </c>
      <c r="L70" s="23"/>
      <c r="M70" s="21"/>
      <c r="N70" s="21"/>
      <c r="O70" s="24">
        <f>SUM(O4:O69)</f>
        <v>5098257.6</v>
      </c>
      <c r="P70" s="23"/>
      <c r="Q70" s="21"/>
      <c r="R70" s="22"/>
      <c r="S70" s="21">
        <f>SUM(S4:S69)</f>
        <v>445000</v>
      </c>
      <c r="T70" s="23"/>
      <c r="U70" s="22">
        <f>SUM(U4:U69)</f>
        <v>55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R46:R52"/>
    <mergeCell ref="S46:S52"/>
    <mergeCell ref="T46:T52"/>
    <mergeCell ref="U46:U5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B1:B3"/>
    <mergeCell ref="A1:A3"/>
    <mergeCell ref="E2:I2"/>
    <mergeCell ref="C2:C3"/>
    <mergeCell ref="D2:D3"/>
    <mergeCell ref="C1:P1"/>
    <mergeCell ref="O2:P2"/>
    <mergeCell ref="J2:N2"/>
  </mergeCells>
  <conditionalFormatting sqref="G4:G10 G12:G444">
    <cfRule type="expression" priority="13" dxfId="2" stopIfTrue="1">
      <formula>OR(ISBLANK(F4),ISBLANK(D4))</formula>
    </cfRule>
  </conditionalFormatting>
  <conditionalFormatting sqref="L4:L444">
    <cfRule type="expression" priority="11" dxfId="2" stopIfTrue="1">
      <formula>OR(ISBLANK(K4),ISBLANK(D4))</formula>
    </cfRule>
  </conditionalFormatting>
  <conditionalFormatting sqref="O4:O444">
    <cfRule type="expression" priority="10" dxfId="2" stopIfTrue="1">
      <formula>OR(ISBLANK(E4),ISBLANK(J4))</formula>
    </cfRule>
  </conditionalFormatting>
  <conditionalFormatting sqref="P4:P444">
    <cfRule type="expression" priority="9" dxfId="2" stopIfTrue="1">
      <formula>OR(ISBLANK(C4),ISBLANK(O4))</formula>
    </cfRule>
  </conditionalFormatting>
  <conditionalFormatting sqref="T53:T444 T4:T45">
    <cfRule type="expression" priority="8" dxfId="0" stopIfTrue="1">
      <formula>OR(ISBLANK(Q4),ISBLANK(S4))</formula>
    </cfRule>
  </conditionalFormatting>
  <conditionalFormatting sqref="V53:V444 V4:V45">
    <cfRule type="expression" priority="7" dxfId="0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hptaylor</cp:lastModifiedBy>
  <dcterms:created xsi:type="dcterms:W3CDTF">2011-08-11T11:55:03Z</dcterms:created>
  <dcterms:modified xsi:type="dcterms:W3CDTF">2012-12-18T08:41:34Z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