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0230" tabRatio="942" activeTab="0"/>
  </bookViews>
  <sheets>
    <sheet name="Index" sheetId="1" r:id="rId1"/>
    <sheet name="Table 1" sheetId="2" r:id="rId2"/>
    <sheet name="Table 2" sheetId="3" r:id="rId3"/>
    <sheet name="Table 3" sheetId="4" r:id="rId4"/>
    <sheet name="Tables 4a&amp;4b" sheetId="5" r:id="rId5"/>
    <sheet name="Table 5" sheetId="6" r:id="rId6"/>
    <sheet name="Table 6a" sheetId="7" r:id="rId7"/>
    <sheet name="Table 6b" sheetId="8" r:id="rId8"/>
    <sheet name="Table 7a" sheetId="9" r:id="rId9"/>
    <sheet name="Table 7b" sheetId="10" r:id="rId10"/>
    <sheet name="Table 8a" sheetId="11" r:id="rId11"/>
    <sheet name="Table 8b" sheetId="12" r:id="rId12"/>
    <sheet name="Table 9" sheetId="13" r:id="rId13"/>
    <sheet name="Table 10" sheetId="14" r:id="rId14"/>
    <sheet name="Table 11" sheetId="15" r:id="rId15"/>
    <sheet name="Table 12" sheetId="16" r:id="rId16"/>
    <sheet name="Table 13" sheetId="17" r:id="rId17"/>
    <sheet name="Annex Table 1" sheetId="18" r:id="rId18"/>
    <sheet name="Annex Table 2" sheetId="19" r:id="rId19"/>
    <sheet name="Annex Table 3" sheetId="20" r:id="rId20"/>
  </sheets>
  <definedNames>
    <definedName name="_xlnm.Print_Area" localSheetId="1">'Table 1'!$A$1:$L$40</definedName>
    <definedName name="_xlnm.Print_Area" localSheetId="13">'Table 10'!$A$1:$M$29</definedName>
    <definedName name="_xlnm.Print_Area" localSheetId="14">'Table 11'!$A$1:$L$58</definedName>
    <definedName name="_xlnm.Print_Area" localSheetId="15">'Table 12'!$A$1:$L$50</definedName>
    <definedName name="_xlnm.Print_Area" localSheetId="2">'Table 2'!$A$1:$K$63</definedName>
    <definedName name="_xlnm.Print_Area" localSheetId="3">'Table 3'!$A$1:$L$58</definedName>
    <definedName name="_xlnm.Print_Area" localSheetId="5">'Table 5'!$A$1:$R$62</definedName>
    <definedName name="_xlnm.Print_Area" localSheetId="6">'Table 6a'!$A$1:$H$38</definedName>
    <definedName name="_xlnm.Print_Area" localSheetId="7">'Table 6b'!$A$1:$H$38</definedName>
    <definedName name="_xlnm.Print_Area" localSheetId="8">'Table 7a'!$A$1:$H$58</definedName>
    <definedName name="_xlnm.Print_Area" localSheetId="9">'Table 7b'!$A$1:$H$57</definedName>
    <definedName name="_xlnm.Print_Area" localSheetId="10">'Table 8a'!$A$1:$H$34</definedName>
    <definedName name="_xlnm.Print_Area" localSheetId="11">'Table 8b'!$A$1:$I$40</definedName>
    <definedName name="_xlnm.Print_Area" localSheetId="12">'Table 9'!$A$1:$F$23</definedName>
    <definedName name="_xlnm.Print_Area" localSheetId="4">'Tables 4a&amp;4b'!$A$1:$L$44</definedName>
  </definedNames>
  <calcPr fullCalcOnLoad="1"/>
</workbook>
</file>

<file path=xl/sharedStrings.xml><?xml version="1.0" encoding="utf-8"?>
<sst xmlns="http://schemas.openxmlformats.org/spreadsheetml/2006/main" count="1023" uniqueCount="372">
  <si>
    <t>Table 4 time series</t>
  </si>
  <si>
    <t>Table 5 time series</t>
  </si>
  <si>
    <t>Average sentence length of immediate custodial sentences for knife and offensive weapon possession offences, in England and Wales</t>
  </si>
  <si>
    <t>Q4 2012</t>
  </si>
  <si>
    <t>P  e  r  c  e  n  t  a  g  e     o  f     t  o  t  a  l     o  f  f  e  n  c  e  s</t>
  </si>
  <si>
    <t>A  v  e  r  a  g  e      s  e  n  t  e  n  c  e     l  e  n  g  t  h     (  d  a  y  s  )</t>
  </si>
  <si>
    <t>Note</t>
  </si>
  <si>
    <t>Table 10 time series</t>
  </si>
  <si>
    <t>Table 11 time series</t>
  </si>
  <si>
    <t>Table 12 time series</t>
  </si>
  <si>
    <r>
      <t>1</t>
    </r>
    <r>
      <rPr>
        <sz val="8"/>
        <rFont val="Apple Chancery"/>
        <family val="4"/>
      </rPr>
      <t xml:space="preserve"> The disposal given in this table is only the most severe of the disposals given as a result of the offender being found guitly and may also dependent on other offences committed at the same time.</t>
    </r>
  </si>
  <si>
    <r>
      <t>2</t>
    </r>
    <r>
      <rPr>
        <sz val="8"/>
        <rFont val="Apple Chancery"/>
        <family val="4"/>
      </rPr>
      <t xml:space="preserve"> England and Wales includes all 43 police force areas and the British Transport Police.</t>
    </r>
  </si>
  <si>
    <r>
      <t>4</t>
    </r>
    <r>
      <rPr>
        <sz val="8"/>
        <rFont val="Apple Chancery"/>
        <family val="4"/>
      </rPr>
      <t xml:space="preserve"> Represent cases where an offender may have been convicted, but is awaiting further sentencing.</t>
    </r>
  </si>
  <si>
    <r>
      <t>5</t>
    </r>
    <r>
      <rPr>
        <sz val="8"/>
        <rFont val="Apple Chancery"/>
        <family val="4"/>
      </rPr>
      <t xml:space="preserve">  Since April 8th 2013 youth cautions were introduced replacing reprimands and warnings for young offenders.The guidance is published at the link http://www.justice gov.uk/out-of-court-disposals.</t>
    </r>
  </si>
  <si>
    <r>
      <t>6</t>
    </r>
    <r>
      <rPr>
        <sz val="8"/>
        <rFont val="Apple Chancery"/>
        <family val="4"/>
      </rPr>
      <t xml:space="preserve"> Totals include cases where disposal categories are unknown.</t>
    </r>
  </si>
  <si>
    <r>
      <t xml:space="preserve">E </t>
    </r>
    <r>
      <rPr>
        <i/>
        <sz val="8"/>
        <rFont val="Apple Chancery"/>
        <family val="4"/>
      </rPr>
      <t xml:space="preserve"> Denotes where estimated figures have been used. The estimates are based on historical data changes. Please see explanatory notes of bulletin for further details.</t>
    </r>
  </si>
  <si>
    <r>
      <t>England and Wales</t>
    </r>
    <r>
      <rPr>
        <b/>
        <vertAlign val="superscript"/>
        <sz val="10"/>
        <color indexed="12"/>
        <rFont val="Arial"/>
        <family val="2"/>
      </rPr>
      <t>2,6</t>
    </r>
  </si>
  <si>
    <r>
      <t>Caution</t>
    </r>
    <r>
      <rPr>
        <vertAlign val="superscript"/>
        <sz val="10"/>
        <color indexed="12"/>
        <rFont val="Arial"/>
        <family val="2"/>
      </rPr>
      <t>3</t>
    </r>
  </si>
  <si>
    <r>
      <t>Other disposal</t>
    </r>
    <r>
      <rPr>
        <vertAlign val="superscript"/>
        <sz val="10"/>
        <color indexed="12"/>
        <rFont val="Arial"/>
        <family val="2"/>
      </rPr>
      <t>4</t>
    </r>
  </si>
  <si>
    <r>
      <t>Reprimands &amp; warnings/Youth cautions</t>
    </r>
    <r>
      <rPr>
        <vertAlign val="superscript"/>
        <sz val="10"/>
        <color indexed="17"/>
        <rFont val="Arial"/>
        <family val="2"/>
      </rPr>
      <t>5</t>
    </r>
  </si>
  <si>
    <r>
      <t>Other disposal</t>
    </r>
    <r>
      <rPr>
        <vertAlign val="superscript"/>
        <sz val="10"/>
        <color indexed="17"/>
        <rFont val="Arial"/>
        <family val="2"/>
      </rPr>
      <t>4</t>
    </r>
  </si>
  <si>
    <r>
      <t>Aged 18 and over</t>
    </r>
    <r>
      <rPr>
        <b/>
        <vertAlign val="superscript"/>
        <sz val="10"/>
        <color indexed="17"/>
        <rFont val="Arial"/>
        <family val="2"/>
      </rPr>
      <t>6</t>
    </r>
  </si>
  <si>
    <r>
      <t>Caution</t>
    </r>
    <r>
      <rPr>
        <vertAlign val="superscript"/>
        <sz val="10"/>
        <color indexed="16"/>
        <rFont val="Arial"/>
        <family val="2"/>
      </rPr>
      <t>3</t>
    </r>
  </si>
  <si>
    <r>
      <t>Other disposal</t>
    </r>
    <r>
      <rPr>
        <vertAlign val="superscript"/>
        <sz val="10"/>
        <color indexed="16"/>
        <rFont val="Arial"/>
        <family val="2"/>
      </rPr>
      <t>4</t>
    </r>
  </si>
  <si>
    <r>
      <t>Possession of an offensive weapon</t>
    </r>
    <r>
      <rPr>
        <b/>
        <vertAlign val="superscript"/>
        <sz val="10"/>
        <color indexed="16"/>
        <rFont val="Arial"/>
        <family val="2"/>
      </rPr>
      <t>6</t>
    </r>
  </si>
  <si>
    <r>
      <t>Custodial sentences proportions for knife and offensive weapon possession offences, by sentence length, in England and Wales</t>
    </r>
    <r>
      <rPr>
        <vertAlign val="superscript"/>
        <sz val="10"/>
        <color indexed="12"/>
        <rFont val="Arial"/>
        <family val="2"/>
      </rPr>
      <t>1</t>
    </r>
  </si>
  <si>
    <r>
      <t>England and Wales</t>
    </r>
    <r>
      <rPr>
        <b/>
        <vertAlign val="superscript"/>
        <sz val="10"/>
        <color indexed="17"/>
        <rFont val="Arial"/>
        <family val="2"/>
      </rPr>
      <t>1</t>
    </r>
  </si>
  <si>
    <r>
      <t>Requirement starts for possession of offensive weapon</t>
    </r>
    <r>
      <rPr>
        <vertAlign val="superscript"/>
        <sz val="10"/>
        <color indexed="17"/>
        <rFont val="Arial"/>
        <family val="2"/>
      </rPr>
      <t>1</t>
    </r>
    <r>
      <rPr>
        <sz val="10"/>
        <color indexed="17"/>
        <rFont val="Arial"/>
        <family val="2"/>
      </rPr>
      <t>, in England and Wales</t>
    </r>
  </si>
  <si>
    <r>
      <t>Unpaid work requirements started by length of requirement given for possession of offensive weapon</t>
    </r>
    <r>
      <rPr>
        <vertAlign val="superscript"/>
        <sz val="10"/>
        <color indexed="60"/>
        <rFont val="Arial"/>
        <family val="2"/>
      </rPr>
      <t>1</t>
    </r>
    <r>
      <rPr>
        <sz val="10"/>
        <color indexed="60"/>
        <rFont val="Arial"/>
        <family val="2"/>
      </rPr>
      <t>, in England and Wales</t>
    </r>
  </si>
  <si>
    <r>
      <t>3.</t>
    </r>
    <r>
      <rPr>
        <sz val="8"/>
        <rFont val="Apple Chancery"/>
        <family val="4"/>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</si>
  <si>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t>Table 1: Offences involving the possession of a knife or offensive weapon resulting in a caution or sentence, in England and Wales</t>
  </si>
  <si>
    <t>Number of offences and percentage change</t>
  </si>
  <si>
    <t>% change, Q2 2013 to estimated Q2 2014</t>
  </si>
  <si>
    <t>Q2 2011</t>
  </si>
  <si>
    <t>Q2 2012</t>
  </si>
  <si>
    <t>Q2 2013</t>
  </si>
  <si>
    <t>Number of offences</t>
  </si>
  <si>
    <t>Absolute/Conditional discharge</t>
  </si>
  <si>
    <t>Fine</t>
  </si>
  <si>
    <t>Community sentence</t>
  </si>
  <si>
    <t>Suspended sentence</t>
  </si>
  <si>
    <t>Immediate custody</t>
  </si>
  <si>
    <t>Percentage of total offences</t>
  </si>
  <si>
    <r>
      <t>Disposal Category</t>
    </r>
    <r>
      <rPr>
        <b/>
        <vertAlign val="superscript"/>
        <sz val="10"/>
        <rFont val="Arial"/>
        <family val="2"/>
      </rPr>
      <t>1</t>
    </r>
  </si>
  <si>
    <r>
      <t xml:space="preserve">Q4 2013 </t>
    </r>
    <r>
      <rPr>
        <b/>
        <i/>
        <vertAlign val="superscript"/>
        <sz val="10"/>
        <rFont val="Arial"/>
        <family val="2"/>
      </rPr>
      <t>E</t>
    </r>
  </si>
  <si>
    <r>
      <t xml:space="preserve">Q1 2014 </t>
    </r>
    <r>
      <rPr>
        <b/>
        <i/>
        <vertAlign val="superscript"/>
        <sz val="10"/>
        <rFont val="Arial"/>
        <family val="2"/>
      </rPr>
      <t>E</t>
    </r>
  </si>
  <si>
    <r>
      <t xml:space="preserve">Q2 2014 </t>
    </r>
    <r>
      <rPr>
        <b/>
        <i/>
        <vertAlign val="superscript"/>
        <sz val="10"/>
        <rFont val="Arial"/>
        <family val="2"/>
      </rPr>
      <t>E</t>
    </r>
  </si>
  <si>
    <r>
      <t>England and Wales</t>
    </r>
    <r>
      <rPr>
        <b/>
        <vertAlign val="superscript"/>
        <sz val="10"/>
        <rFont val="Arial"/>
        <family val="2"/>
      </rPr>
      <t>2</t>
    </r>
  </si>
  <si>
    <r>
      <t>Caution</t>
    </r>
    <r>
      <rPr>
        <vertAlign val="superscript"/>
        <sz val="10"/>
        <rFont val="Arial"/>
        <family val="2"/>
      </rPr>
      <t>3</t>
    </r>
  </si>
  <si>
    <r>
      <t>Other disposal</t>
    </r>
    <r>
      <rPr>
        <vertAlign val="superscript"/>
        <sz val="10"/>
        <rFont val="Arial"/>
        <family val="2"/>
      </rPr>
      <t>4</t>
    </r>
  </si>
  <si>
    <r>
      <t xml:space="preserve">Source: </t>
    </r>
    <r>
      <rPr>
        <i/>
        <sz val="8"/>
        <rFont val="Arial"/>
        <family val="2"/>
      </rPr>
      <t>Police National Computer (PNC)</t>
    </r>
  </si>
  <si>
    <r>
      <t>1</t>
    </r>
    <r>
      <rPr>
        <i/>
        <sz val="8"/>
        <rFont val="Arial"/>
        <family val="2"/>
      </rPr>
      <t xml:space="preserve"> The disposal given in this table is only the most severe of the disposals given as a result of the offender being found guilty and may also be dependent on other offences committed at the same time.</t>
    </r>
  </si>
  <si>
    <r>
      <t>2</t>
    </r>
    <r>
      <rPr>
        <i/>
        <sz val="8"/>
        <rFont val="Arial"/>
        <family val="2"/>
      </rPr>
      <t xml:space="preserve"> England and Wales includes all 43 police force areas and the British Transport Police.</t>
    </r>
  </si>
  <si>
    <r>
      <t>4</t>
    </r>
    <r>
      <rPr>
        <i/>
        <sz val="8"/>
        <rFont val="Arial"/>
        <family val="2"/>
      </rPr>
      <t xml:space="preserve">  Includes cases where an offender may have been convicted, but is awaiting further sentencing</t>
    </r>
  </si>
  <si>
    <r>
      <t xml:space="preserve">E </t>
    </r>
    <r>
      <rPr>
        <i/>
        <sz val="8"/>
        <rFont val="Arial"/>
        <family val="2"/>
      </rPr>
      <t xml:space="preserve"> Denotes where estimated figures have been used. The estimates are based on historical data changes. Please see explanatory notes of bulletin for further details.</t>
    </r>
  </si>
  <si>
    <t>Number of offences and percentages</t>
  </si>
  <si>
    <t>Aged 10 to 17</t>
  </si>
  <si>
    <t>Absolute/conditional discharge</t>
  </si>
  <si>
    <t>*</t>
  </si>
  <si>
    <t>Aged 18 and over</t>
  </si>
  <si>
    <t>Caution</t>
  </si>
  <si>
    <t>* Indicates that one or more of the comparative numbers are less than 50.  For small numbers this could give misleading percentage changes.</t>
  </si>
  <si>
    <r>
      <t>Table 2: Offences involving the possession of a knife or offensive weapon resulting in a caution or sentence by age group, in England and Wales</t>
    </r>
    <r>
      <rPr>
        <b/>
        <vertAlign val="superscript"/>
        <sz val="11"/>
        <rFont val="Arial"/>
        <family val="2"/>
      </rPr>
      <t>1</t>
    </r>
  </si>
  <si>
    <r>
      <t>Disposal Category</t>
    </r>
    <r>
      <rPr>
        <b/>
        <vertAlign val="superscript"/>
        <sz val="10"/>
        <rFont val="Arial"/>
        <family val="2"/>
      </rPr>
      <t>2</t>
    </r>
  </si>
  <si>
    <r>
      <t>Reprimands &amp; warnings/Youth cautions</t>
    </r>
    <r>
      <rPr>
        <vertAlign val="superscript"/>
        <sz val="10"/>
        <rFont val="Arial"/>
        <family val="2"/>
      </rPr>
      <t>4</t>
    </r>
  </si>
  <si>
    <r>
      <t>Other disposal</t>
    </r>
    <r>
      <rPr>
        <vertAlign val="superscript"/>
        <sz val="10"/>
        <rFont val="Arial"/>
        <family val="2"/>
      </rPr>
      <t>5</t>
    </r>
  </si>
  <si>
    <r>
      <t>Source:</t>
    </r>
    <r>
      <rPr>
        <i/>
        <sz val="8"/>
        <rFont val="Arial"/>
        <family val="2"/>
      </rPr>
      <t>Police National Computer (PNC)</t>
    </r>
  </si>
  <si>
    <r>
      <t>1</t>
    </r>
    <r>
      <rPr>
        <i/>
        <sz val="8"/>
        <rFont val="Arial"/>
        <family val="2"/>
      </rPr>
      <t xml:space="preserve"> Includes all 43 police force areas and the British Transport Police.</t>
    </r>
  </si>
  <si>
    <r>
      <t>2</t>
    </r>
    <r>
      <rPr>
        <i/>
        <sz val="8"/>
        <rFont val="Arial"/>
        <family val="2"/>
      </rPr>
      <t xml:space="preserve"> The disposal given in this table is only the most severe of the disposals given as a result of the offender being found guilty and may also be dependent on other offences committed at the same time.</t>
    </r>
  </si>
  <si>
    <r>
      <t>3</t>
    </r>
    <r>
      <rPr>
        <i/>
        <sz val="8"/>
        <rFont val="Arial"/>
        <family val="2"/>
      </rPr>
      <t xml:space="preserve">  The difference between the totals in Table 1 and the adult / juvenile breakdown is where there is no age recorded on the system </t>
    </r>
  </si>
  <si>
    <r>
      <t xml:space="preserve">4 </t>
    </r>
    <r>
      <rPr>
        <i/>
        <sz val="8"/>
        <rFont val="Arial"/>
        <family val="2"/>
      </rPr>
      <t xml:space="preserve"> Since April 8th 2013 youth cautions were introduced replacing reprimands and warnings for young offenders.The guidance is published at the link http://www.justice gov.uk/out-of-court-disposals</t>
    </r>
  </si>
  <si>
    <r>
      <t>5</t>
    </r>
    <r>
      <rPr>
        <i/>
        <sz val="8"/>
        <rFont val="Arial"/>
        <family val="2"/>
      </rPr>
      <t xml:space="preserve">  Includes cases where an offender may have been convicted, but is awaiting further sentencing</t>
    </r>
  </si>
  <si>
    <r>
      <t>E</t>
    </r>
    <r>
      <rPr>
        <i/>
        <sz val="8"/>
        <rFont val="Arial"/>
        <family val="2"/>
      </rPr>
      <t xml:space="preserve"> Denotes where estimated figures have been used. The estimates are based on historical data changes. Please see explanatory notes of bulletin for further details.</t>
    </r>
  </si>
  <si>
    <t>Possession of an article with a blade or point</t>
  </si>
  <si>
    <r>
      <t>Table 3: Offences involving the possession of a knife or offensive weapon resulting in a caution or sentence by type of offence, in England and Wales</t>
    </r>
    <r>
      <rPr>
        <b/>
        <vertAlign val="superscript"/>
        <sz val="11"/>
        <rFont val="Arial"/>
        <family val="2"/>
      </rPr>
      <t>1</t>
    </r>
  </si>
  <si>
    <r>
      <t>1</t>
    </r>
    <r>
      <rPr>
        <i/>
        <sz val="8"/>
        <rFont val="Arial"/>
        <family val="2"/>
      </rPr>
      <t xml:space="preserve">  England and Wales includes all 43 police force areas and the British Transport Police.</t>
    </r>
  </si>
  <si>
    <t>Sentence length</t>
  </si>
  <si>
    <t>Q3 2013</t>
  </si>
  <si>
    <t>Q4 2013</t>
  </si>
  <si>
    <t>Q1 2014</t>
  </si>
  <si>
    <t>Q2 2014</t>
  </si>
  <si>
    <t>number of offences</t>
  </si>
  <si>
    <t>Up to and including 3 months</t>
  </si>
  <si>
    <t>Over 3 months and up to and including 6 months</t>
  </si>
  <si>
    <t>Over 6 months</t>
  </si>
  <si>
    <r>
      <t>England and Wales</t>
    </r>
    <r>
      <rPr>
        <b/>
        <vertAlign val="superscript"/>
        <sz val="10"/>
        <rFont val="Arial"/>
        <family val="2"/>
      </rPr>
      <t>1,2</t>
    </r>
  </si>
  <si>
    <r>
      <t>1</t>
    </r>
    <r>
      <rPr>
        <sz val="8"/>
        <rFont val="Arial"/>
        <family val="2"/>
      </rPr>
      <t xml:space="preserve"> England and Wales includes all 43 police force areas and the British Transport Police.</t>
    </r>
  </si>
  <si>
    <r>
      <t>Table 4b: Average sentence length</t>
    </r>
    <r>
      <rPr>
        <b/>
        <vertAlign val="superscript"/>
        <sz val="11"/>
        <rFont val="Arial"/>
        <family val="2"/>
      </rPr>
      <t xml:space="preserve"> </t>
    </r>
    <r>
      <rPr>
        <b/>
        <sz val="11"/>
        <rFont val="Arial"/>
        <family val="2"/>
      </rPr>
      <t>of immediate custodial sentences for knife and offensive weapon possession offences, in England and Wales</t>
    </r>
  </si>
  <si>
    <r>
      <t>England and Wales</t>
    </r>
    <r>
      <rPr>
        <b/>
        <vertAlign val="superscript"/>
        <sz val="10"/>
        <rFont val="Arial"/>
        <family val="2"/>
      </rPr>
      <t>1</t>
    </r>
  </si>
  <si>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</si>
  <si>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</si>
  <si>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</si>
  <si>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</si>
  <si>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</si>
  <si>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</si>
  <si>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</si>
  <si>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</si>
  <si>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</si>
  <si>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</si>
  <si>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</si>
  <si>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</si>
  <si>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</si>
  <si>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</si>
  <si>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</si>
  <si>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</si>
  <si>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</si>
  <si>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</si>
  <si>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</si>
  <si>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</si>
  <si>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</si>
  <si>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</si>
  <si>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</si>
  <si>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</si>
  <si>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</si>
  <si>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</si>
  <si>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</si>
  <si>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</si>
  <si>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</si>
  <si>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</si>
  <si>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</si>
  <si>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</si>
  <si>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</si>
  <si>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</si>
  <si>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</si>
  <si>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</si>
  <si>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</si>
  <si>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</si>
  <si>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ThamesValley</t>
  </si>
  <si>
    <t>Warwickshire</t>
  </si>
  <si>
    <t>West Mercia</t>
  </si>
  <si>
    <t>West Midlands</t>
  </si>
  <si>
    <t>West Yorkshire</t>
  </si>
  <si>
    <t>Wiltshire</t>
  </si>
  <si>
    <r>
      <t xml:space="preserve">1 </t>
    </r>
    <r>
      <rPr>
        <i/>
        <sz val="8"/>
        <rFont val="Arial"/>
        <family val="2"/>
      </rPr>
      <t>Population has been based on mid-year population estimates for each age group supplied by the Office for National Statistics. The previous year's estimate has been used for calculating the rate in the subsequent year. For example, the 2007 mid-year estimate has been used for calculating the rate for 2008 and so on.</t>
    </r>
  </si>
  <si>
    <t>Number of previous convictions/cautions</t>
  </si>
  <si>
    <t>Number of previous convictions / cautions</t>
  </si>
  <si>
    <t>3 or more</t>
  </si>
  <si>
    <t>Total</t>
  </si>
  <si>
    <t>Number of offenders</t>
  </si>
  <si>
    <t>Percentage</t>
  </si>
  <si>
    <r>
      <t>1</t>
    </r>
    <r>
      <rPr>
        <i/>
        <sz val="8"/>
        <rFont val="Arial"/>
        <family val="2"/>
      </rPr>
      <t xml:space="preserve"> The disposal given in this table is only the most severe of the disposals given as a result of the offender being found guilty and may also be dependent on other offences committed at the same time .</t>
    </r>
  </si>
  <si>
    <r>
      <t>4</t>
    </r>
    <r>
      <rPr>
        <i/>
        <sz val="8"/>
        <rFont val="Arial"/>
        <family val="2"/>
      </rPr>
      <t xml:space="preserve"> Represent cases where an offender may have been convicted, but is awaiting further sentencing.</t>
    </r>
  </si>
  <si>
    <r>
      <t>3</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</si>
  <si>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 xml:space="preserve">5 </t>
    </r>
    <r>
      <rPr>
        <i/>
        <sz val="8"/>
        <rFont val="Arial"/>
        <family val="2"/>
      </rPr>
      <t>Please note that the figures in this table are based on current figures and not the estimates used in Tables 1 to 3. In particular the number of immediate custodial sentences will rise as sentences passed by the Crown court become available on the Police National Computer.</t>
    </r>
  </si>
  <si>
    <r>
      <t>1</t>
    </r>
    <r>
      <rPr>
        <i/>
        <sz val="8"/>
        <rFont val="Arial"/>
        <family val="2"/>
      </rPr>
      <t xml:space="preserve"> England and Wales includes all 43 police force areas and the British Transport Police.</t>
    </r>
  </si>
  <si>
    <r>
      <t>3</t>
    </r>
    <r>
      <rPr>
        <i/>
        <sz val="8"/>
        <rFont val="Arial"/>
        <family val="2"/>
      </rPr>
      <t xml:space="preserve"> Since April 8th 2013 youth cautions were introduced replacing reprimands and warnings for young offenders.The guidance is published at the link http://www.justice gov.uk/out-of-court-disposals.</t>
    </r>
  </si>
  <si>
    <r>
      <t>4</t>
    </r>
    <r>
      <rPr>
        <i/>
        <sz val="8"/>
        <rFont val="Arial"/>
        <family val="2"/>
      </rPr>
      <t xml:space="preserve"> Includes cases where an offender may have been convicted, but is awaiting further sentencing.</t>
    </r>
  </si>
  <si>
    <r>
      <t>7</t>
    </r>
    <r>
      <rPr>
        <i/>
        <sz val="8"/>
        <rFont val="Arial"/>
        <family val="2"/>
      </rPr>
      <t xml:space="preserve"> The difference between the totals in Table 6a and the adult / juvenile breakdown in this table, is where there is no age recorded on the system. </t>
    </r>
  </si>
  <si>
    <t>* Indicates that one or more of the comparative numbers are less than 50. For small numbers this could give misleading percentage changes.</t>
  </si>
  <si>
    <r>
      <t>Disposal Category</t>
    </r>
    <r>
      <rPr>
        <b/>
        <vertAlign val="superscript"/>
        <sz val="10"/>
        <rFont val="Arial"/>
        <family val="2"/>
      </rPr>
      <t>2,5</t>
    </r>
  </si>
  <si>
    <r>
      <t>Aged 10 to 17</t>
    </r>
    <r>
      <rPr>
        <b/>
        <vertAlign val="superscript"/>
        <sz val="10"/>
        <rFont val="Arial"/>
        <family val="2"/>
      </rPr>
      <t>7</t>
    </r>
  </si>
  <si>
    <r>
      <t>Reprimands &amp; warnings/Youth cautions</t>
    </r>
    <r>
      <rPr>
        <vertAlign val="superscript"/>
        <sz val="10"/>
        <rFont val="Arial"/>
        <family val="2"/>
      </rPr>
      <t>3</t>
    </r>
  </si>
  <si>
    <r>
      <t>Aged 18 and over</t>
    </r>
    <r>
      <rPr>
        <b/>
        <vertAlign val="superscript"/>
        <sz val="10"/>
        <rFont val="Arial"/>
        <family val="2"/>
      </rPr>
      <t>7</t>
    </r>
  </si>
  <si>
    <t>Disposal Category</t>
  </si>
  <si>
    <t xml:space="preserve">Q4 2013 </t>
  </si>
  <si>
    <t>Age Group</t>
  </si>
  <si>
    <t>Number of previous knife / offensive weapon possession offenses</t>
  </si>
  <si>
    <t>16 to 17 year olds</t>
  </si>
  <si>
    <t>10 to 15 year olds</t>
  </si>
  <si>
    <r>
      <t>Caution</t>
    </r>
    <r>
      <rPr>
        <vertAlign val="superscript"/>
        <sz val="10"/>
        <rFont val="Arial"/>
        <family val="2"/>
      </rPr>
      <t>2</t>
    </r>
  </si>
  <si>
    <r>
      <t>Other disposal</t>
    </r>
    <r>
      <rPr>
        <vertAlign val="superscript"/>
        <sz val="10"/>
        <rFont val="Arial"/>
        <family val="2"/>
      </rPr>
      <t>3</t>
    </r>
  </si>
  <si>
    <r>
      <t>3</t>
    </r>
    <r>
      <rPr>
        <i/>
        <sz val="8"/>
        <rFont val="Arial"/>
        <family val="2"/>
      </rPr>
      <t xml:space="preserve"> Other disposals may represent cases where an offender has been convicted, but is awaiting further sentencing. </t>
    </r>
  </si>
  <si>
    <r>
      <t xml:space="preserve">* </t>
    </r>
    <r>
      <rPr>
        <i/>
        <sz val="8"/>
        <rFont val="Arial"/>
        <family val="2"/>
      </rPr>
      <t>Indicates that one or more of the comparative numbers are less than 50. For small numbers this could give misleading percentage changes.</t>
    </r>
  </si>
  <si>
    <r>
      <t>Disposal category</t>
    </r>
    <r>
      <rPr>
        <b/>
        <vertAlign val="superscript"/>
        <sz val="10"/>
        <color indexed="8"/>
        <rFont val="Arial"/>
        <family val="2"/>
      </rPr>
      <t>2</t>
    </r>
  </si>
  <si>
    <r>
      <t>Other disposal</t>
    </r>
    <r>
      <rPr>
        <b/>
        <vertAlign val="superscript"/>
        <sz val="10"/>
        <color indexed="8"/>
        <rFont val="Arial"/>
        <family val="2"/>
      </rPr>
      <t>3</t>
    </r>
  </si>
  <si>
    <r>
      <t>Reprimands &amp; warnings/youth cautions</t>
    </r>
    <r>
      <rPr>
        <b/>
        <vertAlign val="superscript"/>
        <sz val="10"/>
        <color indexed="8"/>
        <rFont val="Arial"/>
        <family val="2"/>
      </rPr>
      <t>4</t>
    </r>
  </si>
  <si>
    <r>
      <t>1</t>
    </r>
    <r>
      <rPr>
        <i/>
        <sz val="8"/>
        <color indexed="8"/>
        <rFont val="Arial"/>
        <family val="2"/>
      </rPr>
      <t xml:space="preserve"> England and Wales includes all 43 police force areas and the British Transport Police.</t>
    </r>
  </si>
  <si>
    <r>
      <t>2</t>
    </r>
    <r>
      <rPr>
        <i/>
        <sz val="8"/>
        <color indexed="8"/>
        <rFont val="Arial"/>
        <family val="2"/>
      </rPr>
      <t xml:space="preserve"> The disposal given in this table is only the most severe of the disposals given as a result of the offender being found guitly and may also dependent on other offences committed at the same time .</t>
    </r>
  </si>
  <si>
    <r>
      <t>3</t>
    </r>
    <r>
      <rPr>
        <i/>
        <sz val="8"/>
        <color indexed="8"/>
        <rFont val="Arial"/>
        <family val="2"/>
      </rPr>
      <t xml:space="preserve">  Represent cases where an offender may have been convicted, but is awaiting further sentencing</t>
    </r>
  </si>
  <si>
    <r>
      <t>4</t>
    </r>
    <r>
      <rPr>
        <i/>
        <sz val="8"/>
        <rFont val="Arial"/>
        <family val="2"/>
      </rPr>
      <t xml:space="preserve"> Since April 8th 2013 youth cautions were introduced replacing reprimands and warnings for young offenders.The guidance is published at the link http://www.justice gov.uk/out-of-court-disposals.</t>
    </r>
  </si>
  <si>
    <r>
      <t>2</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</si>
  <si>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t xml:space="preserve">Adults </t>
  </si>
  <si>
    <t xml:space="preserve">Juveniles </t>
  </si>
  <si>
    <t>10-15</t>
  </si>
  <si>
    <t>16-17</t>
  </si>
  <si>
    <r>
      <t>England and Wales</t>
    </r>
    <r>
      <rPr>
        <b/>
        <vertAlign val="superscript"/>
        <sz val="10"/>
        <rFont val="Arial"/>
        <family val="2"/>
      </rPr>
      <t>1,4</t>
    </r>
  </si>
  <si>
    <t>Number of starts and percentages</t>
  </si>
  <si>
    <t>Court order starts</t>
  </si>
  <si>
    <t>number of starts</t>
  </si>
  <si>
    <t>England and Wales</t>
  </si>
  <si>
    <t>Community order</t>
  </si>
  <si>
    <t>Suspended sentence order</t>
  </si>
  <si>
    <t>Pre CJA orders</t>
  </si>
  <si>
    <t>percentage of total starts</t>
  </si>
  <si>
    <t>*Indicates that one or more of the comparative numbers are less than 50.  For small numbers this could give misleading percentage changes.</t>
  </si>
  <si>
    <t>Data Source and Quality</t>
  </si>
  <si>
    <t>These figures have been drawn from administrative IT systems, which, as with any large scale recording system, are subject to possible errors with data entry and processing and are subject to revision in future editions.</t>
  </si>
  <si>
    <t>Number of requirements and percentages</t>
  </si>
  <si>
    <t>Number of requirements</t>
  </si>
  <si>
    <t xml:space="preserve">  Unpaid Work                           </t>
  </si>
  <si>
    <t xml:space="preserve">  Supervision                           </t>
  </si>
  <si>
    <t xml:space="preserve">  Curfew                                </t>
  </si>
  <si>
    <t xml:space="preserve">  Accredited program                    </t>
  </si>
  <si>
    <t xml:space="preserve">  Specified activity                    </t>
  </si>
  <si>
    <t xml:space="preserve">  Drug treatment                        </t>
  </si>
  <si>
    <t xml:space="preserve">  Alcohol treatment                     </t>
  </si>
  <si>
    <t xml:space="preserve">  Mental health                         </t>
  </si>
  <si>
    <t xml:space="preserve">  Exclusion                             </t>
  </si>
  <si>
    <t xml:space="preserve">  Residential                           </t>
  </si>
  <si>
    <t xml:space="preserve">  Attendance centre                     </t>
  </si>
  <si>
    <t xml:space="preserve">  Prohibited activity                   </t>
  </si>
  <si>
    <t>Percentage of total requirements</t>
  </si>
  <si>
    <t xml:space="preserve">Unpaid work </t>
  </si>
  <si>
    <t xml:space="preserve">Supervision </t>
  </si>
  <si>
    <t>Other requirements</t>
  </si>
  <si>
    <t xml:space="preserve">  Unpaid work                           </t>
  </si>
  <si>
    <r>
      <t>Table 11: Requirement starts for possession of offensive weapon</t>
    </r>
    <r>
      <rPr>
        <b/>
        <vertAlign val="superscript"/>
        <sz val="11"/>
        <rFont val="Arial"/>
        <family val="2"/>
      </rPr>
      <t>1</t>
    </r>
    <r>
      <rPr>
        <b/>
        <sz val="11"/>
        <rFont val="Arial"/>
        <family val="2"/>
      </rPr>
      <t>, in England and Wales</t>
    </r>
  </si>
  <si>
    <t xml:space="preserve">0-80 hours                        </t>
  </si>
  <si>
    <t xml:space="preserve">81-150 hours                      </t>
  </si>
  <si>
    <t xml:space="preserve">151-199 hours                     </t>
  </si>
  <si>
    <t>200-250 hours</t>
  </si>
  <si>
    <t>251-300 hours</t>
  </si>
  <si>
    <t>Disposal category</t>
  </si>
  <si>
    <t>% change - non estimated to actual figures</t>
  </si>
  <si>
    <t>% change - estimated to actual figures</t>
  </si>
  <si>
    <t>Other disposal</t>
  </si>
  <si>
    <t>All disposals</t>
  </si>
  <si>
    <t>Footnotes</t>
  </si>
  <si>
    <t>Table 1 time series</t>
  </si>
  <si>
    <t>Offences involving the possession of a knife or offensive weapon resulting in a caution or sentence, in England and Wales</t>
  </si>
  <si>
    <t>Table 2 time series</t>
  </si>
  <si>
    <t>Offences involving the possession of a knife or offensive weapon resulting in a caution or sentence by age group, in England and Wales</t>
  </si>
  <si>
    <t>Table 3 time series</t>
  </si>
  <si>
    <t>Offences involving the possession of a knife or offensive weapon resulting in a caution or sentence by type of offence, in England and Wales</t>
  </si>
  <si>
    <t>Q4 2007</t>
  </si>
  <si>
    <t>Q1 2008</t>
  </si>
  <si>
    <t>Q2 2008</t>
  </si>
  <si>
    <t>Q3 2008</t>
  </si>
  <si>
    <t>Q4 2008</t>
  </si>
  <si>
    <t>Q1 2009</t>
  </si>
  <si>
    <t>Q2 2009</t>
  </si>
  <si>
    <t>Q3 2009</t>
  </si>
  <si>
    <t>Q4 2009</t>
  </si>
  <si>
    <t>Q1 2010</t>
  </si>
  <si>
    <t>Q2 2010</t>
  </si>
  <si>
    <t>Q3 2010</t>
  </si>
  <si>
    <t>Q4 2010</t>
  </si>
  <si>
    <t>Q1 2011</t>
  </si>
  <si>
    <t>Q3 2011</t>
  </si>
  <si>
    <t>Q4 2011</t>
  </si>
  <si>
    <t>Q1 2012</t>
  </si>
  <si>
    <t>Q3 2012</t>
  </si>
  <si>
    <t xml:space="preserve">Q4 2012 </t>
  </si>
  <si>
    <t>Q1 2013</t>
  </si>
  <si>
    <t xml:space="preserve">N  u  m  b  e  r       o  f       o  f  f  e  n  c  e  s </t>
  </si>
  <si>
    <r>
      <t>4</t>
    </r>
    <r>
      <rPr>
        <i/>
        <sz val="8"/>
        <rFont val="Arial"/>
        <family val="2"/>
      </rPr>
      <t xml:space="preserve">  Includes cases where an offender may have been convicted, but is awaiting further sentencing.</t>
    </r>
  </si>
  <si>
    <t>Offences resulting in immediate custody</t>
  </si>
  <si>
    <r>
      <t>2</t>
    </r>
    <r>
      <rPr>
        <i/>
        <sz val="8"/>
        <rFont val="Arial"/>
        <family val="2"/>
      </rPr>
      <t xml:space="preserve"> Figures are based on the current figures and not the estimates used in Tables 1 to 3. </t>
    </r>
  </si>
  <si>
    <r>
      <t>2</t>
    </r>
    <r>
      <rPr>
        <i/>
        <sz val="8"/>
        <rFont val="Arial"/>
        <family val="2"/>
      </rPr>
      <t xml:space="preserve"> Figures are based on the current figures and not the estimates used in Tables 1 to 3.</t>
    </r>
  </si>
  <si>
    <r>
      <t>Number of offences as  a rate per 100,000 of the population</t>
    </r>
    <r>
      <rPr>
        <b/>
        <vertAlign val="superscript"/>
        <sz val="10"/>
        <rFont val="Arial"/>
        <family val="2"/>
      </rPr>
      <t>1</t>
    </r>
  </si>
  <si>
    <r>
      <t xml:space="preserve">6 </t>
    </r>
    <r>
      <rPr>
        <i/>
        <sz val="8"/>
        <rFont val="Arial"/>
        <family val="2"/>
      </rPr>
      <t xml:space="preserve">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Note that these figures are based on current figures and do not use the estimation method used for Tables 1 to 3.
</t>
    </r>
  </si>
  <si>
    <r>
      <t>1</t>
    </r>
    <r>
      <rPr>
        <i/>
        <sz val="8"/>
        <rFont val="Arial"/>
        <family val="2"/>
      </rPr>
      <t xml:space="preserve"> The disposal given in this table is only the most severe of the disposals given as a result of the offender being found guitly and may also dependent on other offences committed at the same time .</t>
    </r>
  </si>
  <si>
    <r>
      <t>Aged 10 to 17</t>
    </r>
    <r>
      <rPr>
        <b/>
        <vertAlign val="superscript"/>
        <sz val="10"/>
        <rFont val="Arial"/>
        <family val="2"/>
      </rPr>
      <t>6</t>
    </r>
  </si>
  <si>
    <r>
      <t>Aged 18 and over</t>
    </r>
    <r>
      <rPr>
        <b/>
        <vertAlign val="superscript"/>
        <sz val="10"/>
        <rFont val="Arial"/>
        <family val="2"/>
      </rPr>
      <t>6</t>
    </r>
  </si>
  <si>
    <r>
      <t xml:space="preserve">5 </t>
    </r>
    <r>
      <rPr>
        <i/>
        <sz val="8"/>
        <rFont val="Arial"/>
        <family val="2"/>
      </rPr>
      <t xml:space="preserve">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Note that these figures are based on current figures and do not use the estimation method used for Tables 1 to 3.
</t>
    </r>
  </si>
  <si>
    <r>
      <t>6</t>
    </r>
    <r>
      <rPr>
        <i/>
        <sz val="8"/>
        <rFont val="Arial"/>
        <family val="2"/>
      </rPr>
      <t xml:space="preserve"> The difference between the totals in Table 6b and the adult / juvenile breakdown in this table, is where there is no age recorded on the system. </t>
    </r>
  </si>
  <si>
    <r>
      <t xml:space="preserve">5 </t>
    </r>
    <r>
      <rPr>
        <i/>
        <sz val="8"/>
        <rFont val="Arial"/>
        <family val="2"/>
      </rPr>
      <t>Please note the figures in this table are based on current figures and do not use the estimation methodology used for Tables 1 to 3.</t>
    </r>
  </si>
  <si>
    <r>
      <t>5</t>
    </r>
    <r>
      <rPr>
        <i/>
        <sz val="8"/>
        <rFont val="Arial"/>
        <family val="2"/>
      </rPr>
      <t xml:space="preserve"> 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Please note the figures in this table are based on current figures and do not use the estimation methodology used for Tables 1 to 3.
</t>
    </r>
  </si>
  <si>
    <r>
      <t>Table 10: Offenders commencing a court order under probation supervision for possession of an offensive weapon</t>
    </r>
    <r>
      <rPr>
        <b/>
        <vertAlign val="superscript"/>
        <sz val="11"/>
        <rFont val="Arial"/>
        <family val="2"/>
      </rPr>
      <t>1</t>
    </r>
    <r>
      <rPr>
        <b/>
        <sz val="11"/>
        <rFont val="Arial"/>
        <family val="2"/>
      </rPr>
      <t>, in England and Wales</t>
    </r>
    <r>
      <rPr>
        <b/>
        <vertAlign val="superscript"/>
        <sz val="11"/>
        <rFont val="Arial"/>
        <family val="2"/>
      </rPr>
      <t xml:space="preserve"> </t>
    </r>
  </si>
  <si>
    <r>
      <t>Q2 2014</t>
    </r>
    <r>
      <rPr>
        <b/>
        <vertAlign val="superscript"/>
        <sz val="10"/>
        <rFont val="Arial"/>
        <family val="2"/>
      </rPr>
      <t>2</t>
    </r>
  </si>
  <si>
    <r>
      <t>1</t>
    </r>
    <r>
      <rPr>
        <i/>
        <sz val="8"/>
        <rFont val="Arial"/>
        <family val="2"/>
      </rPr>
      <t xml:space="preserve"> Includes having an article with a blade or a point.</t>
    </r>
  </si>
  <si>
    <t xml:space="preserve">Curfew                                </t>
  </si>
  <si>
    <r>
      <t>Q2 2014</t>
    </r>
    <r>
      <rPr>
        <b/>
        <vertAlign val="superscript"/>
        <sz val="10"/>
        <rFont val="Arial"/>
        <family val="2"/>
      </rPr>
      <t>3</t>
    </r>
  </si>
  <si>
    <r>
      <t>Community order</t>
    </r>
    <r>
      <rPr>
        <b/>
        <vertAlign val="superscript"/>
        <sz val="10"/>
        <rFont val="Arial"/>
        <family val="2"/>
      </rPr>
      <t>2</t>
    </r>
  </si>
  <si>
    <r>
      <t>Suspended sentence order</t>
    </r>
    <r>
      <rPr>
        <b/>
        <vertAlign val="superscript"/>
        <sz val="10"/>
        <rFont val="Arial"/>
        <family val="2"/>
      </rPr>
      <t>2</t>
    </r>
  </si>
  <si>
    <r>
      <t xml:space="preserve">2 </t>
    </r>
    <r>
      <rPr>
        <i/>
        <sz val="8"/>
        <rFont val="Arial"/>
        <family val="2"/>
      </rPr>
      <t>The total unpaid work requirements in this table will not match those in Table 11, as the data sources used to collect the data are different.</t>
    </r>
  </si>
  <si>
    <t>Table</t>
  </si>
  <si>
    <t>Title</t>
  </si>
  <si>
    <t>Table 1</t>
  </si>
  <si>
    <t>Offences involving the possession of a knife or offensive weapon resulting in a caution or sentence</t>
  </si>
  <si>
    <t>Table 2</t>
  </si>
  <si>
    <t>Offences involving the possession of a knife or offensive weapon resulting in a caution or sentence by age group</t>
  </si>
  <si>
    <t>Table 3</t>
  </si>
  <si>
    <t>Offences involving the possession of a knife or offensive weapon resulting in a caution or sentence by type of offence</t>
  </si>
  <si>
    <t>Proportion of knife and offensive weapon possession offences resulting in an immediate custodial sentence, by sentence length</t>
  </si>
  <si>
    <t>Table 5</t>
  </si>
  <si>
    <t>Table 6a</t>
  </si>
  <si>
    <t>Table 6b</t>
  </si>
  <si>
    <t>Table 7a</t>
  </si>
  <si>
    <t>Table 7b</t>
  </si>
  <si>
    <t>Offences involving threatening with a knife or offensive weapon resulting in a caution or sentence</t>
  </si>
  <si>
    <t>Table 8a</t>
  </si>
  <si>
    <t>Table 9</t>
  </si>
  <si>
    <t>Offences involving threatening with a knife or offensive weapon resulting in a caution or sentence by age group</t>
  </si>
  <si>
    <t>Table 10</t>
  </si>
  <si>
    <t>Offenders commencing a court order under probation supervision for possession of an offensive weapon</t>
  </si>
  <si>
    <t>Table 11</t>
  </si>
  <si>
    <t>Requirement starts for possession of offensive weapon</t>
  </si>
  <si>
    <t>Table 12</t>
  </si>
  <si>
    <t>Unpaid work requirements started by length of requirement given for possession of offensive weapon</t>
  </si>
  <si>
    <t>Table 13</t>
  </si>
  <si>
    <t>Annex tables: Full time series of data dating back to Q4 2007</t>
  </si>
  <si>
    <t>Annex table 1</t>
  </si>
  <si>
    <t>Full time series for tables 1,2 &amp; 3</t>
  </si>
  <si>
    <t>Annex table 2</t>
  </si>
  <si>
    <t>Full time series for tables 4 &amp; 5</t>
  </si>
  <si>
    <t>Annex table 3</t>
  </si>
  <si>
    <t>Full time series for tables 10,11 &amp; 12</t>
  </si>
  <si>
    <t>Table 4a</t>
  </si>
  <si>
    <t>Table 4b</t>
  </si>
  <si>
    <t>Average sentence length of immediate custodial sentences for knife and offensive weapon possession offences</t>
  </si>
  <si>
    <r>
      <t>3</t>
    </r>
    <r>
      <rPr>
        <i/>
        <sz val="8"/>
        <rFont val="Arial"/>
        <family val="2"/>
      </rPr>
      <t xml:space="preserve"> Excludes life sentences.</t>
    </r>
  </si>
  <si>
    <r>
      <t>Average sentence length</t>
    </r>
    <r>
      <rPr>
        <b/>
        <vertAlign val="superscript"/>
        <sz val="10"/>
        <rFont val="Arial"/>
        <family val="2"/>
      </rPr>
      <t>3</t>
    </r>
    <r>
      <rPr>
        <b/>
        <sz val="10"/>
        <rFont val="Arial"/>
        <family val="2"/>
      </rPr>
      <t xml:space="preserve"> (days)</t>
    </r>
  </si>
  <si>
    <r>
      <t>Table 4a: Proportion of knife and offensive weapon possession offences resulting in immediate custodial sentence, by sentence length, in England and Wales</t>
    </r>
    <r>
      <rPr>
        <b/>
        <vertAlign val="superscript"/>
        <sz val="11"/>
        <rFont val="Arial"/>
        <family val="2"/>
      </rPr>
      <t>1,2</t>
    </r>
  </si>
  <si>
    <r>
      <t>Sentence length</t>
    </r>
    <r>
      <rPr>
        <b/>
        <vertAlign val="superscript"/>
        <sz val="10"/>
        <rFont val="Arial"/>
        <family val="2"/>
      </rPr>
      <t>3</t>
    </r>
  </si>
  <si>
    <t>Q3 2014</t>
  </si>
  <si>
    <t>Knife Possession Sentencing Quarterly Brief Q3 2014</t>
  </si>
  <si>
    <t>Table 5: Offences involving the possession of a knife or offensive weapon resulting in a caution or sentence for the 12 months ending September of each year, split by police force area, in England and Wales</t>
  </si>
  <si>
    <r>
      <t>Table 6a: Number of previous convictions or cautions for the possession of a knife or offensive weapon for offenders convicted or cautioned for a possession offence 12 months ending September 2014, in England and Wales</t>
    </r>
    <r>
      <rPr>
        <b/>
        <vertAlign val="superscript"/>
        <sz val="11"/>
        <rFont val="Arial"/>
        <family val="2"/>
      </rPr>
      <t>5,6</t>
    </r>
  </si>
  <si>
    <r>
      <t>Table 6b: Number of previous convictions or cautions for the possession of a knife or offensive weapon for offenders convicted or cautioned for a possession offence 12 months ending September 2013, in England and Wales</t>
    </r>
    <r>
      <rPr>
        <b/>
        <vertAlign val="superscript"/>
        <sz val="11"/>
        <rFont val="Arial"/>
        <family val="2"/>
      </rPr>
      <t>5</t>
    </r>
  </si>
  <si>
    <r>
      <t>Table 7a: Number of previous convictions or cautions for the possession of a knife or offensive weapon for offenders convicted or cautioned for a possession offence 12 months ending September 2014, split by age group in England and Wales</t>
    </r>
    <r>
      <rPr>
        <b/>
        <vertAlign val="superscript"/>
        <sz val="11"/>
        <rFont val="Arial"/>
        <family val="2"/>
      </rPr>
      <t xml:space="preserve">1,6 </t>
    </r>
  </si>
  <si>
    <r>
      <t>Table 7b: Number of previous convictions or cautions for the possession of a knife or offensive weapon for offenders convicted or cautioned for a possession offence 12 months ending September 2013, split by age group in England and Wales</t>
    </r>
    <r>
      <rPr>
        <b/>
        <vertAlign val="superscript"/>
        <sz val="11"/>
        <rFont val="Arial"/>
        <family val="2"/>
      </rPr>
      <t>1,5</t>
    </r>
  </si>
  <si>
    <t>12 months ending September 2014</t>
  </si>
  <si>
    <t>% change, Q3 2013 to  Q3 2014</t>
  </si>
  <si>
    <r>
      <t>Average Sentence</t>
    </r>
    <r>
      <rPr>
        <sz val="10"/>
        <rFont val="Arial"/>
        <family val="2"/>
      </rPr>
      <t xml:space="preserve"> length</t>
    </r>
    <r>
      <rPr>
        <vertAlign val="superscript"/>
        <sz val="10"/>
        <rFont val="Arial"/>
        <family val="2"/>
      </rPr>
      <t>3</t>
    </r>
  </si>
  <si>
    <r>
      <t>Number of offences</t>
    </r>
    <r>
      <rPr>
        <b/>
        <vertAlign val="superscript"/>
        <sz val="10"/>
        <rFont val="Arial"/>
        <family val="2"/>
      </rPr>
      <t>2</t>
    </r>
  </si>
  <si>
    <r>
      <t>Number of offences and percentages</t>
    </r>
    <r>
      <rPr>
        <vertAlign val="superscript"/>
        <sz val="10"/>
        <rFont val="Arial"/>
        <family val="2"/>
      </rPr>
      <t>5</t>
    </r>
  </si>
  <si>
    <r>
      <t xml:space="preserve">5 </t>
    </r>
    <r>
      <rPr>
        <i/>
        <sz val="8"/>
        <rFont val="Arial"/>
        <family val="2"/>
      </rPr>
      <t>Figures in this table are based on current figures and do not use the estimation methodology used for Tables 1 to 3.</t>
    </r>
  </si>
  <si>
    <r>
      <t>3</t>
    </r>
    <r>
      <rPr>
        <i/>
        <sz val="8"/>
        <rFont val="Arial"/>
        <family val="2"/>
      </rPr>
      <t xml:space="preserve"> Figures in this table are based on current figures and do not use the estimation method used in Tables 1 to 3. </t>
    </r>
  </si>
  <si>
    <r>
      <t>Table 9: Offences involving threatening with a knife or offensive weapon resulting in a caution or sentence by age group in England and Wales, 12 months ending September 2014</t>
    </r>
    <r>
      <rPr>
        <b/>
        <vertAlign val="superscript"/>
        <sz val="11"/>
        <rFont val="Arial"/>
        <family val="2"/>
      </rPr>
      <t>5</t>
    </r>
  </si>
  <si>
    <t>Q3 2013 - non estimated</t>
  </si>
  <si>
    <t>Q3 2013- estimated</t>
  </si>
  <si>
    <t>Q3 2013 - actual figures</t>
  </si>
  <si>
    <t>Table 13:Changes in the number of disposals reported for knife possession offences in Q3 2013 between the non-estimated figures, estimated figures and the actual figures</t>
  </si>
  <si>
    <t>Y e a r     E n d i n g     S e p t e m b e r</t>
  </si>
  <si>
    <r>
      <t xml:space="preserve">Q3 2014 </t>
    </r>
    <r>
      <rPr>
        <b/>
        <i/>
        <vertAlign val="superscript"/>
        <sz val="10"/>
        <rFont val="Arial"/>
        <family val="2"/>
      </rPr>
      <t>E</t>
    </r>
  </si>
  <si>
    <t>Quarter</t>
  </si>
  <si>
    <t>% change,  Q3 2013 to  Q3014</t>
  </si>
  <si>
    <r>
      <t xml:space="preserve">2 </t>
    </r>
    <r>
      <rPr>
        <i/>
        <sz val="8"/>
        <rFont val="Arial"/>
        <family val="2"/>
      </rPr>
      <t xml:space="preserve">The number of starts in the quarter April to June 2014 are slightly under-counted due to a change in the data collection methodology and the transition from probation trusts to NPS Divisions/CRCs </t>
    </r>
  </si>
  <si>
    <t xml:space="preserve">Q1 2014 </t>
  </si>
  <si>
    <t>% change Q3 2013 to Q3 2014</t>
  </si>
  <si>
    <r>
      <t>Table 12: Unpaid work requirements started by length of requirement given for possession of offensive weapon</t>
    </r>
    <r>
      <rPr>
        <b/>
        <vertAlign val="superscript"/>
        <sz val="11"/>
        <rFont val="Arial"/>
        <family val="2"/>
      </rPr>
      <t>1</t>
    </r>
    <r>
      <rPr>
        <b/>
        <sz val="11"/>
        <rFont val="Arial"/>
        <family val="2"/>
      </rPr>
      <t>, in England and Wales</t>
    </r>
  </si>
  <si>
    <r>
      <t>Q3 2014</t>
    </r>
    <r>
      <rPr>
        <b/>
        <vertAlign val="superscript"/>
        <sz val="10"/>
        <rFont val="Arial"/>
        <family val="2"/>
      </rPr>
      <t>3</t>
    </r>
  </si>
  <si>
    <r>
      <t xml:space="preserve">3 </t>
    </r>
    <r>
      <rPr>
        <i/>
        <sz val="8"/>
        <rFont val="Arial"/>
        <family val="2"/>
      </rPr>
      <t>The</t>
    </r>
    <r>
      <rPr>
        <i/>
        <vertAlign val="superscript"/>
        <sz val="8"/>
        <rFont val="Arial"/>
        <family val="2"/>
      </rPr>
      <t xml:space="preserve"> </t>
    </r>
    <r>
      <rPr>
        <i/>
        <sz val="8"/>
        <rFont val="Arial"/>
        <family val="2"/>
      </rPr>
      <t>number of starts in these quarters are slightly under-counted due to a change in the data collection methodology and the transition from probation trusts to NPS Divisions/CRCs. It is hoped that numbers will return to expected levels in future quarters</t>
    </r>
  </si>
  <si>
    <r>
      <t>Offenders commencing a court order under probation supervision for possession of an offensive weapon</t>
    </r>
    <r>
      <rPr>
        <vertAlign val="superscript"/>
        <sz val="10"/>
        <color indexed="12"/>
        <rFont val="Arial"/>
        <family val="2"/>
      </rPr>
      <t>1</t>
    </r>
    <r>
      <rPr>
        <sz val="10"/>
        <color indexed="12"/>
        <rFont val="Arial"/>
        <family val="2"/>
      </rPr>
      <t xml:space="preserve">, in England and Wales </t>
    </r>
  </si>
  <si>
    <r>
      <t>1</t>
    </r>
    <r>
      <rPr>
        <sz val="8"/>
        <rFont val="Arial"/>
        <family val="2"/>
      </rPr>
      <t xml:space="preserve"> Includes having an article with a blade or a point.</t>
    </r>
  </si>
  <si>
    <t xml:space="preserve">Q u a r t e r </t>
  </si>
  <si>
    <t>N  u  m  b  e  r     o  f     s  t  a  r  t  s</t>
  </si>
  <si>
    <t xml:space="preserve">P e r c e n t a g e     o  f     s  t  a  r  t  s </t>
  </si>
  <si>
    <t>N  u  m  b  e  r     o  f     r  e  q  u  i  r  e  m  e  n  t  s</t>
  </si>
  <si>
    <t>P e r c e n t a g e     o  f     r  e  q  u  i  r  e  m  e  n  t  s</t>
  </si>
  <si>
    <t xml:space="preserve">  Unpaid work </t>
  </si>
  <si>
    <t xml:space="preserve">  Supervision </t>
  </si>
  <si>
    <t xml:space="preserve">  Other requirements</t>
  </si>
  <si>
    <r>
      <t>Q3 2011</t>
    </r>
    <r>
      <rPr>
        <b/>
        <vertAlign val="superscript"/>
        <sz val="10"/>
        <rFont val="Arial"/>
        <family val="2"/>
      </rPr>
      <t>3</t>
    </r>
  </si>
  <si>
    <r>
      <t>Q3 2012</t>
    </r>
    <r>
      <rPr>
        <b/>
        <vertAlign val="superscript"/>
        <sz val="10"/>
        <rFont val="Arial"/>
        <family val="2"/>
      </rPr>
      <t>3</t>
    </r>
  </si>
  <si>
    <r>
      <t>Q3 2013</t>
    </r>
    <r>
      <rPr>
        <b/>
        <vertAlign val="superscript"/>
        <sz val="10"/>
        <rFont val="Arial"/>
        <family val="2"/>
      </rPr>
      <t>3</t>
    </r>
  </si>
  <si>
    <r>
      <t xml:space="preserve">6 </t>
    </r>
    <r>
      <rPr>
        <i/>
        <sz val="8"/>
        <rFont val="Arial"/>
        <family val="2"/>
      </rPr>
      <t>Total figures include unknown disposal category.</t>
    </r>
  </si>
  <si>
    <t>% change, Q3 2013 to estimated Q3 2014</t>
  </si>
  <si>
    <r>
      <t>England and Wales</t>
    </r>
    <r>
      <rPr>
        <b/>
        <vertAlign val="superscript"/>
        <sz val="10"/>
        <rFont val="Arial"/>
        <family val="2"/>
      </rPr>
      <t>2,5</t>
    </r>
  </si>
  <si>
    <r>
      <t>3</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t>
    </r>
  </si>
  <si>
    <r>
      <t xml:space="preserve">5 </t>
    </r>
    <r>
      <rPr>
        <i/>
        <sz val="8"/>
        <rFont val="Arial"/>
        <family val="2"/>
      </rPr>
      <t>Total figures include unknown disposal category.</t>
    </r>
  </si>
  <si>
    <r>
      <t>Possession of an offensive weapon</t>
    </r>
    <r>
      <rPr>
        <b/>
        <vertAlign val="superscript"/>
        <sz val="10"/>
        <rFont val="Arial"/>
        <family val="2"/>
      </rPr>
      <t>5</t>
    </r>
  </si>
  <si>
    <r>
      <t>Caution</t>
    </r>
    <r>
      <rPr>
        <vertAlign val="superscript"/>
        <sz val="10"/>
        <rFont val="Arial"/>
        <family val="2"/>
      </rPr>
      <t>1</t>
    </r>
  </si>
  <si>
    <r>
      <t xml:space="preserve">3 </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t>
    </r>
  </si>
  <si>
    <r>
      <t xml:space="preserve">2014 </t>
    </r>
    <r>
      <rPr>
        <b/>
        <i/>
        <vertAlign val="superscript"/>
        <sz val="10"/>
        <rFont val="Arial"/>
        <family val="2"/>
      </rPr>
      <t>E</t>
    </r>
  </si>
  <si>
    <t xml:space="preserve">P e r c e n t a g e     o  f     o  f  f  e  n  c  e  s  </t>
  </si>
  <si>
    <t>12 months ending September</t>
  </si>
  <si>
    <r>
      <t>2</t>
    </r>
    <r>
      <rPr>
        <i/>
        <sz val="8"/>
        <rFont val="Arial"/>
        <family val="2"/>
      </rPr>
      <t xml:space="preserve"> England and Wales includes all 43 police force areas and the British Transport Police</t>
    </r>
  </si>
  <si>
    <r>
      <t xml:space="preserve">5 </t>
    </r>
    <r>
      <rPr>
        <i/>
        <sz val="8"/>
        <rFont val="Arial"/>
        <family val="2"/>
      </rPr>
      <t>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Note that these figures are based on current figures and do not use the estimation method used for Tables 1 to 3.</t>
    </r>
  </si>
  <si>
    <r>
      <t>Table 8a: Offences involving threatening with a knife or offensive weapon resulting in a caution or sentence, in England and Wales</t>
    </r>
    <r>
      <rPr>
        <b/>
        <vertAlign val="superscript"/>
        <sz val="11"/>
        <rFont val="Arial"/>
        <family val="2"/>
      </rPr>
      <t>1,5</t>
    </r>
  </si>
  <si>
    <r>
      <t>Table 8b Number of previous convictions or cautions for the possession of knife or offensive weapon for offenders convicted or cautioned for a threatening with a knife or offensive weapon 12 months ending September 2014, England and Wales</t>
    </r>
    <r>
      <rPr>
        <b/>
        <vertAlign val="superscript"/>
        <sz val="11"/>
        <color indexed="8"/>
        <rFont val="Arial"/>
        <family val="2"/>
      </rPr>
      <t>1,5</t>
    </r>
  </si>
  <si>
    <r>
      <t>4</t>
    </r>
    <r>
      <rPr>
        <i/>
        <sz val="8"/>
        <rFont val="Arial"/>
        <family val="2"/>
      </rPr>
      <t xml:space="preserve"> An additional breakdown showing previous knife possession offences for these offenders is available in table 8b.</t>
    </r>
  </si>
  <si>
    <t>Table 8b</t>
  </si>
  <si>
    <t>Offences involving the possession of a knife or offensive weapon resulting in a caution or sentence for the 12 months ending September of each year, split by police force area</t>
  </si>
  <si>
    <t>Number of previous convictions or cautions for the possession of a knife or offensive weapon for offenders convicted or cautioned for a possession offence 12 months ending September 2014</t>
  </si>
  <si>
    <t>Number of previous convictions or cautions for the possession of a knife or offensive weapon for offenders convicted or cautioned for a possession offence 12 months ending September 2013</t>
  </si>
  <si>
    <t xml:space="preserve">Number of previous convictions or cautions for the possession of a knife or offensive weapon for offenders convicted or cautioned for a possession offence 12 months ending September 2014, split by age group </t>
  </si>
  <si>
    <t>Number of previous convictions or cautions for the possession of a knife or offensive weapon for offenders convicted or cautioned for a possession offence 12 months ending September 2013, split by age group</t>
  </si>
  <si>
    <t>Number of previous convictions or cautions for the possession of knife or offensive weapon for offenders convicted or cautioned for a threatening with a knife or offensive weapon 12 months ending September 2014</t>
  </si>
  <si>
    <t>Changes in the number of disposals reported for knife possession offences in Q3 2013 between the non-estimated figures, estimated figures and the actual figures</t>
  </si>
  <si>
    <r>
      <t>2014</t>
    </r>
    <r>
      <rPr>
        <b/>
        <vertAlign val="superscript"/>
        <sz val="10"/>
        <rFont val="Arial"/>
        <family val="2"/>
      </rPr>
      <t>3</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</si>
</sst>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
    <numFmt numFmtId="172" formatCode="0.000000"/>
    <numFmt numFmtId="173" formatCode="0.00000"/>
    <numFmt numFmtId="174" formatCode="0.0000000"/>
    <numFmt numFmtId="175" formatCode="0.00000000"/>
    <numFmt numFmtId="176" formatCode="0.000000000"/>
    <numFmt numFmtId="177" formatCode="_-* #,##0.0_-;\-* #,##0.0_-;_-* &quot;-&quot;??_-;_-@_-"/>
    <numFmt numFmtId="178" formatCode="_-* #,##0_-;\-* #,##0_-;_-* &quot;-&quot;??_-;_-@_-"/>
    <numFmt numFmtId="179" formatCode="0.000%"/>
    <numFmt numFmtId="180" formatCode="0.000000000000000%"/>
    <numFmt numFmtId="181" formatCode="0.000000000000%"/>
    <numFmt numFmtId="182" formatCode="#,##0.0"/>
    <numFmt numFmtId="183" formatCode="0.0000%"/>
    <numFmt numFmtId="184" formatCode="0.00000%"/>
    <numFmt numFmtId="185" formatCode="0.000000%"/>
    <numFmt numFmtId="186" formatCode="[$-809]dd\ mmmm\ yyyy"/>
  </numFmts>
  <fonts count="7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sz val="11"/>
      <name val="Arial"/>
      <family val="2"/>
    </font>
    <font>
      <b/>
      <sz val="12"/>
      <name val="Arial"/>
      <family val="2"/>
    </font>
    <font>
      <b/>
      <vertAlign val="superscript"/>
      <sz val="10"/>
      <name val="Arial"/>
      <family val="2"/>
    </font>
    <font>
      <b/>
      <i/>
      <sz val="10"/>
      <name val="Arial"/>
      <family val="2"/>
    </font>
    <font>
      <b/>
      <i/>
      <vertAlign val="superscript"/>
      <sz val="10"/>
      <name val="Arial"/>
      <family val="2"/>
    </font>
    <font>
      <i/>
      <sz val="10"/>
      <name val="Arial"/>
      <family val="2"/>
    </font>
    <font>
      <vertAlign val="superscript"/>
      <sz val="10"/>
      <name val="Arial"/>
      <family val="2"/>
    </font>
    <font>
      <i/>
      <sz val="8"/>
      <name val="Arial"/>
      <family val="2"/>
    </font>
    <font>
      <b/>
      <i/>
      <sz val="8"/>
      <name val="Arial"/>
      <family val="2"/>
    </font>
    <font>
      <i/>
      <vertAlign val="superscript"/>
      <sz val="8"/>
      <name val="Arial"/>
      <family val="2"/>
    </font>
    <font>
      <vertAlign val="superscript"/>
      <sz val="8"/>
      <name val="Arial"/>
      <family val="2"/>
    </font>
    <font>
      <sz val="8"/>
      <name val="Arial"/>
      <family val="2"/>
    </font>
    <font>
      <b/>
      <sz val="10"/>
      <color indexed="10"/>
      <name val="Arial"/>
      <family val="2"/>
    </font>
    <font>
      <b/>
      <vertAlign val="superscript"/>
      <sz val="11"/>
      <name val="Arial"/>
      <family val="2"/>
    </font>
    <font>
      <b/>
      <sz val="11"/>
      <color indexed="10"/>
      <name val="Arial"/>
      <family val="2"/>
    </font>
    <font>
      <i/>
      <sz val="10"/>
      <color indexed="10"/>
      <name val="Arial"/>
      <family val="2"/>
    </font>
    <font>
      <sz val="8"/>
      <color indexed="10"/>
      <name val="Arial"/>
      <family val="2"/>
    </font>
    <font>
      <b/>
      <sz val="10"/>
      <color indexed="8"/>
      <name val="Arial"/>
      <family val="2"/>
    </font>
    <font>
      <sz val="10"/>
      <color indexed="12"/>
      <name val="Arial"/>
      <family val="2"/>
    </font>
    <font>
      <i/>
      <sz val="11"/>
      <color indexed="8"/>
      <name val="Calibri"/>
      <family val="2"/>
    </font>
    <font>
      <i/>
      <sz val="8"/>
      <color indexed="10"/>
      <name val="Arial"/>
      <family val="2"/>
    </font>
    <font>
      <b/>
      <vertAlign val="superscript"/>
      <sz val="11"/>
      <color indexed="8"/>
      <name val="Arial"/>
      <family val="2"/>
    </font>
    <font>
      <b/>
      <sz val="11"/>
      <color indexed="8"/>
      <name val="Arial"/>
      <family val="2"/>
    </font>
    <font>
      <sz val="11"/>
      <color indexed="8"/>
      <name val="Arial"/>
      <family val="2"/>
    </font>
    <font>
      <b/>
      <vertAlign val="superscript"/>
      <sz val="10"/>
      <color indexed="8"/>
      <name val="Arial"/>
      <family val="2"/>
    </font>
    <font>
      <sz val="10"/>
      <color indexed="8"/>
      <name val="Arial"/>
      <family val="2"/>
    </font>
    <font>
      <i/>
      <sz val="8"/>
      <color indexed="8"/>
      <name val="Arial"/>
      <family val="2"/>
    </font>
    <font>
      <i/>
      <vertAlign val="superscript"/>
      <sz val="8"/>
      <color indexed="8"/>
      <name val="Arial"/>
      <family val="2"/>
    </font>
    <font>
      <b/>
      <i/>
      <sz val="11"/>
      <color indexed="8"/>
      <name val="Calibri"/>
      <family val="2"/>
    </font>
    <font>
      <b/>
      <sz val="10"/>
      <color indexed="63"/>
      <name val="Arial"/>
      <family val="2"/>
    </font>
    <font>
      <sz val="10"/>
      <color indexed="63"/>
      <name val="Arial"/>
      <family val="2"/>
    </font>
    <font>
      <sz val="10"/>
      <color indexed="9"/>
      <name val="Arial"/>
      <family val="2"/>
    </font>
    <font>
      <b/>
      <sz val="11"/>
      <color indexed="61"/>
      <name val="Arial"/>
      <family val="2"/>
    </font>
    <font>
      <b/>
      <i/>
      <sz val="10"/>
      <color indexed="10"/>
      <name val="Arial"/>
      <family val="2"/>
    </font>
    <font>
      <b/>
      <sz val="12"/>
      <color indexed="8"/>
      <name val="Arial"/>
      <family val="2"/>
    </font>
    <font>
      <sz val="8"/>
      <name val="Apple Chancery"/>
      <family val="4"/>
    </font>
    <font>
      <vertAlign val="superscript"/>
      <sz val="8"/>
      <name val="Apple Chancery"/>
      <family val="4"/>
    </font>
    <font>
      <sz val="10"/>
      <color indexed="17"/>
      <name val="Arial"/>
      <family val="2"/>
    </font>
    <font>
      <sz val="10"/>
      <color indexed="60"/>
      <name val="Arial"/>
      <family val="2"/>
    </font>
    <font>
      <i/>
      <sz val="8"/>
      <name val="Apple Chancery"/>
      <family val="4"/>
    </font>
    <font>
      <i/>
      <vertAlign val="superscript"/>
      <sz val="8"/>
      <name val="Apple Chancery"/>
      <family val="4"/>
    </font>
    <font>
      <b/>
      <vertAlign val="superscript"/>
      <sz val="10"/>
      <color indexed="12"/>
      <name val="Arial"/>
      <family val="2"/>
    </font>
    <font>
      <b/>
      <sz val="10"/>
      <color indexed="12"/>
      <name val="Arial"/>
      <family val="2"/>
    </font>
    <font>
      <vertAlign val="superscript"/>
      <sz val="10"/>
      <color indexed="12"/>
      <name val="Arial"/>
      <family val="2"/>
    </font>
    <font>
      <b/>
      <sz val="10"/>
      <color indexed="17"/>
      <name val="Arial"/>
      <family val="2"/>
    </font>
    <font>
      <vertAlign val="superscript"/>
      <sz val="10"/>
      <color indexed="17"/>
      <name val="Arial"/>
      <family val="2"/>
    </font>
    <font>
      <b/>
      <vertAlign val="superscript"/>
      <sz val="10"/>
      <color indexed="17"/>
      <name val="Arial"/>
      <family val="2"/>
    </font>
    <font>
      <sz val="10"/>
      <color indexed="16"/>
      <name val="Arial"/>
      <family val="2"/>
    </font>
    <font>
      <b/>
      <sz val="10"/>
      <color indexed="16"/>
      <name val="Arial"/>
      <family val="2"/>
    </font>
    <font>
      <vertAlign val="superscript"/>
      <sz val="10"/>
      <color indexed="16"/>
      <name val="Arial"/>
      <family val="2"/>
    </font>
    <font>
      <b/>
      <vertAlign val="superscript"/>
      <sz val="10"/>
      <color indexed="16"/>
      <name val="Arial"/>
      <family val="2"/>
    </font>
    <font>
      <i/>
      <sz val="10"/>
      <color indexed="12"/>
      <name val="Arial"/>
      <family val="2"/>
    </font>
    <font>
      <vertAlign val="superscript"/>
      <sz val="10"/>
      <color indexed="60"/>
      <name val="Arial"/>
      <family val="2"/>
    </font>
    <font>
      <i/>
      <sz val="10"/>
      <color indexed="17"/>
      <name val="Arial"/>
      <family val="2"/>
    </font>
    <font>
      <b/>
      <i/>
      <sz val="10"/>
      <color indexed="17"/>
      <name val="Arial"/>
      <family val="2"/>
    </font>
    <font>
      <i/>
      <sz val="10"/>
      <color indexed="16"/>
      <name val="Arial"/>
      <family val="2"/>
    </font>
    <font>
      <i/>
      <sz val="10"/>
      <color indexed="6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style="dotted"/>
      <top style="thin"/>
      <bottom>
        <color indexed="63"/>
      </bottom>
    </border>
    <border>
      <left style="dotted"/>
      <right style="dotted"/>
      <top style="thin"/>
      <bottom>
        <color indexed="63"/>
      </bottom>
    </border>
    <border>
      <left>
        <color indexed="63"/>
      </left>
      <right>
        <color indexed="63"/>
      </right>
      <top style="thin"/>
      <bottom>
        <color indexed="63"/>
      </bottom>
    </border>
    <border>
      <left>
        <color indexed="63"/>
      </left>
      <right style="dotted"/>
      <top>
        <color indexed="63"/>
      </top>
      <bottom>
        <color indexed="63"/>
      </bottom>
    </border>
    <border>
      <left style="dotted"/>
      <right style="dotted"/>
      <top>
        <color indexed="63"/>
      </top>
      <bottom>
        <color indexed="63"/>
      </bottom>
    </border>
    <border>
      <left>
        <color indexed="63"/>
      </left>
      <right>
        <color indexed="63"/>
      </right>
      <top>
        <color indexed="63"/>
      </top>
      <bottom style="thin"/>
    </border>
    <border>
      <left>
        <color indexed="63"/>
      </left>
      <right style="dotted"/>
      <top style="medium"/>
      <bottom>
        <color indexed="63"/>
      </bottom>
    </border>
    <border>
      <left style="dotted"/>
      <right style="dotted"/>
      <top style="medium"/>
      <bottom>
        <color indexed="63"/>
      </bottom>
    </border>
    <border>
      <left style="dotted"/>
      <right>
        <color indexed="63"/>
      </right>
      <top style="medium"/>
      <bottom>
        <color indexed="63"/>
      </bottom>
    </border>
    <border>
      <left>
        <color indexed="63"/>
      </left>
      <right style="dotted"/>
      <top>
        <color indexed="63"/>
      </top>
      <bottom style="medium"/>
    </border>
    <border>
      <left>
        <color indexed="63"/>
      </left>
      <right>
        <color indexed="63"/>
      </right>
      <top style="medium"/>
      <bottom>
        <color indexed="63"/>
      </bottom>
    </border>
    <border>
      <left style="dotted"/>
      <right style="dotted"/>
      <top>
        <color indexed="63"/>
      </top>
      <bottom style="medium"/>
    </border>
    <border>
      <left style="dotted"/>
      <right>
        <color indexed="63"/>
      </right>
      <top>
        <color indexed="63"/>
      </top>
      <bottom style="medium"/>
    </border>
    <border>
      <left>
        <color indexed="63"/>
      </left>
      <right style="dotted"/>
      <top>
        <color indexed="63"/>
      </top>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dashed"/>
    </border>
    <border>
      <left style="dotted"/>
      <right>
        <color indexed="63"/>
      </right>
      <top style="thin"/>
      <bottom>
        <color indexed="63"/>
      </bottom>
    </border>
    <border>
      <left style="dotted"/>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medium"/>
      <bottom>
        <color indexed="63"/>
      </bottom>
    </border>
    <border>
      <left style="hair"/>
      <right style="hair"/>
      <top style="medium"/>
      <bottom>
        <color indexed="63"/>
      </bottom>
    </border>
    <border>
      <left>
        <color indexed="63"/>
      </left>
      <right style="hair"/>
      <top>
        <color indexed="63"/>
      </top>
      <bottom>
        <color indexed="63"/>
      </bottom>
    </border>
    <border>
      <left>
        <color indexed="63"/>
      </left>
      <right>
        <color indexed="63"/>
      </right>
      <top>
        <color indexed="63"/>
      </top>
      <bottom style="dotted"/>
    </border>
    <border>
      <left>
        <color indexed="63"/>
      </left>
      <right style="dotted"/>
      <top style="medium"/>
      <bottom style="thin"/>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87">
    <xf numFmtId="0" fontId="0" fillId="0" borderId="0" xfId="0" applyAlignment="1">
      <alignment/>
    </xf>
    <xf numFmtId="0" fontId="20" fillId="24" borderId="0" xfId="0" applyFont="1" applyFill="1" applyBorder="1" applyAlignment="1">
      <alignment/>
    </xf>
    <xf numFmtId="0" fontId="0" fillId="24" borderId="0" xfId="0" applyFont="1" applyFill="1" applyAlignment="1">
      <alignment/>
    </xf>
    <xf numFmtId="0" fontId="21" fillId="24" borderId="0" xfId="0" applyFont="1" applyFill="1" applyBorder="1" applyAlignment="1">
      <alignment/>
    </xf>
    <xf numFmtId="0" fontId="0" fillId="24" borderId="0" xfId="0" applyFont="1" applyFill="1" applyBorder="1" applyAlignment="1">
      <alignment/>
    </xf>
    <xf numFmtId="0" fontId="22" fillId="24" borderId="0" xfId="0" applyFont="1" applyFill="1" applyAlignment="1">
      <alignment horizontal="left" vertical="center" wrapText="1"/>
    </xf>
    <xf numFmtId="0" fontId="22" fillId="24" borderId="0" xfId="0" applyFont="1" applyFill="1" applyAlignment="1">
      <alignment vertical="center" wrapText="1"/>
    </xf>
    <xf numFmtId="0" fontId="23" fillId="24" borderId="10" xfId="0" applyFont="1" applyFill="1" applyBorder="1" applyAlignment="1">
      <alignment/>
    </xf>
    <xf numFmtId="0" fontId="0" fillId="24" borderId="0" xfId="0" applyFont="1" applyFill="1" applyBorder="1" applyAlignment="1">
      <alignment wrapText="1"/>
    </xf>
    <xf numFmtId="0" fontId="20" fillId="24" borderId="0" xfId="0" applyFont="1" applyFill="1" applyAlignment="1">
      <alignment horizontal="left" wrapText="1"/>
    </xf>
    <xf numFmtId="0" fontId="20" fillId="24" borderId="0" xfId="0" applyFont="1" applyFill="1" applyBorder="1" applyAlignment="1">
      <alignment horizontal="center" vertical="center" wrapText="1"/>
    </xf>
    <xf numFmtId="0" fontId="20" fillId="24" borderId="10" xfId="0" applyFont="1" applyFill="1" applyBorder="1" applyAlignment="1">
      <alignment horizontal="right" vertical="center" wrapText="1"/>
    </xf>
    <xf numFmtId="0" fontId="0" fillId="24" borderId="0" xfId="0" applyFont="1" applyFill="1" applyAlignment="1">
      <alignment horizontal="right"/>
    </xf>
    <xf numFmtId="0" fontId="20" fillId="24" borderId="0" xfId="0" applyFont="1" applyFill="1" applyBorder="1" applyAlignment="1">
      <alignment horizontal="right"/>
    </xf>
    <xf numFmtId="0" fontId="20" fillId="24" borderId="11" xfId="0" applyFont="1" applyFill="1" applyBorder="1" applyAlignment="1">
      <alignment/>
    </xf>
    <xf numFmtId="0" fontId="20" fillId="24" borderId="0" xfId="0" applyFont="1" applyFill="1" applyBorder="1" applyAlignment="1">
      <alignment horizontal="center"/>
    </xf>
    <xf numFmtId="0" fontId="20" fillId="24" borderId="12" xfId="0" applyFont="1" applyFill="1" applyBorder="1" applyAlignment="1">
      <alignment horizontal="right"/>
    </xf>
    <xf numFmtId="0" fontId="20" fillId="24" borderId="13" xfId="0" applyFont="1" applyFill="1" applyBorder="1" applyAlignment="1">
      <alignment horizontal="right"/>
    </xf>
    <xf numFmtId="0" fontId="20" fillId="24" borderId="14" xfId="0" applyFont="1" applyFill="1" applyBorder="1" applyAlignment="1">
      <alignment horizontal="right"/>
    </xf>
    <xf numFmtId="0" fontId="20" fillId="24" borderId="0" xfId="0" applyFont="1" applyFill="1" applyBorder="1" applyAlignment="1">
      <alignment/>
    </xf>
    <xf numFmtId="3" fontId="20" fillId="24" borderId="15" xfId="0" applyNumberFormat="1" applyFont="1" applyFill="1" applyBorder="1" applyAlignment="1">
      <alignment/>
    </xf>
    <xf numFmtId="3" fontId="20" fillId="24" borderId="16" xfId="0" applyNumberFormat="1" applyFont="1" applyFill="1" applyBorder="1" applyAlignment="1">
      <alignment/>
    </xf>
    <xf numFmtId="3" fontId="20" fillId="24" borderId="0" xfId="0" applyNumberFormat="1" applyFont="1" applyFill="1" applyBorder="1" applyAlignment="1">
      <alignment/>
    </xf>
    <xf numFmtId="9" fontId="0" fillId="24" borderId="0" xfId="0" applyNumberFormat="1" applyFont="1" applyFill="1" applyAlignment="1">
      <alignment/>
    </xf>
    <xf numFmtId="3" fontId="0" fillId="24" borderId="0" xfId="0" applyNumberFormat="1" applyFont="1" applyFill="1" applyBorder="1" applyAlignment="1">
      <alignment horizontal="right"/>
    </xf>
    <xf numFmtId="3" fontId="27" fillId="24" borderId="0" xfId="0" applyNumberFormat="1" applyFont="1" applyFill="1" applyBorder="1" applyAlignment="1">
      <alignment horizontal="right"/>
    </xf>
    <xf numFmtId="3" fontId="0" fillId="24" borderId="15" xfId="69" applyNumberFormat="1" applyFont="1" applyFill="1" applyBorder="1" applyAlignment="1">
      <alignment horizontal="right"/>
    </xf>
    <xf numFmtId="3" fontId="0" fillId="24" borderId="16" xfId="69" applyNumberFormat="1" applyFont="1" applyFill="1" applyBorder="1" applyAlignment="1">
      <alignment horizontal="right"/>
    </xf>
    <xf numFmtId="3" fontId="0" fillId="24" borderId="0" xfId="69" applyNumberFormat="1" applyFont="1" applyFill="1" applyBorder="1" applyAlignment="1">
      <alignment horizontal="right"/>
    </xf>
    <xf numFmtId="3" fontId="0" fillId="24" borderId="0" xfId="0" applyNumberFormat="1" applyFont="1" applyFill="1" applyBorder="1" applyAlignment="1">
      <alignment/>
    </xf>
    <xf numFmtId="3" fontId="0" fillId="24" borderId="0" xfId="0" applyNumberFormat="1" applyFont="1" applyFill="1" applyBorder="1" applyAlignment="1">
      <alignment horizontal="center"/>
    </xf>
    <xf numFmtId="1" fontId="27" fillId="24" borderId="0" xfId="69" applyNumberFormat="1" applyFont="1" applyFill="1" applyBorder="1" applyAlignment="1">
      <alignment horizontal="right"/>
    </xf>
    <xf numFmtId="1" fontId="0" fillId="24" borderId="0" xfId="0" applyNumberFormat="1" applyFont="1" applyFill="1" applyBorder="1" applyAlignment="1">
      <alignment horizontal="right"/>
    </xf>
    <xf numFmtId="0" fontId="0" fillId="24" borderId="17" xfId="0" applyFont="1" applyFill="1" applyBorder="1" applyAlignment="1">
      <alignment wrapText="1"/>
    </xf>
    <xf numFmtId="1" fontId="0" fillId="24" borderId="17" xfId="0" applyNumberFormat="1" applyFont="1" applyFill="1" applyBorder="1" applyAlignment="1">
      <alignment/>
    </xf>
    <xf numFmtId="0" fontId="29" fillId="24" borderId="0" xfId="0" applyFont="1" applyFill="1" applyBorder="1" applyAlignment="1">
      <alignment wrapText="1"/>
    </xf>
    <xf numFmtId="1" fontId="29" fillId="24" borderId="0" xfId="0" applyNumberFormat="1" applyFont="1" applyFill="1" applyBorder="1" applyAlignment="1">
      <alignment/>
    </xf>
    <xf numFmtId="0" fontId="29" fillId="24" borderId="0" xfId="0" applyFont="1" applyFill="1" applyAlignment="1">
      <alignment/>
    </xf>
    <xf numFmtId="0" fontId="31" fillId="24" borderId="0" xfId="0" applyFont="1" applyFill="1" applyBorder="1" applyAlignment="1">
      <alignment horizontal="left" wrapText="1"/>
    </xf>
    <xf numFmtId="0" fontId="27" fillId="24" borderId="0" xfId="0" applyFont="1" applyFill="1" applyAlignment="1">
      <alignment/>
    </xf>
    <xf numFmtId="0" fontId="29" fillId="24" borderId="0" xfId="0" applyFont="1" applyFill="1" applyBorder="1" applyAlignment="1">
      <alignment horizontal="left" wrapText="1"/>
    </xf>
    <xf numFmtId="0" fontId="32" fillId="24" borderId="0" xfId="0" applyFont="1" applyFill="1" applyBorder="1" applyAlignment="1">
      <alignment horizontal="left" wrapText="1"/>
    </xf>
    <xf numFmtId="9" fontId="0" fillId="24" borderId="0" xfId="0" applyNumberFormat="1" applyFont="1" applyFill="1" applyBorder="1" applyAlignment="1">
      <alignment/>
    </xf>
    <xf numFmtId="10" fontId="0" fillId="24" borderId="0" xfId="0" applyNumberFormat="1" applyFont="1" applyFill="1" applyBorder="1" applyAlignment="1">
      <alignment/>
    </xf>
    <xf numFmtId="0" fontId="21" fillId="24" borderId="0" xfId="0" applyFont="1" applyFill="1" applyAlignment="1">
      <alignment/>
    </xf>
    <xf numFmtId="0" fontId="36" fillId="24" borderId="0" xfId="0" applyFont="1" applyFill="1" applyAlignment="1">
      <alignment vertical="center" wrapText="1"/>
    </xf>
    <xf numFmtId="0" fontId="20" fillId="24" borderId="10" xfId="0" applyFont="1" applyFill="1" applyBorder="1" applyAlignment="1">
      <alignment horizontal="left" wrapText="1"/>
    </xf>
    <xf numFmtId="0" fontId="34" fillId="24" borderId="0" xfId="0" applyFont="1" applyFill="1" applyAlignment="1">
      <alignment horizontal="left" wrapText="1"/>
    </xf>
    <xf numFmtId="0" fontId="20" fillId="24" borderId="0" xfId="0" applyFont="1" applyFill="1" applyBorder="1" applyAlignment="1">
      <alignment horizontal="left" vertical="center" wrapText="1"/>
    </xf>
    <xf numFmtId="0" fontId="20" fillId="24" borderId="18" xfId="0" applyFont="1" applyFill="1" applyBorder="1" applyAlignment="1">
      <alignment vertical="center" wrapText="1"/>
    </xf>
    <xf numFmtId="0" fontId="20" fillId="24" borderId="19" xfId="0" applyFont="1" applyFill="1" applyBorder="1" applyAlignment="1">
      <alignment vertical="center" wrapText="1"/>
    </xf>
    <xf numFmtId="0" fontId="20" fillId="24" borderId="20" xfId="0" applyFont="1" applyFill="1" applyBorder="1" applyAlignment="1">
      <alignment vertical="center" wrapText="1"/>
    </xf>
    <xf numFmtId="0" fontId="0" fillId="0" borderId="10" xfId="0" applyBorder="1" applyAlignment="1">
      <alignment/>
    </xf>
    <xf numFmtId="0" fontId="20" fillId="24" borderId="17" xfId="0" applyFont="1" applyFill="1" applyBorder="1" applyAlignment="1">
      <alignment/>
    </xf>
    <xf numFmtId="9" fontId="20" fillId="24" borderId="0" xfId="69" applyFont="1" applyFill="1" applyBorder="1" applyAlignment="1">
      <alignment horizontal="right"/>
    </xf>
    <xf numFmtId="1" fontId="25" fillId="24" borderId="0" xfId="69" applyNumberFormat="1" applyFont="1" applyFill="1" applyBorder="1" applyAlignment="1">
      <alignment horizontal="right"/>
    </xf>
    <xf numFmtId="9" fontId="21" fillId="24" borderId="0" xfId="0" applyNumberFormat="1" applyFont="1" applyFill="1" applyAlignment="1">
      <alignment/>
    </xf>
    <xf numFmtId="0" fontId="0" fillId="24" borderId="0" xfId="0" applyFont="1" applyFill="1" applyBorder="1" applyAlignment="1">
      <alignment horizontal="center"/>
    </xf>
    <xf numFmtId="0" fontId="20" fillId="24" borderId="0" xfId="0" applyFont="1" applyFill="1" applyBorder="1" applyAlignment="1">
      <alignment wrapText="1"/>
    </xf>
    <xf numFmtId="3" fontId="20" fillId="24" borderId="0" xfId="0" applyNumberFormat="1" applyFont="1" applyFill="1" applyBorder="1" applyAlignment="1">
      <alignment wrapText="1"/>
    </xf>
    <xf numFmtId="0" fontId="30" fillId="24" borderId="0" xfId="0" applyFont="1" applyFill="1" applyBorder="1" applyAlignment="1">
      <alignment wrapText="1"/>
    </xf>
    <xf numFmtId="9" fontId="21" fillId="24" borderId="0" xfId="0" applyNumberFormat="1" applyFont="1" applyFill="1" applyBorder="1" applyAlignment="1">
      <alignment/>
    </xf>
    <xf numFmtId="1" fontId="21" fillId="24" borderId="0" xfId="0" applyNumberFormat="1" applyFont="1" applyFill="1" applyBorder="1" applyAlignment="1">
      <alignment/>
    </xf>
    <xf numFmtId="0" fontId="23" fillId="24" borderId="0" xfId="0" applyFont="1" applyFill="1" applyBorder="1" applyAlignment="1">
      <alignment/>
    </xf>
    <xf numFmtId="0" fontId="20" fillId="24" borderId="21" xfId="0" applyFont="1" applyFill="1" applyBorder="1" applyAlignment="1">
      <alignment horizontal="right" vertical="center" wrapText="1"/>
    </xf>
    <xf numFmtId="10" fontId="0" fillId="24" borderId="0" xfId="0" applyNumberFormat="1" applyFont="1" applyFill="1" applyAlignment="1">
      <alignment/>
    </xf>
    <xf numFmtId="1" fontId="0" fillId="24" borderId="0" xfId="0" applyNumberFormat="1" applyFont="1" applyFill="1" applyBorder="1" applyAlignment="1">
      <alignment/>
    </xf>
    <xf numFmtId="0" fontId="20" fillId="24" borderId="22" xfId="0" applyFont="1" applyFill="1" applyBorder="1" applyAlignment="1">
      <alignment vertical="center" wrapText="1"/>
    </xf>
    <xf numFmtId="0" fontId="20" fillId="24" borderId="10" xfId="0" applyFont="1" applyFill="1" applyBorder="1" applyAlignment="1">
      <alignment horizontal="center" vertical="center" wrapText="1"/>
    </xf>
    <xf numFmtId="0" fontId="20" fillId="24" borderId="23" xfId="0" applyFont="1" applyFill="1" applyBorder="1" applyAlignment="1">
      <alignment horizontal="right" vertical="center" wrapText="1"/>
    </xf>
    <xf numFmtId="0" fontId="20" fillId="24" borderId="24" xfId="0" applyFont="1" applyFill="1" applyBorder="1" applyAlignment="1">
      <alignment horizontal="right" vertical="center" wrapText="1"/>
    </xf>
    <xf numFmtId="3" fontId="20" fillId="24" borderId="0" xfId="69" applyNumberFormat="1" applyFont="1" applyFill="1" applyBorder="1" applyAlignment="1">
      <alignment horizontal="right"/>
    </xf>
    <xf numFmtId="1" fontId="0" fillId="24" borderId="12" xfId="69" applyNumberFormat="1" applyFont="1" applyFill="1" applyBorder="1" applyAlignment="1">
      <alignment horizontal="right"/>
    </xf>
    <xf numFmtId="1" fontId="0" fillId="24" borderId="0" xfId="69" applyNumberFormat="1" applyFont="1" applyFill="1" applyBorder="1" applyAlignment="1">
      <alignment horizontal="right"/>
    </xf>
    <xf numFmtId="1" fontId="0" fillId="24" borderId="15" xfId="69" applyNumberFormat="1" applyFont="1" applyFill="1" applyBorder="1" applyAlignment="1">
      <alignment horizontal="right"/>
    </xf>
    <xf numFmtId="1" fontId="0" fillId="24" borderId="15" xfId="69" applyNumberFormat="1" applyFont="1" applyFill="1" applyBorder="1" applyAlignment="1">
      <alignment horizontal="right" vertical="center"/>
    </xf>
    <xf numFmtId="1" fontId="0" fillId="24" borderId="0" xfId="69" applyNumberFormat="1" applyFont="1" applyFill="1" applyBorder="1" applyAlignment="1">
      <alignment horizontal="right" vertical="center"/>
    </xf>
    <xf numFmtId="0" fontId="0" fillId="24" borderId="17" xfId="0" applyFont="1" applyFill="1" applyBorder="1" applyAlignment="1">
      <alignment/>
    </xf>
    <xf numFmtId="0" fontId="30" fillId="24" borderId="0" xfId="0" applyFont="1" applyFill="1" applyBorder="1" applyAlignment="1">
      <alignment horizontal="left" wrapText="1"/>
    </xf>
    <xf numFmtId="0" fontId="32" fillId="24" borderId="0" xfId="63" applyFont="1" applyFill="1" applyBorder="1" applyAlignment="1">
      <alignment horizontal="left" wrapText="1"/>
      <protection/>
    </xf>
    <xf numFmtId="0" fontId="32" fillId="24" borderId="0" xfId="0" applyFont="1" applyFill="1" applyBorder="1" applyAlignment="1">
      <alignment wrapText="1"/>
    </xf>
    <xf numFmtId="0" fontId="38" fillId="24" borderId="0" xfId="0" applyFont="1" applyFill="1" applyBorder="1" applyAlignment="1">
      <alignment wrapText="1"/>
    </xf>
    <xf numFmtId="0" fontId="38" fillId="24" borderId="0" xfId="0" applyFont="1" applyFill="1" applyBorder="1" applyAlignment="1">
      <alignment horizontal="right" wrapText="1"/>
    </xf>
    <xf numFmtId="0" fontId="21" fillId="24" borderId="0" xfId="0" applyFont="1" applyFill="1" applyBorder="1" applyAlignment="1">
      <alignment wrapText="1"/>
    </xf>
    <xf numFmtId="0" fontId="21" fillId="24" borderId="0" xfId="0" applyFont="1" applyFill="1" applyBorder="1" applyAlignment="1">
      <alignment horizontal="right" wrapText="1"/>
    </xf>
    <xf numFmtId="0" fontId="38" fillId="24" borderId="0" xfId="0" applyFont="1" applyFill="1" applyBorder="1" applyAlignment="1">
      <alignment horizontal="left" wrapText="1"/>
    </xf>
    <xf numFmtId="0" fontId="21" fillId="24" borderId="0" xfId="0" applyFont="1" applyFill="1" applyBorder="1" applyAlignment="1">
      <alignment horizontal="center"/>
    </xf>
    <xf numFmtId="0" fontId="20" fillId="24" borderId="0" xfId="0" applyFont="1" applyFill="1" applyBorder="1" applyAlignment="1">
      <alignment vertical="center" wrapText="1"/>
    </xf>
    <xf numFmtId="0" fontId="20" fillId="24" borderId="22" xfId="0" applyFont="1" applyFill="1" applyBorder="1" applyAlignment="1">
      <alignment wrapText="1"/>
    </xf>
    <xf numFmtId="0" fontId="20" fillId="24" borderId="10" xfId="0" applyFont="1" applyFill="1" applyBorder="1" applyAlignment="1">
      <alignment vertical="center" wrapText="1"/>
    </xf>
    <xf numFmtId="0" fontId="0" fillId="24" borderId="11" xfId="0" applyFont="1" applyFill="1" applyBorder="1" applyAlignment="1">
      <alignment horizontal="center"/>
    </xf>
    <xf numFmtId="0" fontId="20" fillId="24" borderId="11" xfId="0" applyFont="1" applyFill="1" applyBorder="1" applyAlignment="1">
      <alignment horizontal="right"/>
    </xf>
    <xf numFmtId="0" fontId="20" fillId="24" borderId="11" xfId="0" applyFont="1" applyFill="1" applyBorder="1" applyAlignment="1">
      <alignment/>
    </xf>
    <xf numFmtId="0" fontId="0" fillId="24" borderId="0" xfId="0" applyFont="1" applyFill="1" applyBorder="1" applyAlignment="1">
      <alignment horizontal="right" wrapText="1"/>
    </xf>
    <xf numFmtId="0" fontId="20" fillId="24" borderId="17" xfId="0" applyFont="1" applyFill="1" applyBorder="1" applyAlignment="1">
      <alignment wrapText="1"/>
    </xf>
    <xf numFmtId="0" fontId="0" fillId="24" borderId="25" xfId="0" applyFont="1" applyFill="1" applyBorder="1" applyAlignment="1">
      <alignment horizontal="right" wrapText="1"/>
    </xf>
    <xf numFmtId="0" fontId="0" fillId="24" borderId="17" xfId="0" applyFont="1" applyFill="1" applyBorder="1" applyAlignment="1">
      <alignment horizontal="right" wrapText="1"/>
    </xf>
    <xf numFmtId="0" fontId="0" fillId="24" borderId="17" xfId="0" applyFont="1" applyFill="1" applyBorder="1" applyAlignment="1">
      <alignment horizontal="right"/>
    </xf>
    <xf numFmtId="3" fontId="20" fillId="24" borderId="17" xfId="0" applyNumberFormat="1" applyFont="1" applyFill="1" applyBorder="1" applyAlignment="1">
      <alignment wrapText="1"/>
    </xf>
    <xf numFmtId="9" fontId="20" fillId="24" borderId="17" xfId="69" applyFont="1" applyFill="1" applyBorder="1" applyAlignment="1">
      <alignment horizontal="right"/>
    </xf>
    <xf numFmtId="9" fontId="29" fillId="24" borderId="0" xfId="0" applyNumberFormat="1" applyFont="1" applyFill="1" applyAlignment="1">
      <alignment/>
    </xf>
    <xf numFmtId="0" fontId="22" fillId="24" borderId="16" xfId="0" applyFont="1" applyFill="1" applyBorder="1" applyAlignment="1">
      <alignment vertical="center" wrapText="1"/>
    </xf>
    <xf numFmtId="0" fontId="20" fillId="24" borderId="16" xfId="0" applyFont="1" applyFill="1" applyBorder="1" applyAlignment="1">
      <alignment horizontal="left" wrapText="1"/>
    </xf>
    <xf numFmtId="0" fontId="0" fillId="24" borderId="16" xfId="0" applyFont="1" applyFill="1" applyBorder="1" applyAlignment="1">
      <alignment/>
    </xf>
    <xf numFmtId="9" fontId="0" fillId="24" borderId="16" xfId="0" applyNumberFormat="1" applyFont="1" applyFill="1" applyBorder="1" applyAlignment="1">
      <alignment/>
    </xf>
    <xf numFmtId="0" fontId="0" fillId="24" borderId="0" xfId="0" applyFont="1" applyFill="1" applyBorder="1" applyAlignment="1">
      <alignment horizontal="right"/>
    </xf>
    <xf numFmtId="0" fontId="22" fillId="24" borderId="0" xfId="62" applyFont="1" applyFill="1" applyAlignment="1">
      <alignment horizontal="left" vertical="center" wrapText="1"/>
      <protection/>
    </xf>
    <xf numFmtId="0" fontId="0" fillId="0" borderId="0" xfId="62">
      <alignment/>
      <protection/>
    </xf>
    <xf numFmtId="0" fontId="0" fillId="0" borderId="10" xfId="62" applyBorder="1">
      <alignment/>
      <protection/>
    </xf>
    <xf numFmtId="0" fontId="39" fillId="24" borderId="10" xfId="62" applyFont="1" applyFill="1" applyBorder="1" applyAlignment="1">
      <alignment horizontal="center" vertical="center" wrapText="1"/>
      <protection/>
    </xf>
    <xf numFmtId="0" fontId="20" fillId="24" borderId="10" xfId="62" applyFont="1" applyFill="1" applyBorder="1" applyAlignment="1">
      <alignment horizontal="right" vertical="center" wrapText="1"/>
      <protection/>
    </xf>
    <xf numFmtId="0" fontId="20" fillId="24" borderId="0" xfId="62" applyFont="1" applyFill="1" applyBorder="1" applyAlignment="1">
      <alignment horizontal="right"/>
      <protection/>
    </xf>
    <xf numFmtId="0" fontId="20" fillId="24" borderId="14" xfId="62" applyFont="1" applyFill="1" applyBorder="1" applyAlignment="1">
      <alignment horizontal="right"/>
      <protection/>
    </xf>
    <xf numFmtId="0" fontId="20" fillId="24" borderId="0" xfId="62" applyFont="1" applyFill="1" applyBorder="1" applyAlignment="1">
      <alignment horizontal="center"/>
      <protection/>
    </xf>
    <xf numFmtId="0" fontId="20" fillId="24" borderId="0" xfId="62" applyFont="1" applyFill="1" applyBorder="1">
      <alignment/>
      <protection/>
    </xf>
    <xf numFmtId="3" fontId="20" fillId="24" borderId="0" xfId="62" applyNumberFormat="1" applyFont="1" applyFill="1" applyBorder="1">
      <alignment/>
      <protection/>
    </xf>
    <xf numFmtId="3" fontId="0" fillId="0" borderId="0" xfId="62" applyNumberFormat="1">
      <alignment/>
      <protection/>
    </xf>
    <xf numFmtId="3" fontId="0" fillId="24" borderId="0" xfId="62" applyNumberFormat="1" applyFont="1" applyFill="1" applyBorder="1" applyAlignment="1">
      <alignment horizontal="right"/>
      <protection/>
    </xf>
    <xf numFmtId="0" fontId="0" fillId="24" borderId="0" xfId="62" applyFont="1" applyFill="1" applyBorder="1">
      <alignment/>
      <protection/>
    </xf>
    <xf numFmtId="0" fontId="1" fillId="0" borderId="0" xfId="63" applyBorder="1" applyAlignment="1">
      <alignment/>
      <protection/>
    </xf>
    <xf numFmtId="1" fontId="27" fillId="0" borderId="0" xfId="62" applyNumberFormat="1" applyFont="1">
      <alignment/>
      <protection/>
    </xf>
    <xf numFmtId="9" fontId="0" fillId="0" borderId="0" xfId="62" applyNumberFormat="1">
      <alignment/>
      <protection/>
    </xf>
    <xf numFmtId="1" fontId="0" fillId="0" borderId="0" xfId="62" applyNumberFormat="1">
      <alignment/>
      <protection/>
    </xf>
    <xf numFmtId="0" fontId="0" fillId="24" borderId="17" xfId="62" applyFont="1" applyFill="1" applyBorder="1" applyAlignment="1">
      <alignment wrapText="1"/>
      <protection/>
    </xf>
    <xf numFmtId="1" fontId="0" fillId="24" borderId="17" xfId="62" applyNumberFormat="1" applyFont="1" applyFill="1" applyBorder="1">
      <alignment/>
      <protection/>
    </xf>
    <xf numFmtId="0" fontId="0" fillId="0" borderId="17" xfId="62" applyBorder="1">
      <alignment/>
      <protection/>
    </xf>
    <xf numFmtId="0" fontId="30" fillId="24" borderId="0" xfId="0" applyFont="1" applyFill="1" applyBorder="1" applyAlignment="1">
      <alignment horizontal="center" wrapText="1"/>
    </xf>
    <xf numFmtId="0" fontId="31" fillId="24" borderId="0" xfId="63" applyFont="1" applyFill="1" applyBorder="1" applyAlignment="1">
      <alignment horizontal="left" wrapText="1"/>
      <protection/>
    </xf>
    <xf numFmtId="0" fontId="27" fillId="0" borderId="0" xfId="62" applyFont="1">
      <alignment/>
      <protection/>
    </xf>
    <xf numFmtId="0" fontId="31" fillId="24" borderId="0" xfId="62" applyFont="1" applyFill="1" applyBorder="1" applyAlignment="1">
      <alignment wrapText="1"/>
      <protection/>
    </xf>
    <xf numFmtId="0" fontId="29" fillId="24" borderId="0" xfId="64" applyFont="1" applyFill="1" applyBorder="1" applyAlignment="1">
      <alignment horizontal="left" wrapText="1"/>
      <protection/>
    </xf>
    <xf numFmtId="0" fontId="29" fillId="24" borderId="0" xfId="64" applyFont="1" applyFill="1" applyBorder="1" applyAlignment="1">
      <alignment wrapText="1"/>
      <protection/>
    </xf>
    <xf numFmtId="0" fontId="27" fillId="24" borderId="0" xfId="64" applyFont="1" applyFill="1">
      <alignment/>
      <protection/>
    </xf>
    <xf numFmtId="0" fontId="27" fillId="0" borderId="0" xfId="0" applyFont="1" applyAlignment="1">
      <alignment vertical="top" wrapText="1"/>
    </xf>
    <xf numFmtId="0" fontId="40" fillId="24" borderId="0" xfId="64" applyFont="1" applyFill="1" applyBorder="1">
      <alignment/>
      <protection/>
    </xf>
    <xf numFmtId="0" fontId="0" fillId="24" borderId="0" xfId="64" applyFill="1" applyBorder="1">
      <alignment/>
      <protection/>
    </xf>
    <xf numFmtId="0" fontId="32" fillId="24" borderId="0" xfId="62" applyFont="1" applyFill="1" applyBorder="1" applyAlignment="1">
      <alignment wrapText="1"/>
      <protection/>
    </xf>
    <xf numFmtId="0" fontId="33" fillId="24" borderId="0" xfId="64" applyFont="1" applyFill="1" applyBorder="1" applyAlignment="1">
      <alignment horizontal="left" wrapText="1"/>
      <protection/>
    </xf>
    <xf numFmtId="0" fontId="33" fillId="24" borderId="0" xfId="64" applyFont="1" applyFill="1" applyBorder="1" applyAlignment="1">
      <alignment wrapText="1"/>
      <protection/>
    </xf>
    <xf numFmtId="0" fontId="0" fillId="24" borderId="0" xfId="64" applyFont="1" applyFill="1">
      <alignment/>
      <protection/>
    </xf>
    <xf numFmtId="0" fontId="22" fillId="24" borderId="0" xfId="66" applyFont="1" applyFill="1" applyAlignment="1">
      <alignment horizontal="left" vertical="center" wrapText="1"/>
      <protection/>
    </xf>
    <xf numFmtId="0" fontId="0" fillId="0" borderId="0" xfId="66">
      <alignment/>
      <protection/>
    </xf>
    <xf numFmtId="0" fontId="39" fillId="24" borderId="0" xfId="62" applyFont="1" applyFill="1" applyBorder="1" applyAlignment="1">
      <alignment horizontal="center" vertical="center" wrapText="1"/>
      <protection/>
    </xf>
    <xf numFmtId="0" fontId="20" fillId="24" borderId="0" xfId="62" applyFont="1" applyFill="1" applyBorder="1" applyAlignment="1">
      <alignment horizontal="right" vertical="center" wrapText="1"/>
      <protection/>
    </xf>
    <xf numFmtId="0" fontId="20" fillId="24" borderId="0" xfId="61" applyFont="1" applyFill="1" applyBorder="1">
      <alignment/>
      <protection/>
    </xf>
    <xf numFmtId="3" fontId="0" fillId="0" borderId="0" xfId="66" applyNumberFormat="1">
      <alignment/>
      <protection/>
    </xf>
    <xf numFmtId="1" fontId="27" fillId="0" borderId="0" xfId="62" applyNumberFormat="1" applyFont="1">
      <alignment/>
      <protection/>
    </xf>
    <xf numFmtId="1" fontId="27" fillId="0" borderId="0" xfId="62" applyNumberFormat="1" applyFont="1" applyAlignment="1">
      <alignment horizontal="right"/>
      <protection/>
    </xf>
    <xf numFmtId="1" fontId="0" fillId="0" borderId="0" xfId="66" applyNumberFormat="1">
      <alignment/>
      <protection/>
    </xf>
    <xf numFmtId="0" fontId="1" fillId="0" borderId="0" xfId="63" applyBorder="1" applyAlignment="1">
      <alignment horizontal="center"/>
      <protection/>
    </xf>
    <xf numFmtId="0" fontId="20" fillId="24" borderId="0" xfId="61" applyFont="1" applyFill="1" applyBorder="1" applyAlignment="1">
      <alignment wrapText="1"/>
      <protection/>
    </xf>
    <xf numFmtId="0" fontId="32" fillId="24" borderId="0" xfId="66" applyFont="1" applyFill="1" applyBorder="1" applyAlignment="1">
      <alignment wrapText="1"/>
      <protection/>
    </xf>
    <xf numFmtId="0" fontId="0" fillId="0" borderId="0" xfId="66" applyBorder="1">
      <alignment/>
      <protection/>
    </xf>
    <xf numFmtId="0" fontId="33" fillId="24" borderId="0" xfId="66" applyFont="1" applyFill="1" applyBorder="1">
      <alignment/>
      <protection/>
    </xf>
    <xf numFmtId="0" fontId="33" fillId="24" borderId="0" xfId="66" applyNumberFormat="1" applyFont="1" applyFill="1" applyBorder="1" applyAlignment="1">
      <alignment wrapText="1"/>
      <protection/>
    </xf>
    <xf numFmtId="0" fontId="27" fillId="0" borderId="0" xfId="62" applyFont="1">
      <alignment/>
      <protection/>
    </xf>
    <xf numFmtId="0" fontId="0" fillId="24" borderId="0" xfId="66" applyFont="1" applyFill="1">
      <alignment/>
      <protection/>
    </xf>
    <xf numFmtId="0" fontId="33" fillId="24" borderId="0" xfId="0" applyFont="1" applyFill="1" applyBorder="1" applyAlignment="1">
      <alignment horizontal="left" wrapText="1"/>
    </xf>
    <xf numFmtId="0" fontId="27" fillId="0" borderId="0" xfId="66" applyFont="1">
      <alignment/>
      <protection/>
    </xf>
    <xf numFmtId="0" fontId="27" fillId="24" borderId="0" xfId="66" applyFont="1" applyFill="1">
      <alignment/>
      <protection/>
    </xf>
    <xf numFmtId="0" fontId="0" fillId="24" borderId="10" xfId="0" applyFont="1" applyFill="1" applyBorder="1" applyAlignment="1">
      <alignment/>
    </xf>
    <xf numFmtId="0" fontId="20" fillId="24" borderId="26" xfId="0" applyFont="1" applyFill="1" applyBorder="1" applyAlignment="1">
      <alignment horizontal="left" vertical="center" wrapText="1"/>
    </xf>
    <xf numFmtId="0" fontId="20" fillId="24" borderId="0" xfId="0" applyFont="1" applyFill="1" applyBorder="1" applyAlignment="1">
      <alignment horizontal="right" vertical="center" wrapText="1"/>
    </xf>
    <xf numFmtId="0" fontId="20" fillId="24" borderId="10" xfId="0" applyFont="1" applyFill="1" applyBorder="1" applyAlignment="1" quotePrefix="1">
      <alignment horizontal="right" vertical="center" wrapText="1"/>
    </xf>
    <xf numFmtId="0" fontId="0" fillId="24" borderId="0" xfId="0" applyFont="1" applyFill="1" applyAlignment="1">
      <alignment vertical="center"/>
    </xf>
    <xf numFmtId="3" fontId="0" fillId="24" borderId="0" xfId="0" applyNumberFormat="1" applyFont="1" applyFill="1" applyAlignment="1">
      <alignment/>
    </xf>
    <xf numFmtId="0" fontId="27" fillId="24" borderId="0" xfId="0" applyFont="1" applyFill="1" applyBorder="1" applyAlignment="1">
      <alignment/>
    </xf>
    <xf numFmtId="0" fontId="31" fillId="24" borderId="0" xfId="0" applyFont="1" applyFill="1" applyBorder="1" applyAlignment="1">
      <alignment horizontal="left"/>
    </xf>
    <xf numFmtId="9" fontId="27" fillId="24" borderId="0" xfId="0" applyNumberFormat="1" applyFont="1" applyFill="1" applyAlignment="1">
      <alignment/>
    </xf>
    <xf numFmtId="0" fontId="27" fillId="24" borderId="0" xfId="0" applyFont="1" applyFill="1" applyAlignment="1">
      <alignment vertical="top"/>
    </xf>
    <xf numFmtId="0" fontId="44" fillId="24" borderId="0" xfId="63" applyFont="1" applyFill="1" applyAlignment="1">
      <alignment wrapText="1"/>
      <protection/>
    </xf>
    <xf numFmtId="0" fontId="45" fillId="24" borderId="0" xfId="63" applyFont="1" applyFill="1" applyAlignment="1">
      <alignment wrapText="1"/>
      <protection/>
    </xf>
    <xf numFmtId="0" fontId="1" fillId="24" borderId="0" xfId="63" applyFill="1">
      <alignment/>
      <protection/>
    </xf>
    <xf numFmtId="0" fontId="44" fillId="24" borderId="0" xfId="65" applyNumberFormat="1" applyFont="1" applyFill="1" applyBorder="1" applyAlignment="1">
      <alignment horizontal="left" wrapText="1"/>
      <protection/>
    </xf>
    <xf numFmtId="0" fontId="1" fillId="24" borderId="10" xfId="63" applyFill="1" applyBorder="1">
      <alignment/>
      <protection/>
    </xf>
    <xf numFmtId="0" fontId="0" fillId="24" borderId="10" xfId="62" applyFill="1" applyBorder="1" applyAlignment="1">
      <alignment horizontal="right"/>
      <protection/>
    </xf>
    <xf numFmtId="0" fontId="0" fillId="24" borderId="0" xfId="62" applyFill="1" applyBorder="1" applyAlignment="1">
      <alignment horizontal="right"/>
      <protection/>
    </xf>
    <xf numFmtId="0" fontId="18" fillId="24" borderId="0" xfId="63" applyFont="1" applyFill="1">
      <alignment/>
      <protection/>
    </xf>
    <xf numFmtId="0" fontId="39" fillId="24" borderId="17" xfId="63" applyFont="1" applyFill="1" applyBorder="1" applyAlignment="1">
      <alignment horizontal="center"/>
      <protection/>
    </xf>
    <xf numFmtId="0" fontId="39" fillId="24" borderId="0" xfId="63" applyFont="1" applyFill="1" applyAlignment="1">
      <alignment/>
      <protection/>
    </xf>
    <xf numFmtId="0" fontId="39" fillId="24" borderId="0" xfId="63" applyFont="1" applyFill="1">
      <alignment/>
      <protection/>
    </xf>
    <xf numFmtId="0" fontId="20" fillId="24" borderId="0" xfId="63" applyFont="1" applyFill="1">
      <alignment/>
      <protection/>
    </xf>
    <xf numFmtId="0" fontId="0" fillId="24" borderId="0" xfId="63" applyFont="1" applyFill="1">
      <alignment/>
      <protection/>
    </xf>
    <xf numFmtId="0" fontId="39" fillId="24" borderId="17" xfId="63" applyFont="1" applyFill="1" applyBorder="1">
      <alignment/>
      <protection/>
    </xf>
    <xf numFmtId="0" fontId="0" fillId="24" borderId="17" xfId="63" applyFont="1" applyFill="1" applyBorder="1">
      <alignment/>
      <protection/>
    </xf>
    <xf numFmtId="0" fontId="47" fillId="24" borderId="17" xfId="63" applyFont="1" applyFill="1" applyBorder="1">
      <alignment/>
      <protection/>
    </xf>
    <xf numFmtId="0" fontId="47" fillId="24" borderId="0" xfId="63" applyFont="1" applyFill="1">
      <alignment/>
      <protection/>
    </xf>
    <xf numFmtId="0" fontId="39" fillId="24" borderId="0" xfId="63" applyFont="1" applyFill="1" applyBorder="1">
      <alignment/>
      <protection/>
    </xf>
    <xf numFmtId="0" fontId="47" fillId="24" borderId="0" xfId="63" applyFont="1" applyFill="1" applyBorder="1">
      <alignment/>
      <protection/>
    </xf>
    <xf numFmtId="0" fontId="39" fillId="24" borderId="10" xfId="63" applyFont="1" applyFill="1" applyBorder="1">
      <alignment/>
      <protection/>
    </xf>
    <xf numFmtId="0" fontId="47" fillId="24" borderId="10" xfId="63" applyFont="1" applyFill="1" applyBorder="1">
      <alignment/>
      <protection/>
    </xf>
    <xf numFmtId="0" fontId="41" fillId="24" borderId="0" xfId="63" applyFont="1" applyFill="1">
      <alignment/>
      <protection/>
    </xf>
    <xf numFmtId="0" fontId="50" fillId="24" borderId="0" xfId="63" applyFont="1" applyFill="1">
      <alignment/>
      <protection/>
    </xf>
    <xf numFmtId="0" fontId="0" fillId="24" borderId="10" xfId="0" applyFont="1" applyFill="1" applyBorder="1" applyAlignment="1">
      <alignment wrapText="1"/>
    </xf>
    <xf numFmtId="0" fontId="0" fillId="24" borderId="0" xfId="0" applyFont="1" applyFill="1" applyAlignment="1">
      <alignment horizontal="center"/>
    </xf>
    <xf numFmtId="49" fontId="25" fillId="24" borderId="10" xfId="0" applyNumberFormat="1" applyFont="1" applyFill="1" applyBorder="1" applyAlignment="1">
      <alignment horizontal="right" vertical="center" wrapText="1"/>
    </xf>
    <xf numFmtId="49" fontId="25" fillId="24" borderId="21" xfId="0" applyNumberFormat="1" applyFont="1" applyFill="1" applyBorder="1" applyAlignment="1">
      <alignment horizontal="right" vertical="center" wrapText="1"/>
    </xf>
    <xf numFmtId="3" fontId="51" fillId="24" borderId="0" xfId="0" applyNumberFormat="1" applyFont="1" applyFill="1" applyBorder="1" applyAlignment="1">
      <alignment horizontal="right"/>
    </xf>
    <xf numFmtId="3" fontId="51" fillId="24" borderId="0" xfId="0" applyNumberFormat="1" applyFont="1" applyFill="1" applyBorder="1" applyAlignment="1">
      <alignment/>
    </xf>
    <xf numFmtId="3" fontId="51" fillId="24" borderId="15" xfId="0" applyNumberFormat="1" applyFont="1" applyFill="1" applyBorder="1" applyAlignment="1">
      <alignment/>
    </xf>
    <xf numFmtId="3" fontId="20" fillId="24" borderId="0" xfId="0" applyNumberFormat="1" applyFont="1" applyFill="1" applyAlignment="1">
      <alignment/>
    </xf>
    <xf numFmtId="1" fontId="52" fillId="24" borderId="0" xfId="0" applyNumberFormat="1" applyFont="1" applyFill="1" applyBorder="1" applyAlignment="1">
      <alignment horizontal="right"/>
    </xf>
    <xf numFmtId="0" fontId="0" fillId="24" borderId="15" xfId="0" applyFont="1" applyFill="1" applyBorder="1" applyAlignment="1">
      <alignment/>
    </xf>
    <xf numFmtId="1" fontId="52" fillId="24" borderId="17" xfId="0" applyNumberFormat="1" applyFont="1" applyFill="1" applyBorder="1" applyAlignment="1">
      <alignment horizontal="right"/>
    </xf>
    <xf numFmtId="3" fontId="0" fillId="24" borderId="17" xfId="69" applyNumberFormat="1" applyFont="1" applyFill="1" applyBorder="1" applyAlignment="1">
      <alignment horizontal="right"/>
    </xf>
    <xf numFmtId="0" fontId="0" fillId="24" borderId="25" xfId="0" applyFont="1" applyFill="1" applyBorder="1" applyAlignment="1">
      <alignment/>
    </xf>
    <xf numFmtId="3" fontId="0" fillId="24" borderId="17" xfId="0" applyNumberFormat="1" applyFont="1" applyFill="1" applyBorder="1" applyAlignment="1">
      <alignment/>
    </xf>
    <xf numFmtId="171" fontId="27" fillId="24" borderId="0" xfId="0" applyNumberFormat="1" applyFont="1" applyFill="1" applyAlignment="1">
      <alignment/>
    </xf>
    <xf numFmtId="0" fontId="33" fillId="24" borderId="0" xfId="0" applyFont="1" applyFill="1" applyBorder="1" applyAlignment="1">
      <alignment/>
    </xf>
    <xf numFmtId="0" fontId="0" fillId="24" borderId="0" xfId="0" applyFill="1" applyAlignment="1">
      <alignment/>
    </xf>
    <xf numFmtId="0" fontId="20" fillId="24" borderId="0" xfId="0" applyFont="1" applyFill="1" applyAlignment="1">
      <alignment/>
    </xf>
    <xf numFmtId="0" fontId="0" fillId="24" borderId="0" xfId="0" applyFont="1" applyFill="1" applyAlignment="1">
      <alignment/>
    </xf>
    <xf numFmtId="0" fontId="56" fillId="0" borderId="0" xfId="0" applyFont="1" applyAlignment="1">
      <alignment horizontal="left" wrapText="1"/>
    </xf>
    <xf numFmtId="0" fontId="20" fillId="0" borderId="27" xfId="0" applyFont="1" applyBorder="1" applyAlignment="1">
      <alignment/>
    </xf>
    <xf numFmtId="0" fontId="20" fillId="0" borderId="27" xfId="0" applyFont="1" applyBorder="1" applyAlignment="1">
      <alignment horizontal="right" wrapText="1"/>
    </xf>
    <xf numFmtId="0" fontId="20" fillId="0" borderId="14" xfId="0" applyFont="1" applyBorder="1" applyAlignment="1">
      <alignment/>
    </xf>
    <xf numFmtId="3" fontId="0" fillId="24" borderId="14" xfId="69" applyNumberFormat="1" applyFont="1" applyFill="1" applyBorder="1" applyAlignment="1">
      <alignment horizontal="right"/>
    </xf>
    <xf numFmtId="0" fontId="0" fillId="0" borderId="14" xfId="0" applyBorder="1" applyAlignment="1">
      <alignment/>
    </xf>
    <xf numFmtId="1" fontId="27" fillId="0" borderId="0" xfId="0" applyNumberFormat="1" applyFont="1" applyBorder="1" applyAlignment="1">
      <alignment/>
    </xf>
    <xf numFmtId="10" fontId="0" fillId="0" borderId="0" xfId="0" applyNumberFormat="1" applyAlignment="1">
      <alignment/>
    </xf>
    <xf numFmtId="0" fontId="20" fillId="0" borderId="0" xfId="0" applyFont="1" applyBorder="1" applyAlignment="1">
      <alignment/>
    </xf>
    <xf numFmtId="0" fontId="0" fillId="0" borderId="0" xfId="0" applyBorder="1" applyAlignment="1">
      <alignment/>
    </xf>
    <xf numFmtId="0" fontId="20" fillId="0" borderId="17" xfId="0" applyFont="1" applyBorder="1" applyAlignment="1">
      <alignment/>
    </xf>
    <xf numFmtId="0" fontId="0" fillId="0" borderId="17" xfId="0" applyBorder="1" applyAlignment="1">
      <alignment/>
    </xf>
    <xf numFmtId="1" fontId="27" fillId="0" borderId="17" xfId="0" applyNumberFormat="1" applyFont="1" applyBorder="1" applyAlignment="1">
      <alignment/>
    </xf>
    <xf numFmtId="3" fontId="20" fillId="0" borderId="27" xfId="0" applyNumberFormat="1" applyFont="1" applyBorder="1" applyAlignment="1">
      <alignment/>
    </xf>
    <xf numFmtId="1" fontId="25" fillId="0" borderId="17" xfId="0" applyNumberFormat="1" applyFont="1" applyBorder="1" applyAlignment="1">
      <alignment/>
    </xf>
    <xf numFmtId="1" fontId="25" fillId="0" borderId="27" xfId="0" applyNumberFormat="1" applyFont="1" applyBorder="1" applyAlignment="1">
      <alignment/>
    </xf>
    <xf numFmtId="0" fontId="20" fillId="0" borderId="0" xfId="0" applyFont="1" applyAlignment="1">
      <alignment/>
    </xf>
    <xf numFmtId="0" fontId="25" fillId="0" borderId="0" xfId="0" applyFont="1" applyAlignment="1">
      <alignment/>
    </xf>
    <xf numFmtId="0" fontId="12" fillId="0" borderId="0" xfId="53" applyAlignment="1" applyProtection="1">
      <alignment/>
      <protection/>
    </xf>
    <xf numFmtId="0" fontId="40" fillId="0" borderId="0" xfId="0" applyFont="1" applyAlignment="1">
      <alignment/>
    </xf>
    <xf numFmtId="0" fontId="59" fillId="0" borderId="0" xfId="0" applyFont="1" applyAlignment="1">
      <alignment/>
    </xf>
    <xf numFmtId="0" fontId="60" fillId="0" borderId="0" xfId="0" applyFont="1" applyAlignment="1">
      <alignment/>
    </xf>
    <xf numFmtId="0" fontId="0" fillId="0" borderId="0" xfId="0" applyFill="1" applyAlignment="1">
      <alignment/>
    </xf>
    <xf numFmtId="0" fontId="0" fillId="0" borderId="0" xfId="0" applyBorder="1" applyAlignment="1">
      <alignment horizontal="center"/>
    </xf>
    <xf numFmtId="0" fontId="64" fillId="24" borderId="0" xfId="0" applyFont="1" applyFill="1" applyBorder="1" applyAlignment="1">
      <alignment/>
    </xf>
    <xf numFmtId="3" fontId="64" fillId="0" borderId="0" xfId="0" applyNumberFormat="1" applyFont="1" applyAlignment="1">
      <alignment/>
    </xf>
    <xf numFmtId="0" fontId="0" fillId="0" borderId="28" xfId="0" applyBorder="1" applyAlignment="1">
      <alignment/>
    </xf>
    <xf numFmtId="0" fontId="59" fillId="0" borderId="0" xfId="0" applyFont="1" applyFill="1" applyAlignment="1">
      <alignment/>
    </xf>
    <xf numFmtId="0" fontId="66" fillId="0" borderId="0" xfId="0" applyFont="1" applyFill="1" applyBorder="1" applyAlignment="1">
      <alignment/>
    </xf>
    <xf numFmtId="0" fontId="59" fillId="0" borderId="0" xfId="0" applyFont="1" applyFill="1" applyBorder="1" applyAlignment="1">
      <alignment/>
    </xf>
    <xf numFmtId="0" fontId="66" fillId="0" borderId="0" xfId="0" applyFont="1" applyFill="1" applyBorder="1" applyAlignment="1">
      <alignment wrapText="1"/>
    </xf>
    <xf numFmtId="0" fontId="69" fillId="0" borderId="0" xfId="0" applyFont="1" applyAlignment="1">
      <alignment/>
    </xf>
    <xf numFmtId="3" fontId="70" fillId="0" borderId="0" xfId="0" applyNumberFormat="1" applyFont="1" applyAlignment="1">
      <alignment/>
    </xf>
    <xf numFmtId="0" fontId="70" fillId="24" borderId="0" xfId="0" applyFont="1" applyFill="1" applyBorder="1" applyAlignment="1">
      <alignment vertical="center" wrapText="1"/>
    </xf>
    <xf numFmtId="3" fontId="69" fillId="0" borderId="0" xfId="0" applyNumberFormat="1" applyFont="1" applyAlignment="1">
      <alignment/>
    </xf>
    <xf numFmtId="0" fontId="69" fillId="24" borderId="0" xfId="0" applyFont="1" applyFill="1" applyBorder="1" applyAlignment="1">
      <alignment/>
    </xf>
    <xf numFmtId="0" fontId="69" fillId="0" borderId="0" xfId="0" applyFont="1" applyBorder="1" applyAlignment="1">
      <alignment/>
    </xf>
    <xf numFmtId="0" fontId="64" fillId="24" borderId="0" xfId="0" applyFont="1" applyFill="1" applyBorder="1" applyAlignment="1">
      <alignment horizontal="center"/>
    </xf>
    <xf numFmtId="0" fontId="40" fillId="0" borderId="0" xfId="0" applyFont="1" applyBorder="1" applyAlignment="1">
      <alignment/>
    </xf>
    <xf numFmtId="0" fontId="40" fillId="24" borderId="0" xfId="0" applyFont="1" applyFill="1" applyBorder="1" applyAlignment="1">
      <alignment vertical="center" wrapText="1"/>
    </xf>
    <xf numFmtId="1" fontId="73" fillId="0" borderId="0" xfId="0" applyNumberFormat="1" applyFont="1" applyAlignment="1">
      <alignment vertical="center"/>
    </xf>
    <xf numFmtId="0" fontId="0" fillId="0" borderId="0" xfId="0" applyBorder="1" applyAlignment="1">
      <alignment/>
    </xf>
    <xf numFmtId="0" fontId="66" fillId="0" borderId="0" xfId="0" applyFont="1" applyFill="1" applyBorder="1" applyAlignment="1">
      <alignment horizontal="center"/>
    </xf>
    <xf numFmtId="0" fontId="59" fillId="0" borderId="0" xfId="0" applyFont="1" applyFill="1" applyBorder="1" applyAlignment="1">
      <alignment/>
    </xf>
    <xf numFmtId="1" fontId="59" fillId="0" borderId="0" xfId="0" applyNumberFormat="1" applyFont="1" applyFill="1" applyAlignment="1">
      <alignment/>
    </xf>
    <xf numFmtId="3" fontId="0" fillId="0" borderId="0" xfId="0" applyNumberFormat="1" applyAlignment="1">
      <alignment/>
    </xf>
    <xf numFmtId="2" fontId="0" fillId="0" borderId="0" xfId="0" applyNumberFormat="1" applyAlignment="1">
      <alignment/>
    </xf>
    <xf numFmtId="0" fontId="0" fillId="0" borderId="0" xfId="0" applyAlignment="1">
      <alignment/>
    </xf>
    <xf numFmtId="0" fontId="27" fillId="24" borderId="0" xfId="66" applyFont="1" applyFill="1" applyAlignment="1">
      <alignment vertical="top"/>
      <protection/>
    </xf>
    <xf numFmtId="0" fontId="29" fillId="24" borderId="0" xfId="64" applyFont="1" applyFill="1" applyBorder="1" applyAlignment="1">
      <alignment horizontal="left" vertical="top" wrapText="1"/>
      <protection/>
    </xf>
    <xf numFmtId="0" fontId="20" fillId="24" borderId="0" xfId="0" applyFont="1" applyFill="1" applyAlignment="1">
      <alignment vertical="center"/>
    </xf>
    <xf numFmtId="0" fontId="0" fillId="24" borderId="0" xfId="0" applyFont="1" applyFill="1" applyAlignment="1">
      <alignment vertical="center" wrapText="1"/>
    </xf>
    <xf numFmtId="0" fontId="0" fillId="24" borderId="0" xfId="0" applyFont="1" applyFill="1" applyBorder="1" applyAlignment="1">
      <alignment vertical="center" wrapText="1"/>
    </xf>
    <xf numFmtId="0" fontId="20" fillId="24" borderId="17" xfId="0" applyFont="1" applyFill="1" applyBorder="1" applyAlignment="1">
      <alignment vertical="center" wrapText="1"/>
    </xf>
    <xf numFmtId="0" fontId="12" fillId="24" borderId="0" xfId="53" applyFill="1" applyAlignment="1" applyProtection="1">
      <alignment vertical="center"/>
      <protection/>
    </xf>
    <xf numFmtId="0" fontId="12" fillId="24" borderId="0" xfId="53" applyFont="1" applyFill="1" applyAlignment="1" applyProtection="1">
      <alignment/>
      <protection/>
    </xf>
    <xf numFmtId="0" fontId="12" fillId="24" borderId="0" xfId="53" applyFill="1" applyAlignment="1" applyProtection="1">
      <alignment/>
      <protection/>
    </xf>
    <xf numFmtId="0" fontId="12" fillId="24" borderId="0" xfId="53" applyFont="1" applyFill="1" applyAlignment="1" applyProtection="1">
      <alignment vertical="center"/>
      <protection/>
    </xf>
    <xf numFmtId="1" fontId="0" fillId="24" borderId="29" xfId="69" applyNumberFormat="1" applyFont="1" applyFill="1" applyBorder="1" applyAlignment="1">
      <alignment horizontal="right"/>
    </xf>
    <xf numFmtId="1" fontId="0" fillId="24" borderId="14" xfId="69" applyNumberFormat="1" applyFont="1" applyFill="1" applyBorder="1" applyAlignment="1">
      <alignment horizontal="right"/>
    </xf>
    <xf numFmtId="1" fontId="0" fillId="24" borderId="30" xfId="69" applyNumberFormat="1" applyFont="1" applyFill="1" applyBorder="1" applyAlignment="1">
      <alignment horizontal="right"/>
    </xf>
    <xf numFmtId="1" fontId="0" fillId="24" borderId="30" xfId="69" applyNumberFormat="1" applyFont="1" applyFill="1" applyBorder="1" applyAlignment="1">
      <alignment horizontal="right" vertical="center"/>
    </xf>
    <xf numFmtId="0" fontId="20" fillId="0" borderId="0" xfId="0" applyFont="1" applyBorder="1" applyAlignment="1">
      <alignment horizontal="center"/>
    </xf>
    <xf numFmtId="0" fontId="20" fillId="0" borderId="0" xfId="0" applyFont="1" applyBorder="1" applyAlignment="1">
      <alignment horizontal="center" vertical="center"/>
    </xf>
    <xf numFmtId="0" fontId="20" fillId="24" borderId="0" xfId="57" applyFont="1" applyFill="1" applyBorder="1" applyAlignment="1">
      <alignment horizontal="center"/>
      <protection/>
    </xf>
    <xf numFmtId="0" fontId="0" fillId="24" borderId="0" xfId="57" applyFill="1">
      <alignment/>
      <protection/>
    </xf>
    <xf numFmtId="0" fontId="22" fillId="24" borderId="0" xfId="57" applyFont="1" applyFill="1" applyAlignment="1">
      <alignment horizontal="left" vertical="center" wrapText="1"/>
      <protection/>
    </xf>
    <xf numFmtId="0" fontId="22" fillId="24" borderId="0" xfId="57" applyFont="1" applyFill="1" applyAlignment="1">
      <alignment vertical="center" wrapText="1"/>
      <protection/>
    </xf>
    <xf numFmtId="0" fontId="23" fillId="24" borderId="0" xfId="57" applyFont="1" applyFill="1" applyBorder="1">
      <alignment/>
      <protection/>
    </xf>
    <xf numFmtId="0" fontId="53" fillId="24" borderId="0" xfId="57" applyFont="1" applyFill="1" applyBorder="1" applyAlignment="1">
      <alignment horizontal="right"/>
      <protection/>
    </xf>
    <xf numFmtId="0" fontId="20" fillId="24" borderId="0" xfId="57" applyFont="1" applyFill="1" applyAlignment="1">
      <alignment horizontal="left" wrapText="1"/>
      <protection/>
    </xf>
    <xf numFmtId="0" fontId="23" fillId="24" borderId="10" xfId="57" applyFont="1" applyFill="1" applyBorder="1">
      <alignment/>
      <protection/>
    </xf>
    <xf numFmtId="0" fontId="20" fillId="24" borderId="0" xfId="57" applyFont="1" applyFill="1" applyBorder="1" applyAlignment="1">
      <alignment vertical="center" wrapText="1"/>
      <protection/>
    </xf>
    <xf numFmtId="0" fontId="20" fillId="24" borderId="0" xfId="57" applyFont="1" applyFill="1" applyBorder="1" applyAlignment="1">
      <alignment horizontal="center" vertical="center" wrapText="1"/>
      <protection/>
    </xf>
    <xf numFmtId="0" fontId="20" fillId="24" borderId="0" xfId="57" applyFont="1" applyFill="1" applyBorder="1" applyAlignment="1">
      <alignment horizontal="right" wrapText="1"/>
      <protection/>
    </xf>
    <xf numFmtId="0" fontId="20" fillId="24" borderId="10" xfId="57" applyFont="1" applyFill="1" applyBorder="1" applyAlignment="1">
      <alignment vertical="center" wrapText="1"/>
      <protection/>
    </xf>
    <xf numFmtId="0" fontId="20" fillId="24" borderId="10" xfId="57" applyFont="1" applyFill="1" applyBorder="1" applyAlignment="1">
      <alignment horizontal="right" wrapText="1"/>
      <protection/>
    </xf>
    <xf numFmtId="0" fontId="34" fillId="24" borderId="0" xfId="57" applyFont="1" applyFill="1" applyBorder="1" applyAlignment="1">
      <alignment horizontal="center"/>
      <protection/>
    </xf>
    <xf numFmtId="0" fontId="20" fillId="24" borderId="10" xfId="57" applyFont="1" applyFill="1" applyBorder="1" applyAlignment="1">
      <alignment horizontal="center" vertical="center" wrapText="1"/>
      <protection/>
    </xf>
    <xf numFmtId="0" fontId="20" fillId="24" borderId="17" xfId="57" applyFont="1" applyFill="1" applyBorder="1" applyAlignment="1">
      <alignment horizontal="center" vertical="center" wrapText="1"/>
      <protection/>
    </xf>
    <xf numFmtId="0" fontId="20" fillId="24" borderId="0" xfId="57" applyFont="1" applyFill="1" applyBorder="1" applyAlignment="1">
      <alignment horizontal="right"/>
      <protection/>
    </xf>
    <xf numFmtId="0" fontId="40" fillId="24" borderId="0" xfId="57" applyFont="1" applyFill="1">
      <alignment/>
      <protection/>
    </xf>
    <xf numFmtId="0" fontId="20" fillId="24" borderId="15" xfId="57" applyFont="1" applyFill="1" applyBorder="1" applyAlignment="1">
      <alignment horizontal="right"/>
      <protection/>
    </xf>
    <xf numFmtId="0" fontId="20" fillId="24" borderId="0" xfId="57" applyFont="1" applyFill="1" applyBorder="1">
      <alignment/>
      <protection/>
    </xf>
    <xf numFmtId="3" fontId="20" fillId="0" borderId="15" xfId="57" applyNumberFormat="1" applyFont="1" applyFill="1" applyBorder="1" applyAlignment="1">
      <alignment horizontal="right"/>
      <protection/>
    </xf>
    <xf numFmtId="3" fontId="20" fillId="0" borderId="16" xfId="57" applyNumberFormat="1" applyFont="1" applyFill="1" applyBorder="1" applyAlignment="1">
      <alignment horizontal="right"/>
      <protection/>
    </xf>
    <xf numFmtId="3" fontId="20" fillId="24" borderId="0" xfId="57" applyNumberFormat="1" applyFont="1" applyFill="1" applyBorder="1" applyAlignment="1">
      <alignment horizontal="right"/>
      <protection/>
    </xf>
    <xf numFmtId="9" fontId="20" fillId="24" borderId="0" xfId="70" applyFont="1" applyFill="1" applyBorder="1" applyAlignment="1">
      <alignment horizontal="right"/>
    </xf>
    <xf numFmtId="0" fontId="0" fillId="24" borderId="0" xfId="57" applyFill="1" applyBorder="1">
      <alignment/>
      <protection/>
    </xf>
    <xf numFmtId="3" fontId="0" fillId="24" borderId="0" xfId="57" applyNumberFormat="1" applyFill="1">
      <alignment/>
      <protection/>
    </xf>
    <xf numFmtId="3" fontId="20" fillId="24" borderId="15" xfId="57" applyNumberFormat="1" applyFont="1" applyFill="1" applyBorder="1" applyAlignment="1">
      <alignment horizontal="right"/>
      <protection/>
    </xf>
    <xf numFmtId="1" fontId="20" fillId="24" borderId="0" xfId="70" applyNumberFormat="1" applyFont="1" applyFill="1" applyBorder="1" applyAlignment="1">
      <alignment horizontal="right"/>
    </xf>
    <xf numFmtId="0" fontId="0" fillId="24" borderId="0" xfId="57" applyFont="1" applyFill="1" applyBorder="1">
      <alignment/>
      <protection/>
    </xf>
    <xf numFmtId="3" fontId="0" fillId="24" borderId="15" xfId="57" applyNumberFormat="1" applyFont="1" applyFill="1" applyBorder="1" applyAlignment="1">
      <alignment horizontal="right"/>
      <protection/>
    </xf>
    <xf numFmtId="3" fontId="0" fillId="24" borderId="0" xfId="57" applyNumberFormat="1" applyFont="1" applyFill="1" applyBorder="1" applyAlignment="1">
      <alignment horizontal="right"/>
      <protection/>
    </xf>
    <xf numFmtId="0" fontId="0" fillId="24" borderId="0" xfId="57" applyFont="1" applyFill="1" applyBorder="1" applyAlignment="1">
      <alignment horizontal="right" wrapText="1"/>
      <protection/>
    </xf>
    <xf numFmtId="0" fontId="0" fillId="24" borderId="0" xfId="57" applyFill="1" applyAlignment="1">
      <alignment horizontal="right"/>
      <protection/>
    </xf>
    <xf numFmtId="3" fontId="0" fillId="24" borderId="0" xfId="57" applyNumberFormat="1" applyFill="1" applyBorder="1">
      <alignment/>
      <protection/>
    </xf>
    <xf numFmtId="0" fontId="20" fillId="24" borderId="15" xfId="57" applyFont="1" applyFill="1" applyBorder="1">
      <alignment/>
      <protection/>
    </xf>
    <xf numFmtId="0" fontId="20" fillId="24" borderId="13" xfId="57" applyFont="1" applyFill="1" applyBorder="1">
      <alignment/>
      <protection/>
    </xf>
    <xf numFmtId="1" fontId="27" fillId="24" borderId="15" xfId="70" applyNumberFormat="1" applyFont="1" applyFill="1" applyBorder="1" applyAlignment="1">
      <alignment/>
    </xf>
    <xf numFmtId="1" fontId="27" fillId="24" borderId="0" xfId="70" applyNumberFormat="1" applyFont="1" applyFill="1" applyBorder="1" applyAlignment="1">
      <alignment/>
    </xf>
    <xf numFmtId="1" fontId="0" fillId="24" borderId="0" xfId="57" applyNumberFormat="1" applyFont="1" applyFill="1" applyBorder="1">
      <alignment/>
      <protection/>
    </xf>
    <xf numFmtId="0" fontId="0" fillId="24" borderId="17" xfId="57" applyFont="1" applyFill="1" applyBorder="1" applyAlignment="1">
      <alignment wrapText="1"/>
      <protection/>
    </xf>
    <xf numFmtId="1" fontId="0" fillId="24" borderId="17" xfId="57" applyNumberFormat="1" applyFont="1" applyFill="1" applyBorder="1" applyAlignment="1">
      <alignment horizontal="center"/>
      <protection/>
    </xf>
    <xf numFmtId="0" fontId="0" fillId="24" borderId="0" xfId="57" applyFont="1" applyFill="1" applyBorder="1" applyAlignment="1">
      <alignment wrapText="1"/>
      <protection/>
    </xf>
    <xf numFmtId="1" fontId="0" fillId="24" borderId="0" xfId="57" applyNumberFormat="1" applyFont="1" applyFill="1" applyBorder="1" applyAlignment="1">
      <alignment horizontal="center"/>
      <protection/>
    </xf>
    <xf numFmtId="0" fontId="21" fillId="24" borderId="0" xfId="57" applyFont="1" applyFill="1">
      <alignment/>
      <protection/>
    </xf>
    <xf numFmtId="0" fontId="33" fillId="24" borderId="0" xfId="57" applyFont="1" applyFill="1" applyBorder="1">
      <alignment/>
      <protection/>
    </xf>
    <xf numFmtId="0" fontId="31" fillId="24" borderId="0" xfId="57" applyFont="1" applyFill="1" applyBorder="1" applyAlignment="1">
      <alignment horizontal="left"/>
      <protection/>
    </xf>
    <xf numFmtId="0" fontId="33" fillId="24" borderId="0" xfId="57" applyFont="1" applyFill="1" applyBorder="1" applyAlignment="1">
      <alignment wrapText="1"/>
      <protection/>
    </xf>
    <xf numFmtId="0" fontId="27" fillId="24" borderId="0" xfId="57" applyFont="1" applyFill="1" applyBorder="1">
      <alignment/>
      <protection/>
    </xf>
    <xf numFmtId="0" fontId="30" fillId="24" borderId="31" xfId="57" applyFont="1" applyFill="1" applyBorder="1">
      <alignment/>
      <protection/>
    </xf>
    <xf numFmtId="0" fontId="29" fillId="24" borderId="14" xfId="57" applyFont="1" applyFill="1" applyBorder="1">
      <alignment/>
      <protection/>
    </xf>
    <xf numFmtId="0" fontId="29" fillId="24" borderId="32" xfId="57" applyFont="1" applyFill="1" applyBorder="1">
      <alignment/>
      <protection/>
    </xf>
    <xf numFmtId="0" fontId="54" fillId="24" borderId="0" xfId="57" applyFont="1" applyFill="1" applyBorder="1">
      <alignment/>
      <protection/>
    </xf>
    <xf numFmtId="0" fontId="53" fillId="24" borderId="0" xfId="57" applyFont="1" applyFill="1" applyAlignment="1">
      <alignment horizontal="right"/>
      <protection/>
    </xf>
    <xf numFmtId="0" fontId="20" fillId="24" borderId="18" xfId="57" applyFont="1" applyFill="1" applyBorder="1" applyAlignment="1">
      <alignment vertical="center" wrapText="1"/>
      <protection/>
    </xf>
    <xf numFmtId="0" fontId="20" fillId="24" borderId="19" xfId="57" applyFont="1" applyFill="1" applyBorder="1" applyAlignment="1">
      <alignment vertical="center" wrapText="1"/>
      <protection/>
    </xf>
    <xf numFmtId="0" fontId="20" fillId="24" borderId="22" xfId="57" applyFont="1" applyFill="1" applyBorder="1" applyAlignment="1">
      <alignment horizontal="right"/>
      <protection/>
    </xf>
    <xf numFmtId="0" fontId="20" fillId="24" borderId="21" xfId="57" applyFont="1" applyFill="1" applyBorder="1" applyAlignment="1">
      <alignment vertical="center" wrapText="1"/>
      <protection/>
    </xf>
    <xf numFmtId="0" fontId="20" fillId="24" borderId="23" xfId="57" applyFont="1" applyFill="1" applyBorder="1" applyAlignment="1">
      <alignment vertical="center" wrapText="1"/>
      <protection/>
    </xf>
    <xf numFmtId="0" fontId="34" fillId="24" borderId="12" xfId="57" applyFont="1" applyFill="1" applyBorder="1" applyAlignment="1">
      <alignment horizontal="right"/>
      <protection/>
    </xf>
    <xf numFmtId="0" fontId="34" fillId="24" borderId="13" xfId="57" applyFont="1" applyFill="1" applyBorder="1" applyAlignment="1">
      <alignment horizontal="right"/>
      <protection/>
    </xf>
    <xf numFmtId="0" fontId="20" fillId="24" borderId="0" xfId="57" applyFont="1" applyFill="1">
      <alignment/>
      <protection/>
    </xf>
    <xf numFmtId="3" fontId="20" fillId="24" borderId="16" xfId="57" applyNumberFormat="1" applyFont="1" applyFill="1" applyBorder="1" applyAlignment="1">
      <alignment horizontal="right"/>
      <protection/>
    </xf>
    <xf numFmtId="3" fontId="34" fillId="24" borderId="0" xfId="57" applyNumberFormat="1" applyFont="1" applyFill="1" applyBorder="1" applyAlignment="1">
      <alignment horizontal="right"/>
      <protection/>
    </xf>
    <xf numFmtId="1" fontId="25" fillId="24" borderId="0" xfId="70" applyNumberFormat="1" applyFont="1" applyFill="1" applyBorder="1" applyAlignment="1">
      <alignment horizontal="right"/>
    </xf>
    <xf numFmtId="9" fontId="0" fillId="24" borderId="0" xfId="57" applyNumberFormat="1" applyFill="1">
      <alignment/>
      <protection/>
    </xf>
    <xf numFmtId="3" fontId="0" fillId="24" borderId="16" xfId="57" applyNumberFormat="1" applyFont="1" applyFill="1" applyBorder="1" applyAlignment="1">
      <alignment horizontal="right"/>
      <protection/>
    </xf>
    <xf numFmtId="0" fontId="21" fillId="24" borderId="0" xfId="57" applyFont="1" applyFill="1" applyBorder="1">
      <alignment/>
      <protection/>
    </xf>
    <xf numFmtId="3" fontId="21" fillId="24" borderId="0" xfId="57" applyNumberFormat="1" applyFont="1" applyFill="1" applyBorder="1" applyAlignment="1">
      <alignment horizontal="right"/>
      <protection/>
    </xf>
    <xf numFmtId="9" fontId="25" fillId="24" borderId="0" xfId="70" applyFont="1" applyFill="1" applyBorder="1" applyAlignment="1">
      <alignment horizontal="right"/>
    </xf>
    <xf numFmtId="0" fontId="34" fillId="24" borderId="12" xfId="57" applyFont="1" applyFill="1" applyBorder="1">
      <alignment/>
      <protection/>
    </xf>
    <xf numFmtId="0" fontId="34" fillId="24" borderId="13" xfId="57" applyFont="1" applyFill="1" applyBorder="1">
      <alignment/>
      <protection/>
    </xf>
    <xf numFmtId="0" fontId="0" fillId="24" borderId="0" xfId="57" applyFont="1" applyFill="1" applyAlignment="1">
      <alignment/>
      <protection/>
    </xf>
    <xf numFmtId="1" fontId="27" fillId="24" borderId="15" xfId="70" applyNumberFormat="1" applyFont="1" applyFill="1" applyBorder="1" applyAlignment="1">
      <alignment horizontal="right"/>
    </xf>
    <xf numFmtId="1" fontId="27" fillId="24" borderId="16" xfId="70" applyNumberFormat="1" applyFont="1" applyFill="1" applyBorder="1" applyAlignment="1">
      <alignment horizontal="right"/>
    </xf>
    <xf numFmtId="1" fontId="27" fillId="24" borderId="0" xfId="70" applyNumberFormat="1" applyFont="1" applyFill="1" applyBorder="1" applyAlignment="1">
      <alignment horizontal="right"/>
    </xf>
    <xf numFmtId="1" fontId="21" fillId="24" borderId="17" xfId="57" applyNumberFormat="1" applyFont="1" applyFill="1" applyBorder="1" applyAlignment="1">
      <alignment horizontal="center"/>
      <protection/>
    </xf>
    <xf numFmtId="0" fontId="0" fillId="24" borderId="15" xfId="57" applyFont="1" applyFill="1" applyBorder="1">
      <alignment/>
      <protection/>
    </xf>
    <xf numFmtId="0" fontId="0" fillId="24" borderId="16" xfId="57" applyFont="1" applyFill="1" applyBorder="1">
      <alignment/>
      <protection/>
    </xf>
    <xf numFmtId="9" fontId="27" fillId="24" borderId="0" xfId="70" applyFont="1" applyFill="1" applyBorder="1" applyAlignment="1">
      <alignment horizontal="right"/>
    </xf>
    <xf numFmtId="0" fontId="20" fillId="24" borderId="12" xfId="57" applyFont="1" applyFill="1" applyBorder="1">
      <alignment/>
      <protection/>
    </xf>
    <xf numFmtId="0" fontId="0" fillId="24" borderId="17" xfId="57" applyFont="1" applyFill="1" applyBorder="1" applyAlignment="1">
      <alignment/>
      <protection/>
    </xf>
    <xf numFmtId="0" fontId="0" fillId="24" borderId="0" xfId="57" applyFont="1" applyFill="1" applyBorder="1" applyAlignment="1">
      <alignment/>
      <protection/>
    </xf>
    <xf numFmtId="0" fontId="0" fillId="24" borderId="0" xfId="57" applyFont="1" applyFill="1">
      <alignment/>
      <protection/>
    </xf>
    <xf numFmtId="0" fontId="22" fillId="24" borderId="0" xfId="57" applyFont="1" applyFill="1" applyBorder="1" applyAlignment="1">
      <alignment vertical="center" wrapText="1"/>
      <protection/>
    </xf>
    <xf numFmtId="0" fontId="0" fillId="24" borderId="0" xfId="57" applyFont="1" applyFill="1" applyAlignment="1">
      <alignment horizontal="right"/>
      <protection/>
    </xf>
    <xf numFmtId="0" fontId="20" fillId="24" borderId="0" xfId="57" applyFont="1" applyFill="1" applyBorder="1" applyAlignment="1">
      <alignment horizontal="left" wrapText="1"/>
      <protection/>
    </xf>
    <xf numFmtId="0" fontId="0" fillId="24" borderId="10" xfId="57" applyFont="1" applyFill="1" applyBorder="1">
      <alignment/>
      <protection/>
    </xf>
    <xf numFmtId="0" fontId="20" fillId="24" borderId="22" xfId="57" applyFont="1" applyFill="1" applyBorder="1" applyAlignment="1">
      <alignment vertical="center" wrapText="1"/>
      <protection/>
    </xf>
    <xf numFmtId="0" fontId="20" fillId="24" borderId="21" xfId="57" applyFont="1" applyFill="1" applyBorder="1" applyAlignment="1">
      <alignment horizontal="right" vertical="center" wrapText="1"/>
      <protection/>
    </xf>
    <xf numFmtId="0" fontId="20" fillId="24" borderId="23" xfId="57" applyFont="1" applyFill="1" applyBorder="1" applyAlignment="1">
      <alignment horizontal="right" vertical="center" wrapText="1"/>
      <protection/>
    </xf>
    <xf numFmtId="0" fontId="20" fillId="24" borderId="10" xfId="57" applyFont="1" applyFill="1" applyBorder="1" applyAlignment="1">
      <alignment horizontal="right" vertical="center" wrapText="1"/>
      <protection/>
    </xf>
    <xf numFmtId="0" fontId="34" fillId="24" borderId="0" xfId="57" applyFont="1" applyFill="1" applyBorder="1" applyAlignment="1">
      <alignment horizontal="right"/>
      <protection/>
    </xf>
    <xf numFmtId="3" fontId="34" fillId="24" borderId="12" xfId="57" applyNumberFormat="1" applyFont="1" applyFill="1" applyBorder="1" applyAlignment="1">
      <alignment horizontal="right"/>
      <protection/>
    </xf>
    <xf numFmtId="3" fontId="34" fillId="24" borderId="13" xfId="57" applyNumberFormat="1" applyFont="1" applyFill="1" applyBorder="1" applyAlignment="1">
      <alignment horizontal="right"/>
      <protection/>
    </xf>
    <xf numFmtId="9" fontId="21" fillId="24" borderId="0" xfId="70" applyFont="1" applyFill="1" applyBorder="1" applyAlignment="1">
      <alignment/>
    </xf>
    <xf numFmtId="1" fontId="21" fillId="24" borderId="0" xfId="57" applyNumberFormat="1" applyFont="1" applyFill="1" applyBorder="1">
      <alignment/>
      <protection/>
    </xf>
    <xf numFmtId="3" fontId="34" fillId="24" borderId="0" xfId="57" applyNumberFormat="1" applyFont="1" applyFill="1" applyBorder="1" applyAlignment="1">
      <alignment/>
      <protection/>
    </xf>
    <xf numFmtId="3" fontId="21" fillId="24" borderId="0" xfId="57" applyNumberFormat="1" applyFont="1" applyFill="1" applyBorder="1" applyAlignment="1">
      <alignment/>
      <protection/>
    </xf>
    <xf numFmtId="0" fontId="0" fillId="24" borderId="17" xfId="57" applyFont="1" applyFill="1" applyBorder="1">
      <alignment/>
      <protection/>
    </xf>
    <xf numFmtId="0" fontId="27" fillId="24" borderId="0" xfId="57" applyFont="1" applyFill="1">
      <alignment/>
      <protection/>
    </xf>
    <xf numFmtId="0" fontId="34" fillId="24" borderId="0" xfId="57" applyFont="1" applyFill="1" applyBorder="1" applyAlignment="1">
      <alignment horizontal="center" vertical="center"/>
      <protection/>
    </xf>
    <xf numFmtId="0" fontId="55" fillId="24" borderId="0" xfId="57" applyFont="1" applyFill="1" applyBorder="1" applyAlignment="1">
      <alignment horizontal="right" vertical="center"/>
      <protection/>
    </xf>
    <xf numFmtId="0" fontId="34" fillId="24" borderId="0" xfId="57" applyFont="1" applyFill="1" applyBorder="1" applyAlignment="1">
      <alignment horizontal="right" vertical="center"/>
      <protection/>
    </xf>
    <xf numFmtId="0" fontId="34" fillId="24" borderId="0" xfId="57" applyFont="1" applyFill="1" applyBorder="1" applyAlignment="1">
      <alignment vertical="center" wrapText="1"/>
      <protection/>
    </xf>
    <xf numFmtId="0" fontId="21" fillId="24" borderId="0" xfId="57" applyFont="1" applyFill="1" applyBorder="1" applyAlignment="1">
      <alignment vertical="center" wrapText="1"/>
      <protection/>
    </xf>
    <xf numFmtId="1" fontId="27" fillId="24" borderId="16" xfId="70" applyNumberFormat="1" applyFont="1" applyFill="1" applyBorder="1" applyAlignment="1">
      <alignment/>
    </xf>
    <xf numFmtId="0" fontId="40" fillId="0" borderId="0" xfId="0" applyFont="1" applyAlignment="1">
      <alignment/>
    </xf>
    <xf numFmtId="3" fontId="0" fillId="0" borderId="0" xfId="0" applyNumberFormat="1" applyBorder="1" applyAlignment="1">
      <alignment/>
    </xf>
    <xf numFmtId="3" fontId="40" fillId="0" borderId="0" xfId="0" applyNumberFormat="1" applyFont="1" applyAlignment="1">
      <alignment/>
    </xf>
    <xf numFmtId="0" fontId="40" fillId="24" borderId="0" xfId="0" applyFont="1" applyFill="1" applyBorder="1" applyAlignment="1">
      <alignment/>
    </xf>
    <xf numFmtId="0" fontId="40" fillId="24" borderId="17" xfId="0" applyFont="1" applyFill="1" applyBorder="1" applyAlignment="1">
      <alignment/>
    </xf>
    <xf numFmtId="1" fontId="73" fillId="0" borderId="0" xfId="0" applyNumberFormat="1" applyFont="1" applyAlignment="1">
      <alignment/>
    </xf>
    <xf numFmtId="3" fontId="66" fillId="0" borderId="0" xfId="0" applyNumberFormat="1" applyFont="1" applyFill="1" applyAlignment="1">
      <alignment/>
    </xf>
    <xf numFmtId="3" fontId="66" fillId="0" borderId="0" xfId="0" applyNumberFormat="1" applyFont="1" applyAlignment="1">
      <alignment/>
    </xf>
    <xf numFmtId="3" fontId="59" fillId="0" borderId="0" xfId="0" applyNumberFormat="1" applyFont="1" applyFill="1" applyAlignment="1">
      <alignment/>
    </xf>
    <xf numFmtId="3" fontId="59" fillId="0" borderId="0" xfId="0" applyNumberFormat="1" applyFont="1" applyAlignment="1">
      <alignment/>
    </xf>
    <xf numFmtId="3" fontId="75" fillId="0" borderId="0" xfId="0" applyNumberFormat="1" applyFont="1" applyFill="1" applyAlignment="1">
      <alignment/>
    </xf>
    <xf numFmtId="3" fontId="76" fillId="0" borderId="0" xfId="0" applyNumberFormat="1" applyFont="1" applyAlignment="1">
      <alignment/>
    </xf>
    <xf numFmtId="0" fontId="27" fillId="0" borderId="0" xfId="0" applyFont="1" applyAlignment="1">
      <alignment/>
    </xf>
    <xf numFmtId="3" fontId="75" fillId="0" borderId="0" xfId="0" applyNumberFormat="1" applyFont="1" applyAlignment="1">
      <alignment/>
    </xf>
    <xf numFmtId="3" fontId="75" fillId="0" borderId="0" xfId="0" applyNumberFormat="1" applyFont="1" applyBorder="1" applyAlignment="1">
      <alignment/>
    </xf>
    <xf numFmtId="1" fontId="77" fillId="0" borderId="0" xfId="0" applyNumberFormat="1" applyFont="1" applyAlignment="1">
      <alignment/>
    </xf>
    <xf numFmtId="3" fontId="0" fillId="24" borderId="0" xfId="57" applyNumberFormat="1" applyFont="1" applyFill="1" applyBorder="1">
      <alignment/>
      <protection/>
    </xf>
    <xf numFmtId="0" fontId="36" fillId="24" borderId="0" xfId="57" applyFont="1" applyFill="1" applyAlignment="1">
      <alignment vertical="center" wrapText="1"/>
      <protection/>
    </xf>
    <xf numFmtId="0" fontId="20" fillId="24" borderId="10" xfId="57" applyFont="1" applyFill="1" applyBorder="1" applyAlignment="1">
      <alignment horizontal="left" wrapText="1"/>
      <protection/>
    </xf>
    <xf numFmtId="0" fontId="31" fillId="24" borderId="0" xfId="57" applyFont="1" applyFill="1" applyBorder="1" applyAlignment="1">
      <alignment horizontal="left" wrapText="1"/>
      <protection/>
    </xf>
    <xf numFmtId="0" fontId="34" fillId="24" borderId="0" xfId="57" applyFont="1" applyFill="1" applyAlignment="1">
      <alignment horizontal="left" wrapText="1"/>
      <protection/>
    </xf>
    <xf numFmtId="0" fontId="20" fillId="24" borderId="20" xfId="57" applyFont="1" applyFill="1" applyBorder="1" applyAlignment="1">
      <alignment vertical="center" wrapText="1"/>
      <protection/>
    </xf>
    <xf numFmtId="0" fontId="25" fillId="24" borderId="22" xfId="57" applyFont="1" applyFill="1" applyBorder="1" applyAlignment="1">
      <alignment vertical="center" wrapText="1"/>
      <protection/>
    </xf>
    <xf numFmtId="0" fontId="20" fillId="0" borderId="10"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5" fillId="24" borderId="10" xfId="57" applyFont="1" applyFill="1" applyBorder="1" applyAlignment="1">
      <alignment horizontal="center" vertical="center" wrapText="1"/>
      <protection/>
    </xf>
    <xf numFmtId="0" fontId="20" fillId="24" borderId="17" xfId="57" applyFont="1" applyFill="1" applyBorder="1" applyAlignment="1">
      <alignment/>
      <protection/>
    </xf>
    <xf numFmtId="0" fontId="20" fillId="24" borderId="12" xfId="57" applyFont="1" applyFill="1" applyBorder="1" applyAlignment="1">
      <alignment horizontal="right"/>
      <protection/>
    </xf>
    <xf numFmtId="0" fontId="20" fillId="24" borderId="13" xfId="57" applyFont="1" applyFill="1" applyBorder="1" applyAlignment="1">
      <alignment horizontal="right"/>
      <protection/>
    </xf>
    <xf numFmtId="0" fontId="20" fillId="0" borderId="0" xfId="57" applyFont="1" applyFill="1" applyBorder="1">
      <alignment/>
      <protection/>
    </xf>
    <xf numFmtId="3" fontId="20" fillId="24" borderId="15" xfId="57" applyNumberFormat="1" applyFont="1" applyFill="1" applyBorder="1">
      <alignment/>
      <protection/>
    </xf>
    <xf numFmtId="3" fontId="20" fillId="24" borderId="16" xfId="57" applyNumberFormat="1" applyFont="1" applyFill="1" applyBorder="1">
      <alignment/>
      <protection/>
    </xf>
    <xf numFmtId="3" fontId="20" fillId="24" borderId="0" xfId="57" applyNumberFormat="1" applyFont="1" applyFill="1" applyBorder="1">
      <alignment/>
      <protection/>
    </xf>
    <xf numFmtId="1" fontId="21" fillId="24" borderId="0" xfId="57" applyNumberFormat="1" applyFont="1" applyFill="1">
      <alignment/>
      <protection/>
    </xf>
    <xf numFmtId="9" fontId="21" fillId="24" borderId="0" xfId="57" applyNumberFormat="1" applyFont="1" applyFill="1">
      <alignment/>
      <protection/>
    </xf>
    <xf numFmtId="0" fontId="25" fillId="24" borderId="0" xfId="70" applyNumberFormat="1" applyFont="1" applyFill="1" applyBorder="1" applyAlignment="1">
      <alignment horizontal="right"/>
    </xf>
    <xf numFmtId="3" fontId="0" fillId="24" borderId="15" xfId="70" applyNumberFormat="1" applyFont="1" applyFill="1" applyBorder="1" applyAlignment="1">
      <alignment horizontal="right"/>
    </xf>
    <xf numFmtId="3" fontId="0" fillId="24" borderId="0" xfId="70" applyNumberFormat="1" applyFont="1" applyFill="1" applyBorder="1" applyAlignment="1">
      <alignment horizontal="right"/>
    </xf>
    <xf numFmtId="3" fontId="0" fillId="24" borderId="0" xfId="57" applyNumberFormat="1" applyFont="1" applyFill="1" applyBorder="1" applyAlignment="1">
      <alignment horizontal="center"/>
      <protection/>
    </xf>
    <xf numFmtId="3" fontId="0" fillId="0" borderId="0" xfId="57" applyNumberFormat="1" applyFont="1" applyFill="1" applyBorder="1" applyAlignment="1">
      <alignment horizontal="center"/>
      <protection/>
    </xf>
    <xf numFmtId="0" fontId="0" fillId="24" borderId="0" xfId="57" applyFont="1" applyFill="1" applyBorder="1" applyAlignment="1">
      <alignment horizontal="center"/>
      <protection/>
    </xf>
    <xf numFmtId="3" fontId="0" fillId="24" borderId="12" xfId="70" applyNumberFormat="1" applyFont="1" applyFill="1" applyBorder="1" applyAlignment="1">
      <alignment horizontal="right"/>
    </xf>
    <xf numFmtId="3" fontId="0" fillId="24" borderId="13" xfId="70" applyNumberFormat="1" applyFont="1" applyFill="1" applyBorder="1" applyAlignment="1">
      <alignment horizontal="right"/>
    </xf>
    <xf numFmtId="0" fontId="20" fillId="0" borderId="0" xfId="57" applyFont="1" applyFill="1" applyBorder="1" applyAlignment="1">
      <alignment horizontal="center"/>
      <protection/>
    </xf>
    <xf numFmtId="9" fontId="0" fillId="24" borderId="0" xfId="57" applyNumberFormat="1" applyFont="1" applyFill="1" applyBorder="1" applyAlignment="1">
      <alignment horizontal="right"/>
      <protection/>
    </xf>
    <xf numFmtId="9" fontId="20" fillId="24" borderId="0" xfId="70" applyNumberFormat="1" applyFont="1" applyFill="1" applyBorder="1" applyAlignment="1">
      <alignment horizontal="right"/>
    </xf>
    <xf numFmtId="1" fontId="0" fillId="24" borderId="0" xfId="57" applyNumberFormat="1" applyFont="1" applyFill="1" applyBorder="1" applyAlignment="1">
      <alignment horizontal="right"/>
      <protection/>
    </xf>
    <xf numFmtId="1" fontId="0" fillId="24" borderId="17" xfId="57" applyNumberFormat="1" applyFont="1" applyFill="1" applyBorder="1" applyAlignment="1">
      <alignment horizontal="right"/>
      <protection/>
    </xf>
    <xf numFmtId="1" fontId="0" fillId="0" borderId="17" xfId="57" applyNumberFormat="1" applyFont="1" applyFill="1" applyBorder="1" applyAlignment="1">
      <alignment horizontal="right"/>
      <protection/>
    </xf>
    <xf numFmtId="0" fontId="20" fillId="24" borderId="0" xfId="57" applyFont="1" applyFill="1" applyBorder="1" applyAlignment="1">
      <alignment wrapText="1"/>
      <protection/>
    </xf>
    <xf numFmtId="0" fontId="20" fillId="24" borderId="27" xfId="57" applyFont="1" applyFill="1" applyBorder="1" applyAlignment="1">
      <alignment/>
      <protection/>
    </xf>
    <xf numFmtId="0" fontId="20" fillId="0" borderId="0" xfId="57" applyFont="1" applyFill="1" applyBorder="1" applyAlignment="1">
      <alignment wrapText="1"/>
      <protection/>
    </xf>
    <xf numFmtId="3" fontId="20" fillId="24" borderId="0" xfId="57" applyNumberFormat="1" applyFont="1" applyFill="1" applyBorder="1" applyAlignment="1">
      <alignment wrapText="1"/>
      <protection/>
    </xf>
    <xf numFmtId="3" fontId="0" fillId="24" borderId="16" xfId="70" applyNumberFormat="1" applyFont="1" applyFill="1" applyBorder="1" applyAlignment="1">
      <alignment horizontal="right"/>
    </xf>
    <xf numFmtId="3" fontId="0" fillId="0" borderId="0" xfId="57" applyNumberFormat="1" applyFont="1" applyFill="1" applyBorder="1" applyAlignment="1">
      <alignment horizontal="right"/>
      <protection/>
    </xf>
    <xf numFmtId="0" fontId="25" fillId="24" borderId="0" xfId="57" applyFont="1" applyFill="1" applyBorder="1" applyAlignment="1">
      <alignment horizontal="center"/>
      <protection/>
    </xf>
    <xf numFmtId="0" fontId="0" fillId="0" borderId="0" xfId="57" applyFont="1" applyFill="1" applyBorder="1">
      <alignment/>
      <protection/>
    </xf>
    <xf numFmtId="1" fontId="0" fillId="24" borderId="17" xfId="57" applyNumberFormat="1" applyFont="1" applyFill="1" applyBorder="1">
      <alignment/>
      <protection/>
    </xf>
    <xf numFmtId="0" fontId="30" fillId="24" borderId="0" xfId="57" applyFont="1" applyFill="1" applyBorder="1" applyAlignment="1">
      <alignment wrapText="1"/>
      <protection/>
    </xf>
    <xf numFmtId="0" fontId="29" fillId="24" borderId="0" xfId="57" applyFont="1" applyFill="1" applyBorder="1" applyAlignment="1">
      <alignment wrapText="1"/>
      <protection/>
    </xf>
    <xf numFmtId="1" fontId="29" fillId="24" borderId="0" xfId="57" applyNumberFormat="1" applyFont="1" applyFill="1" applyBorder="1">
      <alignment/>
      <protection/>
    </xf>
    <xf numFmtId="0" fontId="29" fillId="24" borderId="0" xfId="57" applyFont="1" applyFill="1">
      <alignment/>
      <protection/>
    </xf>
    <xf numFmtId="0" fontId="37" fillId="24" borderId="0" xfId="57" applyFont="1" applyFill="1">
      <alignment/>
      <protection/>
    </xf>
    <xf numFmtId="9" fontId="21" fillId="24" borderId="0" xfId="57" applyNumberFormat="1" applyFont="1" applyFill="1" applyBorder="1">
      <alignment/>
      <protection/>
    </xf>
    <xf numFmtId="3" fontId="21" fillId="24" borderId="0" xfId="57" applyNumberFormat="1" applyFont="1" applyFill="1" applyBorder="1">
      <alignment/>
      <protection/>
    </xf>
    <xf numFmtId="0" fontId="20" fillId="24" borderId="0" xfId="57" applyFont="1" applyFill="1" applyBorder="1" applyAlignment="1">
      <alignment/>
      <protection/>
    </xf>
    <xf numFmtId="0" fontId="20" fillId="24" borderId="33" xfId="57" applyFont="1" applyFill="1" applyBorder="1" applyAlignment="1">
      <alignment vertical="center" wrapText="1"/>
      <protection/>
    </xf>
    <xf numFmtId="0" fontId="20" fillId="24" borderId="34" xfId="57" applyFont="1" applyFill="1" applyBorder="1" applyAlignment="1">
      <alignment vertical="center" wrapText="1"/>
      <protection/>
    </xf>
    <xf numFmtId="0" fontId="25" fillId="24" borderId="0" xfId="57" applyFont="1" applyFill="1" applyBorder="1" applyAlignment="1">
      <alignment horizontal="center" vertical="center" wrapText="1"/>
      <protection/>
    </xf>
    <xf numFmtId="0" fontId="20" fillId="24" borderId="23" xfId="57" applyFont="1" applyFill="1" applyBorder="1" applyAlignment="1">
      <alignment horizontal="center" vertical="center" wrapText="1"/>
      <protection/>
    </xf>
    <xf numFmtId="0" fontId="20" fillId="24" borderId="24" xfId="57" applyFont="1" applyFill="1" applyBorder="1" applyAlignment="1">
      <alignment horizontal="center" vertical="center" wrapText="1"/>
      <protection/>
    </xf>
    <xf numFmtId="0" fontId="20" fillId="24" borderId="11" xfId="57" applyFont="1" applyFill="1" applyBorder="1" applyAlignment="1">
      <alignment/>
      <protection/>
    </xf>
    <xf numFmtId="0" fontId="20" fillId="24" borderId="14" xfId="57" applyFont="1" applyFill="1" applyBorder="1" applyAlignment="1">
      <alignment horizontal="right"/>
      <protection/>
    </xf>
    <xf numFmtId="1" fontId="25" fillId="24" borderId="0" xfId="70" applyNumberFormat="1" applyFont="1" applyFill="1" applyBorder="1" applyAlignment="1">
      <alignment/>
    </xf>
    <xf numFmtId="9" fontId="20" fillId="24" borderId="0" xfId="70" applyFont="1" applyFill="1" applyBorder="1" applyAlignment="1">
      <alignment/>
    </xf>
    <xf numFmtId="1" fontId="0" fillId="24" borderId="0" xfId="57" applyNumberFormat="1" applyFont="1" applyFill="1">
      <alignment/>
      <protection/>
    </xf>
    <xf numFmtId="9" fontId="0" fillId="24" borderId="0" xfId="57" applyNumberFormat="1" applyFont="1" applyFill="1">
      <alignment/>
      <protection/>
    </xf>
    <xf numFmtId="3" fontId="27" fillId="24" borderId="0" xfId="57" applyNumberFormat="1" applyFont="1" applyFill="1" applyBorder="1" applyAlignment="1">
      <alignment horizontal="right"/>
      <protection/>
    </xf>
    <xf numFmtId="0" fontId="20" fillId="24" borderId="17" xfId="57" applyFont="1" applyFill="1" applyBorder="1">
      <alignment/>
      <protection/>
    </xf>
    <xf numFmtId="0" fontId="32" fillId="24" borderId="0" xfId="57" applyFont="1" applyFill="1" applyBorder="1" applyAlignment="1">
      <alignment horizontal="left" wrapText="1"/>
      <protection/>
    </xf>
    <xf numFmtId="9" fontId="0" fillId="24" borderId="0" xfId="57" applyNumberFormat="1" applyFont="1" applyFill="1" applyBorder="1">
      <alignment/>
      <protection/>
    </xf>
    <xf numFmtId="10" fontId="0" fillId="24" borderId="0" xfId="57" applyNumberFormat="1" applyFont="1" applyFill="1" applyBorder="1">
      <alignment/>
      <protection/>
    </xf>
    <xf numFmtId="1" fontId="22" fillId="24" borderId="0" xfId="57" applyNumberFormat="1" applyFont="1" applyFill="1" applyAlignment="1">
      <alignment vertical="center" wrapText="1"/>
      <protection/>
    </xf>
    <xf numFmtId="1" fontId="20" fillId="24" borderId="0" xfId="57" applyNumberFormat="1" applyFont="1" applyFill="1" applyAlignment="1">
      <alignment horizontal="left" wrapText="1"/>
      <protection/>
    </xf>
    <xf numFmtId="0" fontId="20" fillId="24" borderId="18" xfId="57" applyFont="1" applyFill="1" applyBorder="1" applyAlignment="1">
      <alignment horizontal="center" vertical="center" wrapText="1"/>
      <protection/>
    </xf>
    <xf numFmtId="0" fontId="20" fillId="24" borderId="20" xfId="57" applyFont="1" applyFill="1" applyBorder="1" applyAlignment="1">
      <alignment horizontal="center" vertical="center" wrapText="1"/>
      <protection/>
    </xf>
    <xf numFmtId="0" fontId="25" fillId="24" borderId="22" xfId="57" applyFont="1" applyFill="1" applyBorder="1" applyAlignment="1">
      <alignment horizontal="center" vertical="center" wrapText="1"/>
      <protection/>
    </xf>
    <xf numFmtId="0" fontId="25" fillId="24" borderId="10" xfId="57" applyFont="1" applyFill="1" applyBorder="1" applyAlignment="1">
      <alignment horizontal="right" vertical="center" wrapText="1"/>
      <protection/>
    </xf>
    <xf numFmtId="3" fontId="20" fillId="24" borderId="12" xfId="57" applyNumberFormat="1" applyFont="1" applyFill="1" applyBorder="1" applyAlignment="1">
      <alignment/>
      <protection/>
    </xf>
    <xf numFmtId="3" fontId="20" fillId="24" borderId="13" xfId="57" applyNumberFormat="1" applyFont="1" applyFill="1" applyBorder="1" applyAlignment="1">
      <alignment/>
      <protection/>
    </xf>
    <xf numFmtId="3" fontId="20" fillId="24" borderId="0" xfId="57" applyNumberFormat="1" applyFont="1" applyFill="1" applyBorder="1" applyAlignment="1">
      <alignment/>
      <protection/>
    </xf>
    <xf numFmtId="1" fontId="25" fillId="24" borderId="0" xfId="57" applyNumberFormat="1" applyFont="1" applyFill="1" applyBorder="1" applyAlignment="1">
      <alignment horizontal="right"/>
      <protection/>
    </xf>
    <xf numFmtId="3" fontId="20" fillId="24" borderId="15" xfId="57" applyNumberFormat="1" applyFont="1" applyFill="1" applyBorder="1" applyAlignment="1">
      <alignment/>
      <protection/>
    </xf>
    <xf numFmtId="3" fontId="20" fillId="24" borderId="16" xfId="57" applyNumberFormat="1" applyFont="1" applyFill="1" applyBorder="1" applyAlignment="1">
      <alignment/>
      <protection/>
    </xf>
    <xf numFmtId="10" fontId="0" fillId="24" borderId="0" xfId="57" applyNumberFormat="1" applyFont="1" applyFill="1">
      <alignment/>
      <protection/>
    </xf>
    <xf numFmtId="3" fontId="0" fillId="24" borderId="15" xfId="70" applyNumberFormat="1" applyFont="1" applyFill="1" applyBorder="1" applyAlignment="1">
      <alignment/>
    </xf>
    <xf numFmtId="3" fontId="0" fillId="24" borderId="16" xfId="70" applyNumberFormat="1" applyFont="1" applyFill="1" applyBorder="1" applyAlignment="1">
      <alignment/>
    </xf>
    <xf numFmtId="3" fontId="0" fillId="24" borderId="0" xfId="70" applyNumberFormat="1" applyFont="1" applyFill="1" applyBorder="1" applyAlignment="1">
      <alignment/>
    </xf>
    <xf numFmtId="3" fontId="20" fillId="24" borderId="35" xfId="57" applyNumberFormat="1" applyFont="1" applyFill="1" applyBorder="1" applyAlignment="1">
      <alignment/>
      <protection/>
    </xf>
    <xf numFmtId="3" fontId="27" fillId="24" borderId="15" xfId="57" applyNumberFormat="1" applyFont="1" applyFill="1" applyBorder="1" applyAlignment="1">
      <alignment horizontal="right"/>
      <protection/>
    </xf>
    <xf numFmtId="1" fontId="25" fillId="0" borderId="0" xfId="70" applyNumberFormat="1" applyFont="1" applyFill="1" applyBorder="1" applyAlignment="1">
      <alignment horizontal="right"/>
    </xf>
    <xf numFmtId="1" fontId="27" fillId="24" borderId="0" xfId="57" applyNumberFormat="1" applyFont="1" applyFill="1" applyBorder="1" applyAlignment="1">
      <alignment horizontal="right"/>
      <protection/>
    </xf>
    <xf numFmtId="9" fontId="27" fillId="24" borderId="0" xfId="57" applyNumberFormat="1" applyFont="1" applyFill="1" applyBorder="1" applyAlignment="1">
      <alignment horizontal="right"/>
      <protection/>
    </xf>
    <xf numFmtId="1" fontId="77" fillId="24" borderId="0" xfId="0" applyNumberFormat="1" applyFont="1" applyFill="1" applyAlignment="1">
      <alignment/>
    </xf>
    <xf numFmtId="0" fontId="77" fillId="24" borderId="0" xfId="0" applyFont="1" applyFill="1" applyAlignment="1">
      <alignment/>
    </xf>
    <xf numFmtId="3" fontId="70" fillId="24" borderId="0" xfId="0" applyNumberFormat="1" applyFont="1" applyFill="1" applyAlignment="1">
      <alignment/>
    </xf>
    <xf numFmtId="3" fontId="69" fillId="24" borderId="0" xfId="0" applyNumberFormat="1" applyFont="1" applyFill="1" applyAlignment="1">
      <alignment/>
    </xf>
    <xf numFmtId="0" fontId="69" fillId="24" borderId="0" xfId="0" applyFont="1" applyFill="1" applyAlignment="1">
      <alignment/>
    </xf>
    <xf numFmtId="0" fontId="70" fillId="24" borderId="0" xfId="0" applyFont="1" applyFill="1" applyAlignment="1">
      <alignment/>
    </xf>
    <xf numFmtId="3" fontId="75" fillId="24" borderId="0" xfId="0" applyNumberFormat="1" applyFont="1" applyFill="1" applyAlignment="1">
      <alignment/>
    </xf>
    <xf numFmtId="3" fontId="76" fillId="24" borderId="0" xfId="0" applyNumberFormat="1" applyFont="1" applyFill="1" applyAlignment="1">
      <alignment/>
    </xf>
    <xf numFmtId="3" fontId="75" fillId="24" borderId="0" xfId="0" applyNumberFormat="1" applyFont="1" applyFill="1" applyBorder="1" applyAlignment="1">
      <alignment/>
    </xf>
    <xf numFmtId="0" fontId="75" fillId="24" borderId="0" xfId="0" applyFont="1" applyFill="1" applyAlignment="1">
      <alignment/>
    </xf>
    <xf numFmtId="3" fontId="66" fillId="24" borderId="0" xfId="0" applyNumberFormat="1" applyFont="1" applyFill="1" applyAlignment="1">
      <alignment/>
    </xf>
    <xf numFmtId="3" fontId="40" fillId="24" borderId="0" xfId="0" applyNumberFormat="1" applyFont="1" applyFill="1" applyAlignment="1">
      <alignment/>
    </xf>
    <xf numFmtId="3" fontId="59" fillId="24" borderId="0" xfId="0" applyNumberFormat="1" applyFont="1" applyFill="1" applyAlignment="1">
      <alignment/>
    </xf>
    <xf numFmtId="0" fontId="59" fillId="24" borderId="0" xfId="0" applyFont="1" applyFill="1" applyAlignment="1">
      <alignment/>
    </xf>
    <xf numFmtId="3" fontId="59" fillId="24" borderId="0" xfId="0" applyNumberFormat="1" applyFont="1" applyFill="1" applyAlignment="1">
      <alignment/>
    </xf>
    <xf numFmtId="0" fontId="66" fillId="24" borderId="0" xfId="0" applyFont="1" applyFill="1" applyAlignment="1">
      <alignment/>
    </xf>
    <xf numFmtId="3" fontId="64" fillId="24" borderId="0" xfId="0" applyNumberFormat="1" applyFont="1" applyFill="1" applyAlignment="1">
      <alignment/>
    </xf>
    <xf numFmtId="0" fontId="40" fillId="24" borderId="0" xfId="0" applyFont="1" applyFill="1" applyAlignment="1">
      <alignment/>
    </xf>
    <xf numFmtId="3" fontId="64" fillId="24" borderId="0" xfId="0" applyNumberFormat="1" applyFont="1" applyFill="1" applyAlignment="1">
      <alignment/>
    </xf>
    <xf numFmtId="3" fontId="40" fillId="24" borderId="0" xfId="0" applyNumberFormat="1" applyFont="1" applyFill="1" applyAlignment="1">
      <alignment/>
    </xf>
    <xf numFmtId="3" fontId="73" fillId="24" borderId="0" xfId="0" applyNumberFormat="1" applyFont="1" applyFill="1" applyAlignment="1">
      <alignment/>
    </xf>
    <xf numFmtId="1" fontId="73" fillId="24" borderId="0" xfId="0" applyNumberFormat="1" applyFont="1" applyFill="1" applyAlignment="1">
      <alignment/>
    </xf>
    <xf numFmtId="0" fontId="73" fillId="24" borderId="0" xfId="0" applyFont="1" applyFill="1" applyAlignment="1">
      <alignment/>
    </xf>
    <xf numFmtId="0" fontId="64" fillId="24" borderId="0" xfId="0" applyFont="1" applyFill="1" applyAlignment="1">
      <alignment/>
    </xf>
    <xf numFmtId="0" fontId="20" fillId="24" borderId="0" xfId="0" applyFont="1" applyFill="1" applyBorder="1" applyAlignment="1">
      <alignment horizontal="center" vertical="center"/>
    </xf>
    <xf numFmtId="0" fontId="20" fillId="24" borderId="10" xfId="0" applyFont="1" applyFill="1" applyBorder="1" applyAlignment="1">
      <alignment horizontal="center" vertical="center"/>
    </xf>
    <xf numFmtId="0" fontId="0" fillId="0" borderId="36" xfId="0" applyBorder="1" applyAlignment="1">
      <alignment/>
    </xf>
    <xf numFmtId="2" fontId="0" fillId="0" borderId="36" xfId="0" applyNumberFormat="1" applyBorder="1" applyAlignment="1">
      <alignment/>
    </xf>
    <xf numFmtId="1" fontId="78" fillId="0" borderId="0" xfId="0" applyNumberFormat="1" applyFont="1" applyAlignment="1">
      <alignment/>
    </xf>
    <xf numFmtId="1" fontId="75" fillId="0" borderId="0" xfId="0" applyNumberFormat="1" applyFont="1" applyAlignment="1">
      <alignment/>
    </xf>
    <xf numFmtId="0" fontId="64" fillId="0" borderId="0" xfId="0" applyFont="1" applyAlignment="1">
      <alignment/>
    </xf>
    <xf numFmtId="0" fontId="40" fillId="0" borderId="0" xfId="0" applyFont="1" applyAlignment="1">
      <alignment/>
    </xf>
    <xf numFmtId="3" fontId="40" fillId="0" borderId="0" xfId="0" applyNumberFormat="1" applyFont="1" applyAlignment="1">
      <alignment/>
    </xf>
    <xf numFmtId="0" fontId="73" fillId="0" borderId="0" xfId="0" applyFont="1" applyAlignment="1">
      <alignment/>
    </xf>
    <xf numFmtId="0" fontId="59" fillId="0" borderId="0" xfId="0" applyFont="1" applyAlignment="1">
      <alignment/>
    </xf>
    <xf numFmtId="3" fontId="59" fillId="0" borderId="0" xfId="0" applyNumberFormat="1" applyFont="1" applyAlignment="1">
      <alignment/>
    </xf>
    <xf numFmtId="0" fontId="75" fillId="0" borderId="0" xfId="0" applyFont="1" applyAlignment="1">
      <alignment/>
    </xf>
    <xf numFmtId="0" fontId="70" fillId="0" borderId="0" xfId="0" applyFont="1" applyAlignment="1">
      <alignment/>
    </xf>
    <xf numFmtId="0" fontId="69" fillId="0" borderId="0" xfId="0" applyFont="1" applyAlignment="1">
      <alignment/>
    </xf>
    <xf numFmtId="3" fontId="69" fillId="0" borderId="0" xfId="0" applyNumberFormat="1" applyFont="1" applyAlignment="1">
      <alignment/>
    </xf>
    <xf numFmtId="0" fontId="77" fillId="0" borderId="0" xfId="0" applyFont="1" applyAlignment="1">
      <alignment/>
    </xf>
    <xf numFmtId="0" fontId="21" fillId="0" borderId="0" xfId="0" applyFont="1" applyAlignment="1">
      <alignment/>
    </xf>
    <xf numFmtId="0" fontId="59" fillId="24" borderId="0" xfId="0" applyFont="1" applyFill="1" applyAlignment="1">
      <alignment/>
    </xf>
    <xf numFmtId="0" fontId="69" fillId="24" borderId="0" xfId="0" applyFont="1" applyFill="1" applyAlignment="1">
      <alignment/>
    </xf>
    <xf numFmtId="1" fontId="0" fillId="24" borderId="0" xfId="0" applyNumberFormat="1" applyFont="1" applyFill="1" applyBorder="1" applyAlignment="1">
      <alignment horizontal="right" wrapText="1"/>
    </xf>
    <xf numFmtId="1" fontId="0" fillId="24" borderId="15" xfId="0" applyNumberFormat="1" applyFont="1" applyFill="1" applyBorder="1" applyAlignment="1">
      <alignment horizontal="right" wrapText="1"/>
    </xf>
    <xf numFmtId="1" fontId="0" fillId="24" borderId="16" xfId="0" applyNumberFormat="1" applyFont="1" applyFill="1" applyBorder="1" applyAlignment="1">
      <alignment horizontal="right" wrapText="1"/>
    </xf>
    <xf numFmtId="0" fontId="40" fillId="0" borderId="0" xfId="0" applyFont="1" applyAlignment="1">
      <alignment vertical="center"/>
    </xf>
    <xf numFmtId="1" fontId="40" fillId="0" borderId="0" xfId="0" applyNumberFormat="1" applyFont="1" applyAlignment="1">
      <alignment vertical="center"/>
    </xf>
    <xf numFmtId="0" fontId="20" fillId="24" borderId="20" xfId="0" applyFont="1" applyFill="1" applyBorder="1" applyAlignment="1">
      <alignment horizontal="center" vertical="center"/>
    </xf>
    <xf numFmtId="0" fontId="0" fillId="0" borderId="22" xfId="0" applyBorder="1" applyAlignment="1">
      <alignment horizontal="center" vertical="center"/>
    </xf>
    <xf numFmtId="0" fontId="0" fillId="0" borderId="0" xfId="0" applyAlignment="1">
      <alignment/>
    </xf>
    <xf numFmtId="0" fontId="29" fillId="24" borderId="0" xfId="0" applyFont="1" applyFill="1" applyBorder="1" applyAlignment="1">
      <alignment horizontal="left" wrapText="1"/>
    </xf>
    <xf numFmtId="0" fontId="0" fillId="0" borderId="0" xfId="0" applyAlignment="1">
      <alignment vertical="center" wrapText="1"/>
    </xf>
    <xf numFmtId="0" fontId="20" fillId="24" borderId="22" xfId="0" applyFont="1" applyFill="1" applyBorder="1" applyAlignment="1">
      <alignment horizontal="left" vertical="center" wrapText="1"/>
    </xf>
    <xf numFmtId="0" fontId="0" fillId="0" borderId="10" xfId="0" applyBorder="1" applyAlignment="1">
      <alignment/>
    </xf>
    <xf numFmtId="0" fontId="27" fillId="0" borderId="0" xfId="0" applyFont="1" applyAlignment="1">
      <alignment/>
    </xf>
    <xf numFmtId="0" fontId="0" fillId="0" borderId="14" xfId="0" applyBorder="1" applyAlignment="1">
      <alignment/>
    </xf>
    <xf numFmtId="0" fontId="20" fillId="24" borderId="24" xfId="0" applyFont="1" applyFill="1" applyBorder="1" applyAlignment="1">
      <alignment horizontal="right"/>
    </xf>
    <xf numFmtId="0" fontId="0" fillId="0" borderId="10" xfId="0" applyBorder="1" applyAlignment="1">
      <alignment horizontal="right"/>
    </xf>
    <xf numFmtId="0" fontId="20" fillId="24" borderId="10" xfId="0" applyFont="1" applyFill="1" applyBorder="1" applyAlignment="1">
      <alignment horizontal="right"/>
    </xf>
    <xf numFmtId="0" fontId="31" fillId="24" borderId="0" xfId="0" applyFont="1" applyFill="1" applyBorder="1" applyAlignment="1">
      <alignment horizontal="left" wrapText="1"/>
    </xf>
    <xf numFmtId="0" fontId="22" fillId="24" borderId="0" xfId="0" applyFont="1" applyFill="1" applyAlignment="1">
      <alignment horizontal="left" vertical="center" wrapText="1"/>
    </xf>
    <xf numFmtId="0" fontId="0" fillId="24" borderId="10" xfId="0" applyFont="1" applyFill="1" applyBorder="1" applyAlignment="1">
      <alignment horizontal="right" wrapText="1"/>
    </xf>
    <xf numFmtId="0" fontId="20" fillId="24" borderId="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0" xfId="0" applyFont="1" applyFill="1" applyBorder="1" applyAlignment="1">
      <alignment horizontal="center"/>
    </xf>
    <xf numFmtId="0" fontId="31" fillId="0" borderId="0" xfId="0" applyFont="1" applyFill="1" applyBorder="1" applyAlignment="1">
      <alignment horizontal="left" wrapText="1"/>
    </xf>
    <xf numFmtId="0" fontId="29" fillId="0" borderId="0" xfId="0" applyFont="1" applyFill="1" applyBorder="1" applyAlignment="1">
      <alignment horizontal="left" wrapText="1"/>
    </xf>
    <xf numFmtId="0" fontId="20" fillId="24" borderId="17" xfId="0" applyFont="1" applyFill="1" applyBorder="1" applyAlignment="1">
      <alignment horizontal="center"/>
    </xf>
    <xf numFmtId="0" fontId="30" fillId="24" borderId="14" xfId="0" applyFont="1" applyFill="1" applyBorder="1" applyAlignment="1">
      <alignment horizontal="left" wrapText="1"/>
    </xf>
    <xf numFmtId="0" fontId="27" fillId="0" borderId="0" xfId="57" applyFont="1" applyFill="1" applyAlignment="1">
      <alignment horizontal="left" wrapText="1"/>
      <protection/>
    </xf>
    <xf numFmtId="0" fontId="29" fillId="24" borderId="0" xfId="57" applyFont="1" applyFill="1" applyBorder="1" applyAlignment="1">
      <alignment horizontal="left" wrapText="1"/>
      <protection/>
    </xf>
    <xf numFmtId="0" fontId="31" fillId="24" borderId="0" xfId="57" applyFont="1" applyFill="1" applyBorder="1" applyAlignment="1">
      <alignment wrapText="1"/>
      <protection/>
    </xf>
    <xf numFmtId="0" fontId="0" fillId="0" borderId="0" xfId="57" applyAlignment="1">
      <alignment wrapText="1"/>
      <protection/>
    </xf>
    <xf numFmtId="0" fontId="34" fillId="24" borderId="0" xfId="57" applyFont="1" applyFill="1" applyBorder="1" applyAlignment="1">
      <alignment horizontal="center"/>
      <protection/>
    </xf>
    <xf numFmtId="0" fontId="20" fillId="24" borderId="0" xfId="57" applyFont="1" applyFill="1" applyBorder="1" applyAlignment="1">
      <alignment horizontal="left" vertical="center" wrapText="1"/>
      <protection/>
    </xf>
    <xf numFmtId="0" fontId="0" fillId="0" borderId="10" xfId="57" applyBorder="1">
      <alignment/>
      <protection/>
    </xf>
    <xf numFmtId="0" fontId="20" fillId="24" borderId="14" xfId="57" applyFont="1" applyFill="1" applyBorder="1" applyAlignment="1">
      <alignment horizontal="left" vertical="center" wrapText="1"/>
      <protection/>
    </xf>
    <xf numFmtId="9" fontId="0" fillId="0" borderId="0" xfId="0" applyNumberFormat="1" applyAlignment="1">
      <alignment/>
    </xf>
    <xf numFmtId="1" fontId="0" fillId="0" borderId="0" xfId="0" applyNumberFormat="1" applyAlignment="1">
      <alignment/>
    </xf>
    <xf numFmtId="9" fontId="59" fillId="0" borderId="0" xfId="0" applyNumberFormat="1" applyFont="1" applyFill="1" applyAlignment="1">
      <alignment/>
    </xf>
    <xf numFmtId="0" fontId="20" fillId="24" borderId="10" xfId="0" applyFont="1" applyFill="1" applyBorder="1" applyAlignment="1" quotePrefix="1">
      <alignment horizontal="center" vertical="center" wrapText="1"/>
    </xf>
    <xf numFmtId="0" fontId="12" fillId="24" borderId="0" xfId="53" applyFill="1" applyAlignment="1" applyProtection="1">
      <alignment vertical="center"/>
      <protection/>
    </xf>
    <xf numFmtId="0" fontId="12" fillId="0" borderId="0" xfId="53" applyAlignment="1" applyProtection="1">
      <alignment/>
      <protection/>
    </xf>
    <xf numFmtId="0" fontId="20" fillId="24" borderId="17" xfId="57" applyFont="1" applyFill="1" applyBorder="1" applyAlignment="1">
      <alignment horizontal="center"/>
      <protection/>
    </xf>
    <xf numFmtId="0" fontId="22" fillId="24" borderId="0" xfId="57" applyFont="1" applyFill="1" applyAlignment="1">
      <alignment horizontal="left" vertical="center" wrapText="1"/>
      <protection/>
    </xf>
    <xf numFmtId="0" fontId="0" fillId="24" borderId="10" xfId="57" applyFont="1" applyFill="1" applyBorder="1" applyAlignment="1">
      <alignment horizontal="right" wrapText="1"/>
      <protection/>
    </xf>
    <xf numFmtId="0" fontId="20" fillId="24" borderId="22" xfId="57" applyFont="1" applyFill="1" applyBorder="1" applyAlignment="1">
      <alignment horizontal="left" vertical="center" wrapText="1"/>
      <protection/>
    </xf>
    <xf numFmtId="0" fontId="20" fillId="24" borderId="10" xfId="57" applyFont="1" applyFill="1" applyBorder="1" applyAlignment="1">
      <alignment horizontal="left" vertical="center" wrapText="1"/>
      <protection/>
    </xf>
    <xf numFmtId="0" fontId="20" fillId="24" borderId="22" xfId="57" applyFont="1" applyFill="1" applyBorder="1" applyAlignment="1">
      <alignment horizontal="right" wrapText="1"/>
      <protection/>
    </xf>
    <xf numFmtId="0" fontId="20" fillId="24" borderId="10" xfId="57" applyFont="1" applyFill="1" applyBorder="1" applyAlignment="1">
      <alignment horizontal="right" wrapText="1"/>
      <protection/>
    </xf>
    <xf numFmtId="0" fontId="31" fillId="24" borderId="0" xfId="57" applyFont="1" applyFill="1" applyBorder="1" applyAlignment="1">
      <alignment horizontal="left" wrapText="1"/>
      <protection/>
    </xf>
    <xf numFmtId="0" fontId="30" fillId="24" borderId="14" xfId="57" applyFont="1" applyFill="1" applyBorder="1" applyAlignment="1">
      <alignment horizontal="left" wrapText="1"/>
      <protection/>
    </xf>
    <xf numFmtId="0" fontId="31" fillId="0" borderId="0" xfId="57" applyFont="1" applyFill="1" applyBorder="1" applyAlignment="1">
      <alignment horizontal="left" wrapText="1"/>
      <protection/>
    </xf>
    <xf numFmtId="0" fontId="20" fillId="24" borderId="22" xfId="0" applyFont="1" applyFill="1" applyBorder="1" applyAlignment="1">
      <alignment horizontal="center" vertical="center"/>
    </xf>
    <xf numFmtId="0" fontId="0" fillId="0" borderId="18" xfId="0" applyBorder="1" applyAlignment="1">
      <alignment horizontal="center" vertical="center"/>
    </xf>
    <xf numFmtId="0" fontId="31" fillId="24" borderId="0" xfId="62" applyFont="1" applyFill="1" applyBorder="1" applyAlignment="1">
      <alignment horizontal="left" wrapText="1"/>
      <protection/>
    </xf>
    <xf numFmtId="0" fontId="20" fillId="24" borderId="17" xfId="62" applyFont="1" applyFill="1" applyBorder="1" applyAlignment="1">
      <alignment horizontal="center"/>
      <protection/>
    </xf>
    <xf numFmtId="0" fontId="1" fillId="0" borderId="17" xfId="63" applyBorder="1" applyAlignment="1">
      <alignment/>
      <protection/>
    </xf>
    <xf numFmtId="0" fontId="27" fillId="0" borderId="0" xfId="64" applyFont="1" applyAlignment="1">
      <alignment horizontal="left" wrapText="1"/>
      <protection/>
    </xf>
    <xf numFmtId="0" fontId="31" fillId="24" borderId="0" xfId="64" applyFont="1" applyFill="1" applyBorder="1" applyAlignment="1">
      <alignment horizontal="left" wrapText="1"/>
      <protection/>
    </xf>
    <xf numFmtId="0" fontId="27" fillId="0" borderId="0" xfId="0" applyFont="1" applyAlignment="1">
      <alignment horizontal="left" wrapText="1"/>
    </xf>
    <xf numFmtId="0" fontId="31" fillId="24" borderId="0" xfId="62" applyFont="1" applyFill="1" applyAlignment="1">
      <alignment horizontal="left" vertical="top" wrapText="1"/>
      <protection/>
    </xf>
    <xf numFmtId="0" fontId="27" fillId="0" borderId="0" xfId="0" applyFont="1" applyAlignment="1">
      <alignment vertical="top" wrapText="1"/>
    </xf>
    <xf numFmtId="0" fontId="22" fillId="24" borderId="0" xfId="62" applyFont="1" applyFill="1" applyAlignment="1">
      <alignment horizontal="left" vertical="center" wrapText="1"/>
      <protection/>
    </xf>
    <xf numFmtId="0" fontId="0" fillId="0" borderId="10" xfId="62" applyBorder="1" applyAlignment="1">
      <alignment horizontal="right"/>
      <protection/>
    </xf>
    <xf numFmtId="0" fontId="20" fillId="0" borderId="11" xfId="62" applyFont="1" applyBorder="1" applyAlignment="1">
      <alignment horizontal="center"/>
      <protection/>
    </xf>
    <xf numFmtId="0" fontId="18" fillId="0" borderId="11" xfId="63" applyFont="1" applyBorder="1" applyAlignment="1">
      <alignment horizontal="center"/>
      <protection/>
    </xf>
    <xf numFmtId="0" fontId="20" fillId="24" borderId="22" xfId="62" applyFont="1" applyFill="1" applyBorder="1" applyAlignment="1">
      <alignment horizontal="left" vertical="center" wrapText="1"/>
      <protection/>
    </xf>
    <xf numFmtId="0" fontId="1" fillId="0" borderId="10" xfId="63" applyBorder="1" applyAlignment="1">
      <alignment/>
      <protection/>
    </xf>
    <xf numFmtId="0" fontId="31" fillId="24" borderId="0" xfId="63" applyFont="1" applyFill="1" applyBorder="1" applyAlignment="1">
      <alignment horizontal="left" wrapText="1"/>
      <protection/>
    </xf>
    <xf numFmtId="0" fontId="22" fillId="24" borderId="0" xfId="66" applyFont="1" applyFill="1" applyAlignment="1">
      <alignment horizontal="left" vertical="center" wrapText="1"/>
      <protection/>
    </xf>
    <xf numFmtId="0" fontId="20" fillId="0" borderId="11" xfId="66" applyFont="1" applyBorder="1" applyAlignment="1">
      <alignment horizontal="center"/>
      <protection/>
    </xf>
    <xf numFmtId="0" fontId="41" fillId="0" borderId="0" xfId="63" applyFont="1" applyAlignment="1">
      <alignment horizontal="left" wrapText="1"/>
      <protection/>
    </xf>
    <xf numFmtId="0" fontId="20" fillId="24" borderId="0" xfId="62" applyFont="1" applyFill="1" applyBorder="1" applyAlignment="1">
      <alignment horizontal="left" vertical="center" wrapText="1"/>
      <protection/>
    </xf>
    <xf numFmtId="0" fontId="20" fillId="24" borderId="10" xfId="62" applyFont="1" applyFill="1" applyBorder="1" applyAlignment="1">
      <alignment horizontal="left" vertical="center" wrapText="1"/>
      <protection/>
    </xf>
    <xf numFmtId="0" fontId="20" fillId="24" borderId="11" xfId="62" applyFont="1" applyFill="1" applyBorder="1" applyAlignment="1">
      <alignment horizontal="center"/>
      <protection/>
    </xf>
    <xf numFmtId="0" fontId="20" fillId="24" borderId="27" xfId="62" applyFont="1" applyFill="1" applyBorder="1" applyAlignment="1">
      <alignment horizontal="center"/>
      <protection/>
    </xf>
    <xf numFmtId="0" fontId="1" fillId="0" borderId="27" xfId="63" applyBorder="1" applyAlignment="1">
      <alignment horizontal="center"/>
      <protection/>
    </xf>
    <xf numFmtId="0" fontId="29" fillId="24" borderId="0" xfId="64" applyFont="1" applyFill="1" applyBorder="1" applyAlignment="1">
      <alignment horizontal="left" wrapText="1"/>
      <protection/>
    </xf>
    <xf numFmtId="0" fontId="27" fillId="0" borderId="0" xfId="0" applyFont="1" applyAlignment="1">
      <alignment horizontal="left" wrapText="1"/>
    </xf>
    <xf numFmtId="0" fontId="27" fillId="0" borderId="0" xfId="0" applyFont="1" applyAlignment="1">
      <alignment vertical="top" wrapText="1"/>
    </xf>
    <xf numFmtId="0" fontId="31" fillId="24" borderId="0" xfId="0" applyFont="1" applyFill="1" applyBorder="1" applyAlignment="1">
      <alignment horizontal="left" vertical="top" wrapText="1"/>
    </xf>
    <xf numFmtId="0" fontId="27" fillId="0" borderId="0" xfId="0" applyFont="1" applyAlignment="1">
      <alignment horizontal="left" vertical="top" wrapText="1"/>
    </xf>
    <xf numFmtId="0" fontId="0" fillId="0" borderId="0" xfId="0" applyAlignment="1">
      <alignment vertical="top"/>
    </xf>
    <xf numFmtId="0" fontId="0" fillId="0" borderId="10" xfId="0" applyBorder="1" applyAlignment="1">
      <alignment horizontal="right" wrapText="1"/>
    </xf>
    <xf numFmtId="0" fontId="27" fillId="0" borderId="0" xfId="0" applyFont="1" applyAlignment="1">
      <alignment wrapText="1"/>
    </xf>
    <xf numFmtId="0" fontId="31" fillId="24" borderId="0" xfId="0" applyNumberFormat="1" applyFont="1" applyFill="1" applyBorder="1" applyAlignment="1">
      <alignment horizontal="left" wrapText="1"/>
    </xf>
    <xf numFmtId="0" fontId="27" fillId="24" borderId="0" xfId="0" applyFont="1" applyFill="1" applyBorder="1" applyAlignment="1">
      <alignment vertical="top"/>
    </xf>
    <xf numFmtId="0" fontId="30" fillId="24" borderId="0" xfId="0" applyFont="1" applyFill="1" applyBorder="1" applyAlignment="1">
      <alignment horizontal="left" wrapText="1"/>
    </xf>
    <xf numFmtId="0" fontId="39" fillId="24" borderId="22" xfId="63" applyFont="1" applyFill="1" applyBorder="1" applyAlignment="1">
      <alignment/>
      <protection/>
    </xf>
    <xf numFmtId="0" fontId="39" fillId="24" borderId="17" xfId="63" applyFont="1" applyFill="1" applyBorder="1" applyAlignment="1">
      <alignment/>
      <protection/>
    </xf>
    <xf numFmtId="0" fontId="39" fillId="24" borderId="11" xfId="63" applyFont="1" applyFill="1" applyBorder="1" applyAlignment="1">
      <alignment horizontal="center" wrapText="1"/>
      <protection/>
    </xf>
    <xf numFmtId="0" fontId="39" fillId="24" borderId="22" xfId="63" applyFont="1" applyFill="1" applyBorder="1" applyAlignment="1">
      <alignment horizontal="right"/>
      <protection/>
    </xf>
    <xf numFmtId="0" fontId="39" fillId="24" borderId="17" xfId="63" applyFont="1" applyFill="1" applyBorder="1" applyAlignment="1">
      <alignment horizontal="right"/>
      <protection/>
    </xf>
    <xf numFmtId="0" fontId="31" fillId="24" borderId="0" xfId="62" applyFont="1" applyFill="1" applyAlignment="1">
      <alignment horizontal="left" vertical="center" wrapText="1"/>
      <protection/>
    </xf>
    <xf numFmtId="0" fontId="27" fillId="24" borderId="0" xfId="0" applyFont="1" applyFill="1" applyAlignment="1">
      <alignment wrapText="1"/>
    </xf>
    <xf numFmtId="0" fontId="44" fillId="24" borderId="0" xfId="65" applyNumberFormat="1" applyFont="1" applyFill="1" applyBorder="1" applyAlignment="1">
      <alignment horizontal="left" wrapText="1"/>
      <protection/>
    </xf>
    <xf numFmtId="0" fontId="49" fillId="24" borderId="0" xfId="63" applyFont="1" applyFill="1" applyAlignment="1">
      <alignment/>
      <protection/>
    </xf>
    <xf numFmtId="0" fontId="27" fillId="24" borderId="0" xfId="0" applyFont="1" applyFill="1" applyAlignment="1">
      <alignment/>
    </xf>
    <xf numFmtId="0" fontId="49" fillId="24" borderId="0" xfId="63" applyFont="1" applyFill="1" applyAlignment="1">
      <alignment wrapText="1"/>
      <protection/>
    </xf>
    <xf numFmtId="0" fontId="44" fillId="24" borderId="0" xfId="63" applyFont="1" applyFill="1" applyAlignment="1">
      <alignment wrapText="1"/>
      <protection/>
    </xf>
    <xf numFmtId="0" fontId="45" fillId="24" borderId="0" xfId="63" applyFont="1" applyFill="1" applyAlignment="1">
      <alignment wrapText="1"/>
      <protection/>
    </xf>
    <xf numFmtId="0" fontId="20" fillId="24" borderId="11" xfId="0" applyFont="1" applyFill="1" applyBorder="1" applyAlignment="1">
      <alignment horizontal="center" vertical="center" wrapText="1"/>
    </xf>
    <xf numFmtId="0" fontId="20" fillId="24" borderId="37" xfId="0" applyFont="1" applyFill="1" applyBorder="1" applyAlignment="1">
      <alignment horizontal="center" vertical="center" wrapText="1"/>
    </xf>
    <xf numFmtId="0" fontId="51" fillId="24" borderId="22" xfId="0"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20" fillId="24" borderId="20" xfId="0" applyFont="1" applyFill="1" applyBorder="1" applyAlignment="1">
      <alignment horizontal="right" vertical="center" wrapText="1"/>
    </xf>
    <xf numFmtId="0" fontId="20" fillId="24" borderId="24" xfId="0" applyFont="1" applyFill="1" applyBorder="1" applyAlignment="1">
      <alignment horizontal="right" vertical="center" wrapText="1"/>
    </xf>
    <xf numFmtId="0" fontId="20" fillId="24" borderId="10" xfId="0" applyFont="1" applyFill="1" applyBorder="1" applyAlignment="1">
      <alignment horizontal="left" vertical="center" wrapText="1"/>
    </xf>
    <xf numFmtId="0" fontId="0" fillId="0" borderId="0" xfId="0" applyAlignment="1">
      <alignment horizontal="left" vertical="top" wrapText="1"/>
    </xf>
    <xf numFmtId="0" fontId="20" fillId="24" borderId="17" xfId="0" applyFont="1" applyFill="1" applyBorder="1" applyAlignment="1">
      <alignment horizontal="center" vertical="center"/>
    </xf>
    <xf numFmtId="0" fontId="42" fillId="24" borderId="0" xfId="0" applyFont="1" applyFill="1" applyBorder="1" applyAlignment="1">
      <alignment horizontal="left" vertical="top" wrapText="1"/>
    </xf>
    <xf numFmtId="0" fontId="20" fillId="24" borderId="0" xfId="57" applyFont="1" applyFill="1" applyBorder="1" applyAlignment="1">
      <alignment horizontal="center"/>
      <protection/>
    </xf>
    <xf numFmtId="0" fontId="20" fillId="24" borderId="0" xfId="57" applyFont="1" applyFill="1" applyBorder="1" applyAlignment="1">
      <alignment horizontal="right" wrapText="1"/>
      <protection/>
    </xf>
    <xf numFmtId="0" fontId="31" fillId="24" borderId="0" xfId="57" applyFont="1" applyFill="1" applyBorder="1" applyAlignment="1">
      <alignment horizontal="left"/>
      <protection/>
    </xf>
    <xf numFmtId="0" fontId="29" fillId="24" borderId="38" xfId="57" applyFont="1" applyFill="1" applyBorder="1" applyAlignment="1">
      <alignment horizontal="left" wrapText="1"/>
      <protection/>
    </xf>
    <xf numFmtId="0" fontId="29" fillId="24" borderId="17" xfId="57" applyFont="1" applyFill="1" applyBorder="1" applyAlignment="1">
      <alignment horizontal="left" wrapText="1"/>
      <protection/>
    </xf>
    <xf numFmtId="0" fontId="29" fillId="24" borderId="39" xfId="57" applyFont="1" applyFill="1" applyBorder="1" applyAlignment="1">
      <alignment horizontal="left" wrapText="1"/>
      <protection/>
    </xf>
    <xf numFmtId="0" fontId="20" fillId="24" borderId="11" xfId="57" applyFont="1" applyFill="1" applyBorder="1" applyAlignment="1">
      <alignment horizontal="center"/>
      <protection/>
    </xf>
    <xf numFmtId="0" fontId="20" fillId="24" borderId="27" xfId="57" applyFont="1" applyFill="1" applyBorder="1" applyAlignment="1">
      <alignment horizontal="center"/>
      <protection/>
    </xf>
    <xf numFmtId="0" fontId="22" fillId="24" borderId="0" xfId="57" applyFont="1" applyFill="1" applyBorder="1" applyAlignment="1">
      <alignment horizontal="left" vertical="center" wrapText="1"/>
      <protection/>
    </xf>
    <xf numFmtId="0" fontId="34" fillId="24" borderId="22" xfId="57" applyFont="1" applyFill="1" applyBorder="1" applyAlignment="1">
      <alignment horizontal="left" vertical="center" wrapText="1"/>
      <protection/>
    </xf>
    <xf numFmtId="0" fontId="34" fillId="24" borderId="10" xfId="57" applyFont="1" applyFill="1" applyBorder="1" applyAlignment="1">
      <alignment horizontal="left" vertical="center" wrapText="1"/>
      <protection/>
    </xf>
    <xf numFmtId="0" fontId="34" fillId="24" borderId="0" xfId="57" applyFont="1" applyFill="1" applyBorder="1" applyAlignment="1">
      <alignment horizontal="center" vertical="center"/>
      <protection/>
    </xf>
    <xf numFmtId="0" fontId="20" fillId="24" borderId="0" xfId="57" applyFont="1" applyFill="1" applyBorder="1" applyAlignment="1">
      <alignment horizontal="left" wrapText="1"/>
      <protection/>
    </xf>
    <xf numFmtId="0" fontId="56" fillId="0" borderId="0" xfId="0" applyFont="1" applyAlignment="1">
      <alignment horizontal="left" wrapText="1"/>
    </xf>
    <xf numFmtId="0" fontId="20" fillId="24" borderId="17" xfId="0" applyFont="1" applyFill="1" applyBorder="1" applyAlignment="1">
      <alignment horizontal="center"/>
    </xf>
    <xf numFmtId="0" fontId="0" fillId="24" borderId="17" xfId="0" applyFont="1" applyFill="1" applyBorder="1" applyAlignment="1">
      <alignment/>
    </xf>
    <xf numFmtId="0" fontId="70" fillId="24" borderId="0" xfId="0" applyFont="1" applyFill="1" applyBorder="1" applyAlignment="1">
      <alignment horizontal="left" vertical="center" wrapText="1"/>
    </xf>
    <xf numFmtId="0" fontId="20" fillId="0" borderId="22" xfId="0" applyFont="1" applyBorder="1" applyAlignment="1">
      <alignment horizontal="center"/>
    </xf>
    <xf numFmtId="0" fontId="0" fillId="0" borderId="22" xfId="0" applyBorder="1" applyAlignment="1">
      <alignment/>
    </xf>
    <xf numFmtId="0" fontId="20" fillId="0" borderId="17" xfId="0" applyFont="1" applyBorder="1" applyAlignment="1">
      <alignment horizontal="center"/>
    </xf>
    <xf numFmtId="0" fontId="0" fillId="0" borderId="17" xfId="0" applyBorder="1" applyAlignment="1">
      <alignment/>
    </xf>
    <xf numFmtId="0" fontId="58" fillId="24" borderId="0" xfId="0" applyFont="1" applyFill="1" applyBorder="1" applyAlignment="1">
      <alignment horizontal="left" wrapText="1"/>
    </xf>
    <xf numFmtId="0" fontId="57" fillId="24" borderId="0" xfId="0" applyFont="1" applyFill="1" applyBorder="1" applyAlignment="1">
      <alignment horizontal="left" wrapText="1"/>
    </xf>
    <xf numFmtId="0" fontId="0" fillId="0" borderId="0" xfId="0" applyAlignment="1">
      <alignment horizontal="left" wrapText="1"/>
    </xf>
    <xf numFmtId="0" fontId="62" fillId="24" borderId="0" xfId="0" applyFont="1" applyFill="1" applyBorder="1" applyAlignment="1">
      <alignment horizontal="left" wrapText="1"/>
    </xf>
    <xf numFmtId="0" fontId="20" fillId="24" borderId="0" xfId="0" applyFont="1" applyFill="1" applyBorder="1" applyAlignment="1">
      <alignment horizontal="left" vertical="center" wrapText="1"/>
    </xf>
    <xf numFmtId="0" fontId="20" fillId="0" borderId="11" xfId="0" applyFont="1" applyBorder="1" applyAlignment="1">
      <alignment horizontal="center"/>
    </xf>
    <xf numFmtId="0" fontId="0" fillId="0" borderId="11" xfId="0" applyBorder="1" applyAlignment="1">
      <alignment horizontal="center"/>
    </xf>
    <xf numFmtId="0" fontId="25" fillId="0" borderId="0" xfId="0" applyFont="1" applyBorder="1" applyAlignment="1">
      <alignment vertical="center"/>
    </xf>
    <xf numFmtId="0" fontId="25" fillId="0" borderId="10" xfId="0" applyFont="1" applyBorder="1" applyAlignment="1">
      <alignment vertical="center"/>
    </xf>
    <xf numFmtId="0" fontId="25" fillId="24" borderId="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0" fillId="0" borderId="10" xfId="0" applyFont="1" applyBorder="1" applyAlignment="1">
      <alignment horizontal="center"/>
    </xf>
    <xf numFmtId="0" fontId="25" fillId="24" borderId="0" xfId="0" applyFont="1" applyFill="1" applyBorder="1" applyAlignment="1">
      <alignment horizontal="center" vertical="center"/>
    </xf>
    <xf numFmtId="0" fontId="25" fillId="24" borderId="10" xfId="0" applyFont="1" applyFill="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0" fillId="0" borderId="10" xfId="0" applyBorder="1" applyAlignment="1">
      <alignment horizontal="center" vertical="center"/>
    </xf>
    <xf numFmtId="0" fontId="20" fillId="24" borderId="14" xfId="0" applyFont="1" applyFill="1" applyBorder="1" applyAlignment="1">
      <alignment horizontal="center" vertical="center"/>
    </xf>
    <xf numFmtId="0" fontId="20" fillId="0" borderId="0" xfId="0" applyFont="1" applyBorder="1" applyAlignment="1">
      <alignment vertical="center" wrapText="1"/>
    </xf>
    <xf numFmtId="0" fontId="20" fillId="0" borderId="10" xfId="0" applyFont="1" applyBorder="1" applyAlignment="1">
      <alignment vertical="center" wrapText="1"/>
    </xf>
    <xf numFmtId="0" fontId="32" fillId="24" borderId="0" xfId="0" applyFont="1" applyFill="1" applyBorder="1" applyAlignment="1">
      <alignment horizontal="left" wrapText="1"/>
    </xf>
    <xf numFmtId="0" fontId="32" fillId="24" borderId="0" xfId="0" applyFont="1" applyFill="1" applyBorder="1" applyAlignment="1">
      <alignment horizontal="left"/>
    </xf>
    <xf numFmtId="0" fontId="20" fillId="24" borderId="0" xfId="0" applyFont="1" applyFill="1" applyBorder="1" applyAlignment="1">
      <alignment horizontal="center" vertical="center"/>
    </xf>
    <xf numFmtId="0" fontId="20" fillId="24" borderId="10" xfId="0" applyFont="1" applyFill="1" applyBorder="1" applyAlignment="1">
      <alignment horizontal="center" vertical="center"/>
    </xf>
    <xf numFmtId="0" fontId="0" fillId="24" borderId="17" xfId="0" applyFont="1" applyFill="1" applyBorder="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3" xfId="58"/>
    <cellStyle name="Normal 2 2 2" xfId="59"/>
    <cellStyle name="Normal 5 2" xfId="60"/>
    <cellStyle name="Normal_Criminal Histoies" xfId="61"/>
    <cellStyle name="Normal_Criminal history of knife offenders" xfId="62"/>
    <cellStyle name="Normal_Criminal History Tables CM" xfId="63"/>
    <cellStyle name="Normal_Final Draft Tables Q3 2013_updated" xfId="64"/>
    <cellStyle name="Normal_knife extra table" xfId="65"/>
    <cellStyle name="Normal_Tables Knife Possession Sentencing  Q3 13" xfId="66"/>
    <cellStyle name="Note" xfId="67"/>
    <cellStyle name="Output" xfId="68"/>
    <cellStyle name="Percent" xfId="69"/>
    <cellStyle name="Percent 2"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B2:N29"/>
  <sheetViews>
    <sheetView tabSelected="1" zoomScalePageLayoutView="0" workbookViewId="0" topLeftCell="A1">
      <selection activeCell="AR14" sqref="AR14"/>
    </sheetView>
  </sheetViews>
  <sheetFormatPr defaultColWidth="9.140625" defaultRowHeight="12.75"/>
  <cols>
    <col min="1" max="1" width="4.7109375" style="2" customWidth="1"/>
    <col min="2" max="2" width="12.57421875" style="2" customWidth="1"/>
    <col min="3" max="3" width="32.140625" style="2" customWidth="1"/>
    <col min="4" max="4" width="158.7109375" style="2" customWidth="1"/>
    <col min="5" max="8" width="9.140625" style="2" customWidth="1"/>
    <col min="9" max="9" width="6.140625" style="2" customWidth="1"/>
    <col min="10" max="16384" width="9.140625" style="2" customWidth="1"/>
  </cols>
  <sheetData>
    <row r="2" ht="12.75">
      <c r="B2" s="262" t="s">
        <v>306</v>
      </c>
    </row>
    <row r="3" spans="2:13" ht="12.75" customHeight="1">
      <c r="B3" s="263"/>
      <c r="C3" s="263"/>
      <c r="D3" s="263"/>
      <c r="E3" s="264"/>
      <c r="F3" s="264"/>
      <c r="G3" s="264"/>
      <c r="H3" s="264"/>
      <c r="I3" s="264"/>
      <c r="J3" s="263"/>
      <c r="K3" s="263"/>
      <c r="L3" s="263"/>
      <c r="M3" s="263"/>
    </row>
    <row r="4" spans="2:9" ht="12.75">
      <c r="B4" s="265" t="s">
        <v>266</v>
      </c>
      <c r="C4" s="265" t="s">
        <v>267</v>
      </c>
      <c r="D4" s="265"/>
      <c r="E4" s="4"/>
      <c r="F4" s="4"/>
      <c r="G4" s="4"/>
      <c r="H4" s="4"/>
      <c r="I4" s="4"/>
    </row>
    <row r="5" spans="2:4" ht="12.75">
      <c r="B5" s="263" t="s">
        <v>268</v>
      </c>
      <c r="C5" s="266" t="s">
        <v>269</v>
      </c>
      <c r="D5" s="211"/>
    </row>
    <row r="6" spans="2:4" ht="12.75">
      <c r="B6" s="263" t="s">
        <v>270</v>
      </c>
      <c r="C6" s="266" t="s">
        <v>271</v>
      </c>
      <c r="D6" s="211"/>
    </row>
    <row r="7" spans="2:4" ht="12.75">
      <c r="B7" s="263" t="s">
        <v>272</v>
      </c>
      <c r="C7" s="266" t="s">
        <v>273</v>
      </c>
      <c r="D7" s="211"/>
    </row>
    <row r="8" spans="2:4" ht="12.75">
      <c r="B8" s="263" t="s">
        <v>298</v>
      </c>
      <c r="C8" s="569" t="s">
        <v>274</v>
      </c>
      <c r="D8" s="570"/>
    </row>
    <row r="9" spans="2:4" ht="12.75">
      <c r="B9" s="263" t="s">
        <v>299</v>
      </c>
      <c r="C9" s="266" t="s">
        <v>300</v>
      </c>
      <c r="D9" s="259"/>
    </row>
    <row r="10" spans="2:13" ht="12.75" customHeight="1">
      <c r="B10" s="263" t="s">
        <v>275</v>
      </c>
      <c r="C10" s="269" t="s">
        <v>364</v>
      </c>
      <c r="D10" s="164"/>
      <c r="E10" s="263"/>
      <c r="F10" s="263"/>
      <c r="G10" s="263"/>
      <c r="H10" s="263"/>
      <c r="I10" s="263"/>
      <c r="J10" s="263"/>
      <c r="K10" s="263"/>
      <c r="L10" s="263"/>
      <c r="M10" s="263"/>
    </row>
    <row r="11" spans="2:13" ht="12.75" customHeight="1">
      <c r="B11" s="263" t="s">
        <v>276</v>
      </c>
      <c r="C11" s="267" t="s">
        <v>365</v>
      </c>
      <c r="D11" s="164"/>
      <c r="E11" s="263"/>
      <c r="F11" s="263"/>
      <c r="G11" s="263"/>
      <c r="H11" s="263"/>
      <c r="I11" s="263"/>
      <c r="J11" s="263"/>
      <c r="K11" s="263"/>
      <c r="L11" s="263"/>
      <c r="M11" s="263"/>
    </row>
    <row r="12" spans="2:13" ht="12.75" customHeight="1">
      <c r="B12" s="263" t="s">
        <v>277</v>
      </c>
      <c r="C12" s="267" t="s">
        <v>366</v>
      </c>
      <c r="D12" s="164"/>
      <c r="E12" s="263"/>
      <c r="F12" s="263"/>
      <c r="G12" s="263"/>
      <c r="H12" s="263"/>
      <c r="I12" s="263"/>
      <c r="J12" s="263"/>
      <c r="K12" s="263"/>
      <c r="L12" s="263"/>
      <c r="M12" s="263"/>
    </row>
    <row r="13" spans="2:12" ht="12.75" customHeight="1">
      <c r="B13" s="263" t="s">
        <v>278</v>
      </c>
      <c r="C13" s="267" t="s">
        <v>367</v>
      </c>
      <c r="D13" s="164"/>
      <c r="E13" s="263"/>
      <c r="F13" s="263"/>
      <c r="G13" s="263"/>
      <c r="H13" s="263"/>
      <c r="I13" s="263"/>
      <c r="J13" s="263"/>
      <c r="K13" s="263"/>
      <c r="L13" s="263"/>
    </row>
    <row r="14" spans="2:12" ht="12.75" customHeight="1">
      <c r="B14" s="263" t="s">
        <v>279</v>
      </c>
      <c r="C14" s="267" t="s">
        <v>368</v>
      </c>
      <c r="D14" s="164"/>
      <c r="E14" s="263"/>
      <c r="F14" s="263"/>
      <c r="G14" s="263"/>
      <c r="H14" s="263"/>
      <c r="I14" s="263"/>
      <c r="J14" s="263"/>
      <c r="K14" s="263"/>
      <c r="L14" s="263"/>
    </row>
    <row r="15" spans="2:12" ht="12.75" customHeight="1">
      <c r="B15" s="263" t="s">
        <v>281</v>
      </c>
      <c r="C15" s="266" t="s">
        <v>280</v>
      </c>
      <c r="D15" s="164"/>
      <c r="E15" s="263"/>
      <c r="F15" s="263"/>
      <c r="G15" s="263"/>
      <c r="H15" s="263"/>
      <c r="I15" s="263"/>
      <c r="J15" s="263"/>
      <c r="K15" s="263"/>
      <c r="L15" s="263"/>
    </row>
    <row r="16" spans="2:12" ht="12.75" customHeight="1">
      <c r="B16" s="263" t="s">
        <v>363</v>
      </c>
      <c r="C16" s="266" t="s">
        <v>369</v>
      </c>
      <c r="D16" s="164"/>
      <c r="E16" s="263"/>
      <c r="F16" s="263"/>
      <c r="G16" s="263"/>
      <c r="H16" s="263"/>
      <c r="I16" s="263"/>
      <c r="J16" s="263"/>
      <c r="K16" s="263"/>
      <c r="L16" s="263"/>
    </row>
    <row r="17" spans="2:14" ht="12.75" customHeight="1">
      <c r="B17" s="263" t="s">
        <v>282</v>
      </c>
      <c r="C17" s="266" t="s">
        <v>283</v>
      </c>
      <c r="D17" s="164"/>
      <c r="E17" s="263"/>
      <c r="F17" s="263"/>
      <c r="G17" s="263"/>
      <c r="H17" s="263"/>
      <c r="I17" s="263"/>
      <c r="J17" s="263"/>
      <c r="K17" s="263"/>
      <c r="L17" s="263"/>
      <c r="M17" s="263"/>
      <c r="N17" s="263"/>
    </row>
    <row r="18" spans="2:4" ht="12.75">
      <c r="B18" s="263" t="s">
        <v>284</v>
      </c>
      <c r="C18" s="266" t="s">
        <v>285</v>
      </c>
      <c r="D18" s="211"/>
    </row>
    <row r="19" spans="2:4" ht="12.75">
      <c r="B19" s="263" t="s">
        <v>286</v>
      </c>
      <c r="C19" s="266" t="s">
        <v>287</v>
      </c>
      <c r="D19" s="211"/>
    </row>
    <row r="20" spans="2:4" ht="12.75">
      <c r="B20" s="2" t="s">
        <v>288</v>
      </c>
      <c r="C20" s="268" t="s">
        <v>289</v>
      </c>
      <c r="D20" s="211"/>
    </row>
    <row r="21" spans="2:3" ht="12.75">
      <c r="B21" s="2" t="s">
        <v>290</v>
      </c>
      <c r="C21" s="267" t="s">
        <v>370</v>
      </c>
    </row>
    <row r="24" ht="12.75">
      <c r="B24" s="210" t="s">
        <v>291</v>
      </c>
    </row>
    <row r="26" spans="2:3" ht="12.75">
      <c r="B26" s="265" t="s">
        <v>266</v>
      </c>
      <c r="C26" s="265" t="s">
        <v>267</v>
      </c>
    </row>
    <row r="27" spans="2:3" ht="12.75">
      <c r="B27" s="2" t="s">
        <v>292</v>
      </c>
      <c r="C27" s="268" t="s">
        <v>293</v>
      </c>
    </row>
    <row r="28" spans="2:3" ht="12.75">
      <c r="B28" s="2" t="s">
        <v>294</v>
      </c>
      <c r="C28" s="268" t="s">
        <v>295</v>
      </c>
    </row>
    <row r="29" spans="2:3" ht="12.75">
      <c r="B29" s="2" t="s">
        <v>296</v>
      </c>
      <c r="C29" s="268" t="s">
        <v>297</v>
      </c>
    </row>
  </sheetData>
  <sheetProtection/>
  <mergeCells count="1">
    <mergeCell ref="C8:D8"/>
  </mergeCells>
  <hyperlinks>
    <hyperlink ref="C5" location="'Table 1'!A1" display="Offences involving the possession of a knife or offensive weapon resulting in a caution or sentence"/>
    <hyperlink ref="C6" location="'Table 2'!A1" display="Offences involving the possession of a knife or offensive weapon resulting in a caution or sentence by age group"/>
    <hyperlink ref="C7" location="'Table 3'!A1" display="Offences involving the possession of a knife or offensive weapon resulting in a caution or sentence by type of offence"/>
    <hyperlink ref="C8" location="'Table 4 &amp; 5'!A1" display="Proportion of knife and offensive weapon possession offences resulting in an immediate custodial sentence, by sentence length"/>
    <hyperlink ref="C18" location="'Table 10'!A1" display="Offenders commencing a court order under probation supervision for possession of an offensive weapon"/>
    <hyperlink ref="C19" location="'Table 11'!A1" display="Requirement starts for possession of offensive weapon"/>
    <hyperlink ref="C11" location="'Table 6a'!A1" display="Number of previous convictions or cautions for the possession of a knife or offensive weapon for offenders convicted or cautioned for a possession offence 12 months ending December 2013"/>
    <hyperlink ref="C13" location="'Table 7a'!A1" display="Number of previous convictions or cautions for the possession of a knife or offensive weapon for offenders convicted or cautioned for a possession offence 12 months ending December 2013, split by age group "/>
    <hyperlink ref="C15" location="'Table 8a'!A1" display="Offences involving threatening with a knife or offensive weapon resulting in a caution or sentence"/>
    <hyperlink ref="C17" location="'Table 9'!A1" display="Offences involving threatening with a knife or offensive weapon resulting in a caution or sentence by age group"/>
    <hyperlink ref="C27" location="'Annex Table 1'!A1" display="Full time series for tables 1,2 &amp; 3"/>
    <hyperlink ref="C28" location="'Annex Table 2'!A1" display="Full time series for tables 4 &amp; 5"/>
    <hyperlink ref="C29" location="'Annex Table 3'!A1" display="Full time series for tables 10,11 &amp; 12"/>
    <hyperlink ref="C16" location="'Table 8b'!A1" display="Number of previous convictions or cautions for the possession of knife or offensive weapon for offenders convicted or cautioned for a threatening with a knife or offensive weapon 12 months ending September 2014"/>
    <hyperlink ref="C12" location="'Table 6b'!A1" display="Number of previous convictions or cautions for the possession of a knife or offensive weapon for offenders convicted or cautioned for a possession offence 12 months ending December 2012"/>
    <hyperlink ref="C14" location="'Table 7b'!A1" display="Number of previous convictions or cautions for the possession of a knife or offensive weapon for offenders convicted or cautioned for a possession offence 12 months ending December 2012, split by age group"/>
    <hyperlink ref="C20" location="'Table 12'!A1" display="Unpaid work requirements started by length of requirement given for possession of offensive weapon"/>
    <hyperlink ref="C21" location="'Table 13'!A1" display="Changes in the number of disposals reported for knife possession offences in Q4 2012 between the non-estimated figures, estimated figures and the actual figures"/>
    <hyperlink ref="C8:D8" location="'Tables 4a&amp;4b'!A1" display="Proportion of knife and offensive weapon possession offences resulting in an immediate custodial sentence, by sentence length"/>
    <hyperlink ref="C9" location="'Tables 4a&amp;4b'!A30" display="Average sentence length of immediate custodial sentences for knife and offensive weapon possession offences"/>
    <hyperlink ref="C10" location="'Table 5'!A1" display="Offences involving the possession of a knife or offensive weapon resulting in a caution or sentence for the 12 months ending June of each year, split by police force area"/>
  </hyperlinks>
  <printOptions/>
  <pageMargins left="0.75" right="0.75" top="1" bottom="1" header="0.5" footer="0.5"/>
  <pageSetup fitToHeight="1"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tabColor rgb="FF0000FF"/>
  </sheetPr>
  <dimension ref="B2:M58"/>
  <sheetViews>
    <sheetView showGridLines="0" zoomScalePageLayoutView="0" workbookViewId="0" topLeftCell="A1">
      <selection activeCell="AR14" sqref="AR14"/>
    </sheetView>
  </sheetViews>
  <sheetFormatPr defaultColWidth="9.140625" defaultRowHeight="12.75"/>
  <cols>
    <col min="1" max="1" width="9.140625" style="141" customWidth="1"/>
    <col min="2" max="2" width="33.8515625" style="141" customWidth="1"/>
    <col min="3" max="6" width="11.7109375" style="141" customWidth="1"/>
    <col min="7" max="7" width="13.7109375" style="141" customWidth="1"/>
    <col min="8" max="16384" width="9.140625" style="141" customWidth="1"/>
  </cols>
  <sheetData>
    <row r="2" spans="2:8" ht="48" customHeight="1">
      <c r="B2" s="598" t="s">
        <v>311</v>
      </c>
      <c r="C2" s="598"/>
      <c r="D2" s="598"/>
      <c r="E2" s="598"/>
      <c r="F2" s="598"/>
      <c r="G2" s="598"/>
      <c r="H2" s="140"/>
    </row>
    <row r="4" spans="2:7" ht="13.5" thickBot="1">
      <c r="B4" s="108"/>
      <c r="C4" s="108"/>
      <c r="D4" s="592" t="s">
        <v>134</v>
      </c>
      <c r="E4" s="592"/>
      <c r="F4" s="592"/>
      <c r="G4" s="592"/>
    </row>
    <row r="5" spans="2:7" ht="19.5" customHeight="1">
      <c r="B5" s="601" t="s">
        <v>63</v>
      </c>
      <c r="C5" s="599" t="s">
        <v>135</v>
      </c>
      <c r="D5" s="599"/>
      <c r="E5" s="599"/>
      <c r="F5" s="599"/>
      <c r="G5" s="599"/>
    </row>
    <row r="6" spans="2:7" ht="19.5" customHeight="1" thickBot="1">
      <c r="B6" s="602"/>
      <c r="C6" s="142">
        <v>0</v>
      </c>
      <c r="D6" s="142">
        <v>1</v>
      </c>
      <c r="E6" s="142">
        <v>2</v>
      </c>
      <c r="F6" s="142" t="s">
        <v>136</v>
      </c>
      <c r="G6" s="143" t="s">
        <v>137</v>
      </c>
    </row>
    <row r="7" spans="2:7" ht="19.5" customHeight="1">
      <c r="B7" s="111"/>
      <c r="C7" s="603" t="s">
        <v>138</v>
      </c>
      <c r="D7" s="603"/>
      <c r="E7" s="603"/>
      <c r="F7" s="603"/>
      <c r="G7" s="603"/>
    </row>
    <row r="8" spans="2:7" ht="12.75" customHeight="1">
      <c r="B8" s="111"/>
      <c r="C8" s="111"/>
      <c r="D8" s="111"/>
      <c r="E8" s="111"/>
      <c r="F8" s="113"/>
      <c r="G8" s="113"/>
    </row>
    <row r="9" spans="2:9" ht="14.25" customHeight="1">
      <c r="B9" s="144" t="s">
        <v>252</v>
      </c>
      <c r="C9" s="115">
        <v>2200</v>
      </c>
      <c r="D9" s="115">
        <v>243</v>
      </c>
      <c r="E9" s="115">
        <v>42</v>
      </c>
      <c r="F9" s="115">
        <v>15</v>
      </c>
      <c r="G9" s="115">
        <v>2500</v>
      </c>
      <c r="I9" s="145"/>
    </row>
    <row r="10" spans="2:9" ht="12.75" customHeight="1">
      <c r="B10" s="114"/>
      <c r="C10" s="115"/>
      <c r="D10" s="115"/>
      <c r="E10" s="115"/>
      <c r="F10" s="117"/>
      <c r="G10" s="117"/>
      <c r="I10" s="145"/>
    </row>
    <row r="11" spans="2:9" ht="14.25" customHeight="1">
      <c r="B11" s="118" t="s">
        <v>151</v>
      </c>
      <c r="C11" s="28">
        <v>733</v>
      </c>
      <c r="D11" s="28">
        <v>9</v>
      </c>
      <c r="E11" s="28">
        <v>0</v>
      </c>
      <c r="F11" s="28">
        <v>0</v>
      </c>
      <c r="G11" s="28">
        <v>742</v>
      </c>
      <c r="I11" s="145"/>
    </row>
    <row r="12" spans="2:9" ht="12.75" customHeight="1">
      <c r="B12" s="118" t="s">
        <v>37</v>
      </c>
      <c r="C12" s="28">
        <v>55</v>
      </c>
      <c r="D12" s="28">
        <v>11</v>
      </c>
      <c r="E12" s="28">
        <v>1</v>
      </c>
      <c r="F12" s="28">
        <v>2</v>
      </c>
      <c r="G12" s="28">
        <v>69</v>
      </c>
      <c r="I12" s="145"/>
    </row>
    <row r="13" spans="2:9" ht="12.75" customHeight="1">
      <c r="B13" s="118" t="s">
        <v>38</v>
      </c>
      <c r="C13" s="28">
        <v>6</v>
      </c>
      <c r="D13" s="28">
        <v>0</v>
      </c>
      <c r="E13" s="28">
        <v>0</v>
      </c>
      <c r="F13" s="28">
        <v>0</v>
      </c>
      <c r="G13" s="28">
        <v>6</v>
      </c>
      <c r="I13" s="145"/>
    </row>
    <row r="14" spans="2:9" ht="12.75" customHeight="1">
      <c r="B14" s="118" t="s">
        <v>39</v>
      </c>
      <c r="C14" s="28">
        <v>1121</v>
      </c>
      <c r="D14" s="28">
        <v>138</v>
      </c>
      <c r="E14" s="28">
        <v>17</v>
      </c>
      <c r="F14" s="28">
        <v>1</v>
      </c>
      <c r="G14" s="28">
        <v>1277</v>
      </c>
      <c r="I14" s="145"/>
    </row>
    <row r="15" spans="2:9" ht="12.75" customHeight="1">
      <c r="B15" s="118" t="s">
        <v>41</v>
      </c>
      <c r="C15" s="28">
        <v>173</v>
      </c>
      <c r="D15" s="28">
        <v>65</v>
      </c>
      <c r="E15" s="28">
        <v>17</v>
      </c>
      <c r="F15" s="28">
        <v>9</v>
      </c>
      <c r="G15" s="28">
        <v>264</v>
      </c>
      <c r="I15" s="145"/>
    </row>
    <row r="16" spans="2:9" ht="12.75" customHeight="1">
      <c r="B16" s="118" t="s">
        <v>49</v>
      </c>
      <c r="C16" s="28">
        <v>112</v>
      </c>
      <c r="D16" s="28">
        <v>20</v>
      </c>
      <c r="E16" s="28">
        <v>7</v>
      </c>
      <c r="F16" s="28">
        <v>3</v>
      </c>
      <c r="G16" s="28">
        <v>142</v>
      </c>
      <c r="I16" s="145"/>
    </row>
    <row r="17" spans="2:7" ht="12.75">
      <c r="B17" s="107"/>
      <c r="C17" s="107"/>
      <c r="D17" s="107"/>
      <c r="E17" s="107"/>
      <c r="F17" s="107"/>
      <c r="G17" s="107"/>
    </row>
    <row r="18" spans="2:7" ht="19.5" customHeight="1">
      <c r="B18" s="107"/>
      <c r="C18" s="584" t="s">
        <v>139</v>
      </c>
      <c r="D18" s="584"/>
      <c r="E18" s="584"/>
      <c r="F18" s="584"/>
      <c r="G18" s="584"/>
    </row>
    <row r="19" spans="2:7" ht="19.5" customHeight="1">
      <c r="B19" s="107"/>
      <c r="C19" s="113"/>
      <c r="D19" s="113"/>
      <c r="E19" s="113"/>
      <c r="F19" s="113"/>
      <c r="G19" s="113"/>
    </row>
    <row r="20" spans="2:9" ht="14.25">
      <c r="B20" s="118" t="s">
        <v>151</v>
      </c>
      <c r="C20" s="146">
        <v>33.31818181818182</v>
      </c>
      <c r="D20" s="146">
        <v>3.7037037037037033</v>
      </c>
      <c r="E20" s="147" t="s">
        <v>58</v>
      </c>
      <c r="F20" s="147" t="s">
        <v>58</v>
      </c>
      <c r="G20" s="146">
        <v>29.68</v>
      </c>
      <c r="I20" s="148"/>
    </row>
    <row r="21" spans="2:9" ht="12.75">
      <c r="B21" s="118" t="str">
        <f>B12</f>
        <v>Absolute/Conditional discharge</v>
      </c>
      <c r="C21" s="146">
        <v>2.5</v>
      </c>
      <c r="D21" s="146">
        <v>4.526748971193416</v>
      </c>
      <c r="E21" s="147" t="s">
        <v>58</v>
      </c>
      <c r="F21" s="147" t="s">
        <v>58</v>
      </c>
      <c r="G21" s="146">
        <v>2.76</v>
      </c>
      <c r="I21" s="148"/>
    </row>
    <row r="22" spans="2:9" ht="12.75">
      <c r="B22" s="118" t="str">
        <f>B13</f>
        <v>Fine</v>
      </c>
      <c r="C22" s="146">
        <v>0.27272727272727276</v>
      </c>
      <c r="D22" s="146">
        <v>0</v>
      </c>
      <c r="E22" s="147" t="s">
        <v>58</v>
      </c>
      <c r="F22" s="147" t="s">
        <v>58</v>
      </c>
      <c r="G22" s="146">
        <v>0.24</v>
      </c>
      <c r="I22" s="148"/>
    </row>
    <row r="23" spans="2:9" ht="12.75">
      <c r="B23" s="118" t="str">
        <f>B14</f>
        <v>Community sentence</v>
      </c>
      <c r="C23" s="146">
        <v>50.95454545454545</v>
      </c>
      <c r="D23" s="146">
        <v>56.79012345679012</v>
      </c>
      <c r="E23" s="147" t="s">
        <v>58</v>
      </c>
      <c r="F23" s="147" t="s">
        <v>58</v>
      </c>
      <c r="G23" s="146">
        <v>51.080000000000005</v>
      </c>
      <c r="I23" s="148"/>
    </row>
    <row r="24" spans="2:9" ht="12.75">
      <c r="B24" s="118" t="str">
        <f>B15</f>
        <v>Immediate custody</v>
      </c>
      <c r="C24" s="146">
        <v>7.863636363636364</v>
      </c>
      <c r="D24" s="146">
        <v>26.74897119341564</v>
      </c>
      <c r="E24" s="147" t="s">
        <v>58</v>
      </c>
      <c r="F24" s="147" t="s">
        <v>58</v>
      </c>
      <c r="G24" s="146">
        <v>10.56</v>
      </c>
      <c r="I24" s="148"/>
    </row>
    <row r="25" spans="2:9" ht="14.25">
      <c r="B25" s="118" t="s">
        <v>49</v>
      </c>
      <c r="C25" s="146">
        <v>5.090909090909091</v>
      </c>
      <c r="D25" s="146">
        <v>8.23045267489712</v>
      </c>
      <c r="E25" s="147" t="s">
        <v>58</v>
      </c>
      <c r="F25" s="147" t="s">
        <v>58</v>
      </c>
      <c r="G25" s="146">
        <v>5.680000000000001</v>
      </c>
      <c r="I25" s="148"/>
    </row>
    <row r="26" spans="2:7" ht="12.75">
      <c r="B26" s="123"/>
      <c r="C26" s="124"/>
      <c r="D26" s="124"/>
      <c r="E26" s="124"/>
      <c r="F26" s="124"/>
      <c r="G26" s="125"/>
    </row>
    <row r="27" spans="2:7" ht="19.5" customHeight="1">
      <c r="B27" s="111"/>
      <c r="C27" s="604" t="s">
        <v>138</v>
      </c>
      <c r="D27" s="604"/>
      <c r="E27" s="604"/>
      <c r="F27" s="604"/>
      <c r="G27" s="605"/>
    </row>
    <row r="28" spans="2:7" ht="19.5" customHeight="1">
      <c r="B28" s="111"/>
      <c r="C28" s="113"/>
      <c r="D28" s="113"/>
      <c r="E28" s="113"/>
      <c r="F28" s="113"/>
      <c r="G28" s="149"/>
    </row>
    <row r="29" spans="2:9" ht="14.25">
      <c r="B29" s="150" t="s">
        <v>253</v>
      </c>
      <c r="C29" s="115">
        <v>9078</v>
      </c>
      <c r="D29" s="115">
        <v>2154</v>
      </c>
      <c r="E29" s="115">
        <v>749</v>
      </c>
      <c r="F29" s="115">
        <v>636</v>
      </c>
      <c r="G29" s="115">
        <v>12617</v>
      </c>
      <c r="I29" s="145"/>
    </row>
    <row r="30" spans="2:9" ht="12.75">
      <c r="B30" s="114"/>
      <c r="C30" s="115"/>
      <c r="D30" s="115"/>
      <c r="E30" s="115"/>
      <c r="F30" s="117"/>
      <c r="G30" s="117"/>
      <c r="I30" s="145"/>
    </row>
    <row r="31" spans="2:12" ht="12.75" customHeight="1">
      <c r="B31" s="118" t="s">
        <v>60</v>
      </c>
      <c r="C31" s="28">
        <v>2030</v>
      </c>
      <c r="D31" s="28">
        <v>89</v>
      </c>
      <c r="E31" s="28">
        <v>16</v>
      </c>
      <c r="F31" s="28">
        <v>10</v>
      </c>
      <c r="G31" s="28">
        <v>2145</v>
      </c>
      <c r="H31" s="151"/>
      <c r="I31" s="145"/>
      <c r="J31" s="151"/>
      <c r="K31" s="151"/>
      <c r="L31" s="151"/>
    </row>
    <row r="32" spans="2:12" ht="12.75" customHeight="1">
      <c r="B32" s="118" t="s">
        <v>37</v>
      </c>
      <c r="C32" s="28">
        <v>334</v>
      </c>
      <c r="D32" s="28">
        <v>66</v>
      </c>
      <c r="E32" s="28">
        <v>18</v>
      </c>
      <c r="F32" s="28">
        <v>15</v>
      </c>
      <c r="G32" s="28">
        <v>433</v>
      </c>
      <c r="H32" s="151"/>
      <c r="I32" s="145"/>
      <c r="J32" s="151"/>
      <c r="K32" s="151"/>
      <c r="L32" s="151"/>
    </row>
    <row r="33" spans="2:9" ht="12.75">
      <c r="B33" s="118" t="s">
        <v>38</v>
      </c>
      <c r="C33" s="28">
        <v>538</v>
      </c>
      <c r="D33" s="28">
        <v>113</v>
      </c>
      <c r="E33" s="28">
        <v>17</v>
      </c>
      <c r="F33" s="28">
        <v>14</v>
      </c>
      <c r="G33" s="28">
        <v>682</v>
      </c>
      <c r="H33" s="152"/>
      <c r="I33" s="145"/>
    </row>
    <row r="34" spans="2:13" ht="12.75">
      <c r="B34" s="118" t="s">
        <v>39</v>
      </c>
      <c r="C34" s="28">
        <v>2145</v>
      </c>
      <c r="D34" s="28">
        <v>475</v>
      </c>
      <c r="E34" s="28">
        <v>142</v>
      </c>
      <c r="F34" s="28">
        <v>96</v>
      </c>
      <c r="G34" s="28">
        <v>2858</v>
      </c>
      <c r="H34" s="153"/>
      <c r="I34" s="145"/>
      <c r="J34" s="153"/>
      <c r="K34" s="153"/>
      <c r="L34" s="153"/>
      <c r="M34" s="153"/>
    </row>
    <row r="35" spans="2:13" ht="12.75" customHeight="1">
      <c r="B35" s="118" t="s">
        <v>40</v>
      </c>
      <c r="C35" s="28">
        <v>1532</v>
      </c>
      <c r="D35" s="28">
        <v>423</v>
      </c>
      <c r="E35" s="28">
        <v>133</v>
      </c>
      <c r="F35" s="28">
        <v>104</v>
      </c>
      <c r="G35" s="28">
        <v>2192</v>
      </c>
      <c r="H35" s="154"/>
      <c r="I35" s="145"/>
      <c r="J35" s="154"/>
      <c r="K35" s="154"/>
      <c r="L35" s="154"/>
      <c r="M35" s="154"/>
    </row>
    <row r="36" spans="2:9" ht="12.75">
      <c r="B36" s="118" t="s">
        <v>41</v>
      </c>
      <c r="C36" s="28">
        <v>2176</v>
      </c>
      <c r="D36" s="28">
        <v>913</v>
      </c>
      <c r="E36" s="28">
        <v>392</v>
      </c>
      <c r="F36" s="28">
        <v>367</v>
      </c>
      <c r="G36" s="28">
        <v>3848</v>
      </c>
      <c r="H36" s="152"/>
      <c r="I36" s="145"/>
    </row>
    <row r="37" spans="2:9" ht="14.25">
      <c r="B37" s="118" t="s">
        <v>49</v>
      </c>
      <c r="C37" s="28">
        <v>323</v>
      </c>
      <c r="D37" s="28">
        <v>75</v>
      </c>
      <c r="E37" s="28">
        <v>31</v>
      </c>
      <c r="F37" s="28">
        <v>30</v>
      </c>
      <c r="G37" s="28">
        <v>459</v>
      </c>
      <c r="H37" s="152"/>
      <c r="I37" s="145"/>
    </row>
    <row r="38" spans="2:7" ht="12.75">
      <c r="B38" s="107"/>
      <c r="C38" s="107"/>
      <c r="D38" s="107"/>
      <c r="E38" s="107"/>
      <c r="F38" s="107"/>
      <c r="G38" s="107"/>
    </row>
    <row r="39" spans="2:7" ht="19.5" customHeight="1">
      <c r="B39" s="107"/>
      <c r="C39" s="584" t="s">
        <v>139</v>
      </c>
      <c r="D39" s="584"/>
      <c r="E39" s="584"/>
      <c r="F39" s="584"/>
      <c r="G39" s="585"/>
    </row>
    <row r="40" spans="2:7" ht="19.5" customHeight="1">
      <c r="B40" s="107"/>
      <c r="C40" s="113"/>
      <c r="D40" s="113"/>
      <c r="E40" s="113"/>
      <c r="F40" s="113"/>
      <c r="G40" s="119"/>
    </row>
    <row r="41" spans="2:9" ht="12.75">
      <c r="B41" s="118" t="s">
        <v>60</v>
      </c>
      <c r="C41" s="146">
        <v>22.361753690240143</v>
      </c>
      <c r="D41" s="146">
        <v>4.131847725162489</v>
      </c>
      <c r="E41" s="146">
        <v>2.1361815754339117</v>
      </c>
      <c r="F41" s="146">
        <v>1.5723270440251573</v>
      </c>
      <c r="G41" s="146">
        <v>17.000871839581517</v>
      </c>
      <c r="I41" s="148"/>
    </row>
    <row r="42" spans="2:9" ht="12.75">
      <c r="B42" s="118" t="str">
        <f>B32</f>
        <v>Absolute/Conditional discharge</v>
      </c>
      <c r="C42" s="146">
        <v>3.679224498788279</v>
      </c>
      <c r="D42" s="146">
        <v>3.064066852367688</v>
      </c>
      <c r="E42" s="146">
        <v>2.403204272363151</v>
      </c>
      <c r="F42" s="146">
        <v>2.358490566037736</v>
      </c>
      <c r="G42" s="146">
        <v>3.4318776254260124</v>
      </c>
      <c r="I42" s="148"/>
    </row>
    <row r="43" spans="2:9" ht="12.75">
      <c r="B43" s="118" t="str">
        <f>B33</f>
        <v>Fine</v>
      </c>
      <c r="C43" s="146">
        <v>5.926415510024234</v>
      </c>
      <c r="D43" s="146">
        <v>5.246053853296194</v>
      </c>
      <c r="E43" s="146">
        <v>2.2696929238985315</v>
      </c>
      <c r="F43" s="146">
        <v>2.20125786163522</v>
      </c>
      <c r="G43" s="146">
        <v>5.405405405405405</v>
      </c>
      <c r="I43" s="148"/>
    </row>
    <row r="44" spans="2:9" ht="12.75">
      <c r="B44" s="118" t="str">
        <f>B34</f>
        <v>Community sentence</v>
      </c>
      <c r="C44" s="146">
        <v>23.628552544613353</v>
      </c>
      <c r="D44" s="146">
        <v>22.051996285979573</v>
      </c>
      <c r="E44" s="146">
        <v>18.958611481975968</v>
      </c>
      <c r="F44" s="146">
        <v>15.09433962264151</v>
      </c>
      <c r="G44" s="146">
        <v>22.651977490687166</v>
      </c>
      <c r="I44" s="148"/>
    </row>
    <row r="45" spans="2:9" ht="12.75">
      <c r="B45" s="118" t="str">
        <f>B35</f>
        <v>Suspended sentence</v>
      </c>
      <c r="C45" s="146">
        <v>16.875963868693546</v>
      </c>
      <c r="D45" s="146">
        <v>19.637883008356546</v>
      </c>
      <c r="E45" s="146">
        <v>17.75700934579439</v>
      </c>
      <c r="F45" s="146">
        <v>16.352201257861633</v>
      </c>
      <c r="G45" s="146">
        <v>17.3733851153206</v>
      </c>
      <c r="I45" s="148"/>
    </row>
    <row r="46" spans="2:9" ht="12.75">
      <c r="B46" s="118" t="str">
        <f>B36</f>
        <v>Immediate custody</v>
      </c>
      <c r="C46" s="146">
        <v>23.970037453183522</v>
      </c>
      <c r="D46" s="146">
        <v>42.38625812441968</v>
      </c>
      <c r="E46" s="146">
        <v>52.336448598130836</v>
      </c>
      <c r="F46" s="146">
        <v>57.704402515723274</v>
      </c>
      <c r="G46" s="146">
        <v>30.498533724340177</v>
      </c>
      <c r="I46" s="148"/>
    </row>
    <row r="47" spans="2:9" ht="14.25">
      <c r="B47" s="118" t="s">
        <v>49</v>
      </c>
      <c r="C47" s="146">
        <v>3.5580524344569286</v>
      </c>
      <c r="D47" s="146">
        <v>3.4818941504178276</v>
      </c>
      <c r="E47" s="146">
        <v>4.138851802403204</v>
      </c>
      <c r="F47" s="146">
        <v>4.716981132075472</v>
      </c>
      <c r="G47" s="146">
        <v>3.637948799239122</v>
      </c>
      <c r="I47" s="148"/>
    </row>
    <row r="48" spans="2:7" ht="12.75">
      <c r="B48" s="123"/>
      <c r="C48" s="124"/>
      <c r="D48" s="124"/>
      <c r="E48" s="124"/>
      <c r="F48" s="124"/>
      <c r="G48" s="125"/>
    </row>
    <row r="49" spans="2:12" s="37" customFormat="1" ht="14.25" customHeight="1">
      <c r="B49" s="60" t="s">
        <v>66</v>
      </c>
      <c r="C49" s="35"/>
      <c r="D49" s="35"/>
      <c r="E49" s="35"/>
      <c r="F49" s="36"/>
      <c r="G49" s="36"/>
      <c r="H49" s="36"/>
      <c r="I49" s="36"/>
      <c r="J49" s="36"/>
      <c r="K49" s="36"/>
      <c r="L49" s="36"/>
    </row>
    <row r="50" spans="2:7" s="158" customFormat="1" ht="7.5" customHeight="1">
      <c r="B50" s="155"/>
      <c r="C50" s="155"/>
      <c r="D50" s="155"/>
      <c r="E50" s="155"/>
      <c r="F50" s="155"/>
      <c r="G50" s="155"/>
    </row>
    <row r="51" spans="2:9" s="155" customFormat="1" ht="12.75" customHeight="1">
      <c r="B51" s="583" t="s">
        <v>144</v>
      </c>
      <c r="C51" s="583"/>
      <c r="D51" s="583"/>
      <c r="E51" s="583"/>
      <c r="F51" s="583"/>
      <c r="G51" s="583"/>
      <c r="H51" s="129"/>
      <c r="I51" s="129"/>
    </row>
    <row r="52" spans="2:9" s="155" customFormat="1" ht="26.25" customHeight="1">
      <c r="B52" s="597" t="s">
        <v>68</v>
      </c>
      <c r="C52" s="597"/>
      <c r="D52" s="597"/>
      <c r="E52" s="597"/>
      <c r="F52" s="597"/>
      <c r="G52" s="597"/>
      <c r="H52" s="129"/>
      <c r="I52" s="129"/>
    </row>
    <row r="53" spans="2:9" s="155" customFormat="1" ht="26.25" customHeight="1">
      <c r="B53" s="583" t="s">
        <v>145</v>
      </c>
      <c r="C53" s="600"/>
      <c r="D53" s="600"/>
      <c r="E53" s="600"/>
      <c r="F53" s="600"/>
      <c r="G53" s="600"/>
      <c r="H53" s="129"/>
      <c r="I53" s="129"/>
    </row>
    <row r="54" spans="2:11" s="159" customFormat="1" ht="12.75" customHeight="1">
      <c r="B54" s="587" t="s">
        <v>146</v>
      </c>
      <c r="C54" s="607"/>
      <c r="D54" s="607"/>
      <c r="E54" s="607"/>
      <c r="F54" s="607"/>
      <c r="G54" s="607"/>
      <c r="H54" s="130"/>
      <c r="I54" s="130"/>
      <c r="J54" s="130"/>
      <c r="K54" s="130"/>
    </row>
    <row r="55" spans="2:11" s="159" customFormat="1" ht="48" customHeight="1">
      <c r="B55" s="589" t="s">
        <v>254</v>
      </c>
      <c r="C55" s="608"/>
      <c r="D55" s="608"/>
      <c r="E55" s="608"/>
      <c r="F55" s="608"/>
      <c r="G55" s="608"/>
      <c r="H55" s="130"/>
      <c r="I55" s="130"/>
      <c r="J55" s="130"/>
      <c r="K55" s="130"/>
    </row>
    <row r="56" spans="2:11" s="260" customFormat="1" ht="23.25" customHeight="1">
      <c r="B56" s="609" t="s">
        <v>255</v>
      </c>
      <c r="C56" s="610"/>
      <c r="D56" s="610"/>
      <c r="E56" s="610"/>
      <c r="F56" s="610"/>
      <c r="G56" s="610"/>
      <c r="H56" s="261"/>
      <c r="I56" s="261"/>
      <c r="J56" s="261"/>
      <c r="K56" s="261"/>
    </row>
    <row r="57" spans="2:11" s="159" customFormat="1" ht="27" customHeight="1">
      <c r="B57" s="606" t="s">
        <v>148</v>
      </c>
      <c r="C57" s="606"/>
      <c r="D57" s="606"/>
      <c r="E57" s="606"/>
      <c r="F57" s="606"/>
      <c r="G57" s="606"/>
      <c r="H57" s="40"/>
      <c r="I57" s="40"/>
      <c r="J57" s="40"/>
      <c r="K57" s="130"/>
    </row>
    <row r="58" spans="2:7" ht="12.75">
      <c r="B58" s="107"/>
      <c r="C58" s="107"/>
      <c r="D58" s="107"/>
      <c r="E58" s="107"/>
      <c r="F58" s="107"/>
      <c r="G58" s="107"/>
    </row>
  </sheetData>
  <sheetProtection/>
  <mergeCells count="15">
    <mergeCell ref="B57:G57"/>
    <mergeCell ref="C39:G39"/>
    <mergeCell ref="B54:G54"/>
    <mergeCell ref="B55:G55"/>
    <mergeCell ref="B56:G56"/>
    <mergeCell ref="B2:G2"/>
    <mergeCell ref="C5:G5"/>
    <mergeCell ref="B53:G53"/>
    <mergeCell ref="B52:G52"/>
    <mergeCell ref="B5:B6"/>
    <mergeCell ref="D4:G4"/>
    <mergeCell ref="C7:G7"/>
    <mergeCell ref="B51:G51"/>
    <mergeCell ref="C18:G18"/>
    <mergeCell ref="C27:G27"/>
  </mergeCells>
  <printOptions/>
  <pageMargins left="0.75" right="0.75" top="1" bottom="1" header="0.5" footer="0.5"/>
  <pageSetup horizontalDpi="600" verticalDpi="600" orientation="portrait" paperSize="9" scale="74" r:id="rId1"/>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tabColor rgb="FF0000FF"/>
    <pageSetUpPr fitToPage="1"/>
  </sheetPr>
  <dimension ref="B1:L57"/>
  <sheetViews>
    <sheetView zoomScalePageLayoutView="0" workbookViewId="0" topLeftCell="A1">
      <selection activeCell="AR14" sqref="AR14"/>
    </sheetView>
  </sheetViews>
  <sheetFormatPr defaultColWidth="9.140625" defaultRowHeight="12.75"/>
  <cols>
    <col min="1" max="1" width="9.140625" style="2" customWidth="1"/>
    <col min="2" max="2" width="26.8515625" style="4" customWidth="1"/>
    <col min="3" max="5" width="10.28125" style="4" customWidth="1"/>
    <col min="6" max="7" width="11.00390625" style="4" customWidth="1"/>
    <col min="8" max="8" width="12.28125" style="4" customWidth="1"/>
    <col min="9" max="16384" width="9.140625" style="2" customWidth="1"/>
  </cols>
  <sheetData>
    <row r="1" spans="2:8" ht="12.75">
      <c r="B1" s="1"/>
      <c r="C1" s="1"/>
      <c r="D1" s="1"/>
      <c r="E1" s="1"/>
      <c r="F1" s="1"/>
      <c r="G1" s="1"/>
      <c r="H1" s="1"/>
    </row>
    <row r="2" spans="2:10" ht="30.75" customHeight="1">
      <c r="B2" s="548" t="s">
        <v>360</v>
      </c>
      <c r="C2" s="548"/>
      <c r="D2" s="548"/>
      <c r="E2" s="548"/>
      <c r="F2" s="548"/>
      <c r="G2" s="548"/>
      <c r="H2" s="548"/>
      <c r="I2" s="6"/>
      <c r="J2" s="6"/>
    </row>
    <row r="3" spans="2:10" ht="12.75" customHeight="1">
      <c r="B3" s="6"/>
      <c r="C3" s="6"/>
      <c r="D3" s="6"/>
      <c r="E3" s="6"/>
      <c r="F3" s="6"/>
      <c r="G3" s="6"/>
      <c r="H3" s="6"/>
      <c r="I3" s="6"/>
      <c r="J3" s="6"/>
    </row>
    <row r="4" spans="2:10" ht="14.25" customHeight="1" thickBot="1">
      <c r="B4" s="7"/>
      <c r="C4" s="7"/>
      <c r="D4" s="160"/>
      <c r="E4" s="549" t="s">
        <v>316</v>
      </c>
      <c r="F4" s="612"/>
      <c r="G4" s="612"/>
      <c r="H4" s="612"/>
      <c r="I4" s="93"/>
      <c r="J4" s="9"/>
    </row>
    <row r="5" spans="2:8" s="164" customFormat="1" ht="52.5" customHeight="1" thickBot="1">
      <c r="B5" s="161" t="s">
        <v>153</v>
      </c>
      <c r="C5" s="162" t="s">
        <v>77</v>
      </c>
      <c r="D5" s="11" t="s">
        <v>154</v>
      </c>
      <c r="E5" s="11" t="s">
        <v>79</v>
      </c>
      <c r="F5" s="11" t="s">
        <v>80</v>
      </c>
      <c r="G5" s="163" t="s">
        <v>305</v>
      </c>
      <c r="H5" s="11" t="s">
        <v>312</v>
      </c>
    </row>
    <row r="6" spans="2:8" ht="14.25" customHeight="1">
      <c r="B6" s="13"/>
      <c r="C6" s="14"/>
      <c r="D6" s="555" t="s">
        <v>315</v>
      </c>
      <c r="E6" s="555"/>
      <c r="F6" s="555"/>
      <c r="G6" s="555"/>
      <c r="H6" s="555"/>
    </row>
    <row r="7" spans="2:8" ht="14.25" customHeight="1">
      <c r="B7" s="13"/>
      <c r="C7" s="18"/>
      <c r="D7" s="15"/>
      <c r="E7" s="15"/>
      <c r="F7" s="15"/>
      <c r="G7" s="15"/>
      <c r="H7" s="165"/>
    </row>
    <row r="8" spans="2:10" ht="14.25" customHeight="1">
      <c r="B8" s="19" t="s">
        <v>88</v>
      </c>
      <c r="C8" s="22">
        <v>59</v>
      </c>
      <c r="D8" s="22">
        <v>68</v>
      </c>
      <c r="E8" s="22">
        <v>83</v>
      </c>
      <c r="F8" s="22">
        <v>105</v>
      </c>
      <c r="G8" s="22">
        <v>114</v>
      </c>
      <c r="H8" s="22">
        <v>370</v>
      </c>
      <c r="I8" s="23"/>
      <c r="J8" s="65"/>
    </row>
    <row r="9" spans="2:10" ht="27.75" customHeight="1">
      <c r="B9" s="4" t="s">
        <v>159</v>
      </c>
      <c r="C9" s="29">
        <v>1</v>
      </c>
      <c r="D9" s="29">
        <v>2</v>
      </c>
      <c r="E9" s="29">
        <v>3</v>
      </c>
      <c r="F9" s="29">
        <v>2</v>
      </c>
      <c r="G9" s="29">
        <v>3</v>
      </c>
      <c r="H9" s="29">
        <v>10</v>
      </c>
      <c r="I9" s="23"/>
      <c r="J9" s="65"/>
    </row>
    <row r="10" spans="2:10" ht="14.25" customHeight="1">
      <c r="B10" s="4" t="s">
        <v>37</v>
      </c>
      <c r="C10" s="29">
        <v>0</v>
      </c>
      <c r="D10" s="29">
        <v>0</v>
      </c>
      <c r="E10" s="29">
        <v>0</v>
      </c>
      <c r="F10" s="29">
        <v>0</v>
      </c>
      <c r="G10" s="29">
        <v>2</v>
      </c>
      <c r="H10" s="29">
        <v>2</v>
      </c>
      <c r="I10" s="23"/>
      <c r="J10" s="65"/>
    </row>
    <row r="11" spans="2:10" ht="14.25" customHeight="1">
      <c r="B11" s="4" t="s">
        <v>38</v>
      </c>
      <c r="C11" s="29">
        <v>0</v>
      </c>
      <c r="D11" s="29">
        <v>0</v>
      </c>
      <c r="E11" s="29">
        <v>0</v>
      </c>
      <c r="F11" s="29">
        <v>0</v>
      </c>
      <c r="G11" s="29">
        <v>0</v>
      </c>
      <c r="H11" s="29">
        <v>0</v>
      </c>
      <c r="I11" s="23"/>
      <c r="J11" s="65"/>
    </row>
    <row r="12" spans="2:10" ht="14.25" customHeight="1">
      <c r="B12" s="4" t="s">
        <v>39</v>
      </c>
      <c r="C12" s="29">
        <v>10</v>
      </c>
      <c r="D12" s="29">
        <v>12</v>
      </c>
      <c r="E12" s="29">
        <v>17</v>
      </c>
      <c r="F12" s="29">
        <v>23</v>
      </c>
      <c r="G12" s="29">
        <v>17</v>
      </c>
      <c r="H12" s="29">
        <v>69</v>
      </c>
      <c r="I12" s="23"/>
      <c r="J12" s="65"/>
    </row>
    <row r="13" spans="2:10" ht="14.25" customHeight="1">
      <c r="B13" s="4" t="s">
        <v>40</v>
      </c>
      <c r="C13" s="29">
        <v>10</v>
      </c>
      <c r="D13" s="29">
        <v>10</v>
      </c>
      <c r="E13" s="29">
        <v>20</v>
      </c>
      <c r="F13" s="29">
        <v>11</v>
      </c>
      <c r="G13" s="29">
        <v>19</v>
      </c>
      <c r="H13" s="29">
        <v>60</v>
      </c>
      <c r="I13" s="23"/>
      <c r="J13" s="65"/>
    </row>
    <row r="14" spans="2:10" ht="14.25" customHeight="1">
      <c r="B14" s="4" t="s">
        <v>41</v>
      </c>
      <c r="C14" s="29">
        <v>35</v>
      </c>
      <c r="D14" s="29">
        <v>43</v>
      </c>
      <c r="E14" s="29">
        <v>38</v>
      </c>
      <c r="F14" s="29">
        <v>61</v>
      </c>
      <c r="G14" s="29">
        <v>63</v>
      </c>
      <c r="H14" s="29">
        <v>205</v>
      </c>
      <c r="I14" s="23"/>
      <c r="J14" s="65"/>
    </row>
    <row r="15" spans="2:10" ht="14.25" customHeight="1">
      <c r="B15" s="4" t="s">
        <v>160</v>
      </c>
      <c r="C15" s="29">
        <v>3</v>
      </c>
      <c r="D15" s="29">
        <v>1</v>
      </c>
      <c r="E15" s="29">
        <v>5</v>
      </c>
      <c r="F15" s="29">
        <v>8</v>
      </c>
      <c r="G15" s="29">
        <v>10</v>
      </c>
      <c r="H15" s="29">
        <v>24</v>
      </c>
      <c r="I15" s="23"/>
      <c r="J15" s="65"/>
    </row>
    <row r="16" spans="4:8" ht="14.25" customHeight="1">
      <c r="D16" s="30"/>
      <c r="E16" s="30"/>
      <c r="F16" s="30"/>
      <c r="G16" s="30"/>
      <c r="H16" s="30"/>
    </row>
    <row r="17" spans="2:8" ht="14.25" customHeight="1">
      <c r="B17" s="19"/>
      <c r="C17" s="555" t="s">
        <v>139</v>
      </c>
      <c r="D17" s="555"/>
      <c r="E17" s="555"/>
      <c r="F17" s="555"/>
      <c r="G17" s="555"/>
      <c r="H17" s="555"/>
    </row>
    <row r="18" spans="2:8" ht="14.25" customHeight="1">
      <c r="B18" s="19"/>
      <c r="C18" s="28"/>
      <c r="D18" s="15"/>
      <c r="E18" s="15"/>
      <c r="F18" s="15"/>
      <c r="G18" s="15"/>
      <c r="H18" s="15"/>
    </row>
    <row r="19" spans="2:8" ht="14.25" customHeight="1">
      <c r="B19" s="4" t="s">
        <v>159</v>
      </c>
      <c r="C19" s="31">
        <v>1.694915254237288</v>
      </c>
      <c r="D19" s="31">
        <v>2.941176470588235</v>
      </c>
      <c r="E19" s="31">
        <v>3.614457831325301</v>
      </c>
      <c r="F19" s="31">
        <v>1.9047619047619049</v>
      </c>
      <c r="G19" s="31">
        <v>2.631578947368421</v>
      </c>
      <c r="H19" s="31">
        <v>2.7027027027027026</v>
      </c>
    </row>
    <row r="20" spans="2:8" ht="14.25" customHeight="1">
      <c r="B20" s="4" t="s">
        <v>37</v>
      </c>
      <c r="C20" s="31">
        <v>0</v>
      </c>
      <c r="D20" s="31">
        <v>0</v>
      </c>
      <c r="E20" s="31">
        <v>0</v>
      </c>
      <c r="F20" s="31">
        <v>0</v>
      </c>
      <c r="G20" s="31">
        <v>1.7543859649122806</v>
      </c>
      <c r="H20" s="31">
        <v>0.5405405405405406</v>
      </c>
    </row>
    <row r="21" spans="2:8" ht="14.25" customHeight="1">
      <c r="B21" s="4" t="s">
        <v>38</v>
      </c>
      <c r="C21" s="31">
        <v>0</v>
      </c>
      <c r="D21" s="31">
        <v>0</v>
      </c>
      <c r="E21" s="31">
        <v>0</v>
      </c>
      <c r="F21" s="31">
        <v>0</v>
      </c>
      <c r="G21" s="31">
        <v>0</v>
      </c>
      <c r="H21" s="31">
        <v>0</v>
      </c>
    </row>
    <row r="22" spans="2:8" ht="14.25" customHeight="1">
      <c r="B22" s="4" t="s">
        <v>39</v>
      </c>
      <c r="C22" s="31">
        <v>16.94915254237288</v>
      </c>
      <c r="D22" s="31">
        <v>17.647058823529413</v>
      </c>
      <c r="E22" s="31">
        <v>20.481927710843372</v>
      </c>
      <c r="F22" s="31">
        <v>21.904761904761905</v>
      </c>
      <c r="G22" s="31">
        <v>14.912280701754385</v>
      </c>
      <c r="H22" s="31">
        <v>18.64864864864865</v>
      </c>
    </row>
    <row r="23" spans="2:8" ht="14.25" customHeight="1">
      <c r="B23" s="4" t="s">
        <v>40</v>
      </c>
      <c r="C23" s="31">
        <v>16.94915254237288</v>
      </c>
      <c r="D23" s="31">
        <v>14.705882352941178</v>
      </c>
      <c r="E23" s="31">
        <v>24.096385542168676</v>
      </c>
      <c r="F23" s="31">
        <v>10.476190476190476</v>
      </c>
      <c r="G23" s="31">
        <v>16.666666666666664</v>
      </c>
      <c r="H23" s="31">
        <v>16.216216216216218</v>
      </c>
    </row>
    <row r="24" spans="2:8" ht="14.25" customHeight="1">
      <c r="B24" s="4" t="s">
        <v>41</v>
      </c>
      <c r="C24" s="31">
        <v>59.32203389830508</v>
      </c>
      <c r="D24" s="31">
        <v>63.23529411764706</v>
      </c>
      <c r="E24" s="31">
        <v>45.78313253012048</v>
      </c>
      <c r="F24" s="31">
        <v>58.0952380952381</v>
      </c>
      <c r="G24" s="31">
        <v>55.26315789473685</v>
      </c>
      <c r="H24" s="31">
        <v>55.4054054054054</v>
      </c>
    </row>
    <row r="25" spans="2:8" ht="14.25" customHeight="1">
      <c r="B25" s="4" t="s">
        <v>160</v>
      </c>
      <c r="C25" s="31">
        <v>5.084745762711865</v>
      </c>
      <c r="D25" s="31">
        <v>1.4705882352941175</v>
      </c>
      <c r="E25" s="31">
        <v>6.024096385542169</v>
      </c>
      <c r="F25" s="31">
        <v>7.6190476190476195</v>
      </c>
      <c r="G25" s="31">
        <v>8.771929824561402</v>
      </c>
      <c r="H25" s="31">
        <v>6.486486486486487</v>
      </c>
    </row>
    <row r="26" spans="2:8" ht="14.25" customHeight="1">
      <c r="B26" s="33"/>
      <c r="C26" s="33"/>
      <c r="D26" s="34"/>
      <c r="E26" s="34"/>
      <c r="F26" s="34"/>
      <c r="G26" s="34"/>
      <c r="H26" s="77"/>
    </row>
    <row r="27" spans="2:12" s="37" customFormat="1" ht="14.25" customHeight="1">
      <c r="B27" s="616" t="s">
        <v>50</v>
      </c>
      <c r="C27" s="616"/>
      <c r="D27" s="35"/>
      <c r="E27" s="35"/>
      <c r="F27" s="36"/>
      <c r="G27" s="36"/>
      <c r="H27" s="36"/>
      <c r="I27" s="36"/>
      <c r="J27" s="36"/>
      <c r="K27" s="36"/>
      <c r="L27" s="36"/>
    </row>
    <row r="28" spans="2:8" s="39" customFormat="1" ht="7.5" customHeight="1">
      <c r="B28" s="166"/>
      <c r="C28" s="166"/>
      <c r="D28" s="166"/>
      <c r="E28" s="166"/>
      <c r="F28" s="166"/>
      <c r="G28" s="166"/>
      <c r="H28" s="166"/>
    </row>
    <row r="29" spans="2:8" s="39" customFormat="1" ht="11.25" customHeight="1">
      <c r="B29" s="167" t="s">
        <v>144</v>
      </c>
      <c r="C29" s="38"/>
      <c r="D29" s="38"/>
      <c r="E29" s="38"/>
      <c r="H29" s="168"/>
    </row>
    <row r="30" spans="2:8" s="39" customFormat="1" ht="36" customHeight="1">
      <c r="B30" s="547" t="s">
        <v>170</v>
      </c>
      <c r="C30" s="613"/>
      <c r="D30" s="613"/>
      <c r="E30" s="613"/>
      <c r="F30" s="613"/>
      <c r="G30" s="613"/>
      <c r="H30" s="613"/>
    </row>
    <row r="31" spans="2:8" s="39" customFormat="1" ht="14.25" customHeight="1">
      <c r="B31" s="614" t="s">
        <v>161</v>
      </c>
      <c r="C31" s="542"/>
      <c r="D31" s="542"/>
      <c r="E31" s="542"/>
      <c r="F31" s="542"/>
      <c r="G31" s="542"/>
      <c r="H31" s="542"/>
    </row>
    <row r="32" spans="2:8" s="169" customFormat="1" ht="12" customHeight="1">
      <c r="B32" s="609" t="s">
        <v>362</v>
      </c>
      <c r="C32" s="615"/>
      <c r="D32" s="615"/>
      <c r="E32" s="615"/>
      <c r="F32" s="615"/>
      <c r="G32" s="615"/>
      <c r="H32" s="615"/>
    </row>
    <row r="33" spans="2:8" s="169" customFormat="1" ht="11.25" customHeight="1">
      <c r="B33" s="609" t="s">
        <v>317</v>
      </c>
      <c r="C33" s="611"/>
      <c r="D33" s="611"/>
      <c r="E33" s="611"/>
      <c r="F33" s="611"/>
      <c r="G33" s="611"/>
      <c r="H33" s="611"/>
    </row>
    <row r="34" spans="2:8" ht="25.5" customHeight="1">
      <c r="B34" s="609" t="s">
        <v>162</v>
      </c>
      <c r="C34" s="590"/>
      <c r="D34" s="590"/>
      <c r="E34" s="590"/>
      <c r="F34" s="590"/>
      <c r="G34" s="590"/>
      <c r="H34" s="590"/>
    </row>
    <row r="35" spans="3:7" ht="12.75">
      <c r="C35" s="42"/>
      <c r="D35" s="42"/>
      <c r="E35" s="42"/>
      <c r="F35" s="42"/>
      <c r="G35" s="42"/>
    </row>
    <row r="36" spans="3:7" ht="12.75">
      <c r="C36" s="42"/>
      <c r="D36" s="42"/>
      <c r="E36" s="42"/>
      <c r="F36" s="42"/>
      <c r="G36" s="42"/>
    </row>
    <row r="37" spans="3:7" ht="12.75">
      <c r="C37" s="42"/>
      <c r="D37" s="42"/>
      <c r="E37" s="42"/>
      <c r="F37" s="42"/>
      <c r="G37" s="42"/>
    </row>
    <row r="39" spans="3:7" ht="12.75">
      <c r="C39" s="42"/>
      <c r="D39" s="42"/>
      <c r="E39" s="42"/>
      <c r="F39" s="42"/>
      <c r="G39" s="42"/>
    </row>
    <row r="40" spans="3:7" ht="12.75">
      <c r="C40" s="42"/>
      <c r="D40" s="42"/>
      <c r="E40" s="42"/>
      <c r="F40" s="42"/>
      <c r="G40" s="42"/>
    </row>
    <row r="41" spans="3:7" ht="12.75">
      <c r="C41" s="42"/>
      <c r="D41" s="42"/>
      <c r="E41" s="42"/>
      <c r="F41" s="42"/>
      <c r="G41" s="42"/>
    </row>
    <row r="42" spans="3:7" ht="12.75">
      <c r="C42" s="42"/>
      <c r="D42" s="42"/>
      <c r="E42" s="42"/>
      <c r="F42" s="42"/>
      <c r="G42" s="42"/>
    </row>
    <row r="54" spans="3:7" ht="12.75">
      <c r="C54" s="43"/>
      <c r="D54" s="43"/>
      <c r="E54" s="43"/>
      <c r="F54" s="43"/>
      <c r="G54" s="43"/>
    </row>
    <row r="55" spans="3:7" ht="12.75">
      <c r="C55" s="43"/>
      <c r="D55" s="43"/>
      <c r="E55" s="43"/>
      <c r="F55" s="43"/>
      <c r="G55" s="43"/>
    </row>
    <row r="56" spans="3:7" ht="12.75">
      <c r="C56" s="43"/>
      <c r="D56" s="43"/>
      <c r="E56" s="43"/>
      <c r="F56" s="43"/>
      <c r="G56" s="43"/>
    </row>
    <row r="57" spans="3:7" ht="12.75">
      <c r="C57" s="43"/>
      <c r="D57" s="43"/>
      <c r="E57" s="43"/>
      <c r="F57" s="43"/>
      <c r="G57" s="43"/>
    </row>
  </sheetData>
  <sheetProtection/>
  <mergeCells count="10">
    <mergeCell ref="B34:H34"/>
    <mergeCell ref="B2:H2"/>
    <mergeCell ref="C17:H17"/>
    <mergeCell ref="D6:H6"/>
    <mergeCell ref="B33:H33"/>
    <mergeCell ref="E4:H4"/>
    <mergeCell ref="B30:H30"/>
    <mergeCell ref="B31:H31"/>
    <mergeCell ref="B32:H32"/>
    <mergeCell ref="B27:C27"/>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0000FF"/>
    <pageSetUpPr fitToPage="1"/>
  </sheetPr>
  <dimension ref="B2:P48"/>
  <sheetViews>
    <sheetView zoomScalePageLayoutView="0" workbookViewId="0" topLeftCell="A1">
      <selection activeCell="AR14" sqref="AR14"/>
    </sheetView>
  </sheetViews>
  <sheetFormatPr defaultColWidth="9.140625" defaultRowHeight="12.75"/>
  <cols>
    <col min="1" max="1" width="9.140625" style="172" customWidth="1"/>
    <col min="2" max="2" width="17.7109375" style="172" customWidth="1"/>
    <col min="3" max="3" width="37.421875" style="172" customWidth="1"/>
    <col min="4" max="7" width="10.7109375" style="172" customWidth="1"/>
    <col min="8" max="8" width="15.00390625" style="172" customWidth="1"/>
    <col min="9" max="16384" width="9.140625" style="172" customWidth="1"/>
  </cols>
  <sheetData>
    <row r="2" spans="2:16" ht="45.75" customHeight="1">
      <c r="B2" s="628" t="s">
        <v>361</v>
      </c>
      <c r="C2" s="629"/>
      <c r="D2" s="629"/>
      <c r="E2" s="629"/>
      <c r="F2" s="629"/>
      <c r="G2" s="629"/>
      <c r="H2" s="629"/>
      <c r="K2" s="624"/>
      <c r="L2" s="624"/>
      <c r="M2" s="624"/>
      <c r="N2" s="624"/>
      <c r="O2" s="624"/>
      <c r="P2" s="624"/>
    </row>
    <row r="3" spans="2:16" ht="12.75" customHeight="1">
      <c r="B3" s="170"/>
      <c r="C3" s="171"/>
      <c r="D3" s="171"/>
      <c r="E3" s="171"/>
      <c r="F3" s="171"/>
      <c r="G3" s="171"/>
      <c r="H3" s="171"/>
      <c r="K3" s="173"/>
      <c r="L3" s="173"/>
      <c r="M3" s="173"/>
      <c r="N3" s="173"/>
      <c r="O3" s="173"/>
      <c r="P3" s="173"/>
    </row>
    <row r="4" spans="2:11" ht="15.75" thickBot="1">
      <c r="B4" s="174"/>
      <c r="C4" s="174"/>
      <c r="D4" s="174"/>
      <c r="E4" s="174"/>
      <c r="F4" s="174"/>
      <c r="G4" s="174"/>
      <c r="H4" s="175" t="s">
        <v>134</v>
      </c>
      <c r="I4" s="176"/>
      <c r="J4" s="176"/>
      <c r="K4" s="176"/>
    </row>
    <row r="5" spans="2:8" s="177" customFormat="1" ht="30" customHeight="1">
      <c r="B5" s="617" t="s">
        <v>155</v>
      </c>
      <c r="C5" s="617" t="s">
        <v>163</v>
      </c>
      <c r="D5" s="619" t="s">
        <v>156</v>
      </c>
      <c r="E5" s="619"/>
      <c r="F5" s="619"/>
      <c r="G5" s="619"/>
      <c r="H5" s="620" t="s">
        <v>137</v>
      </c>
    </row>
    <row r="6" spans="2:8" s="177" customFormat="1" ht="30" customHeight="1">
      <c r="B6" s="618"/>
      <c r="C6" s="618"/>
      <c r="D6" s="178">
        <v>0</v>
      </c>
      <c r="E6" s="178">
        <v>1</v>
      </c>
      <c r="F6" s="178">
        <v>2</v>
      </c>
      <c r="G6" s="178" t="s">
        <v>136</v>
      </c>
      <c r="H6" s="621"/>
    </row>
    <row r="7" spans="2:8" s="177" customFormat="1" ht="12.75" customHeight="1">
      <c r="B7" s="179"/>
      <c r="C7" s="179"/>
      <c r="D7" s="180"/>
      <c r="E7" s="180"/>
      <c r="F7" s="180"/>
      <c r="G7" s="180"/>
      <c r="H7" s="180"/>
    </row>
    <row r="8" spans="2:8" s="177" customFormat="1" ht="12.75" customHeight="1">
      <c r="B8" s="179" t="s">
        <v>59</v>
      </c>
      <c r="C8" s="179"/>
      <c r="D8" s="181">
        <v>187</v>
      </c>
      <c r="E8" s="181">
        <v>39</v>
      </c>
      <c r="F8" s="181">
        <v>30</v>
      </c>
      <c r="G8" s="181">
        <v>14</v>
      </c>
      <c r="H8" s="181">
        <v>270</v>
      </c>
    </row>
    <row r="9" spans="2:11" ht="19.5" customHeight="1">
      <c r="B9" s="180"/>
      <c r="C9" s="180" t="s">
        <v>60</v>
      </c>
      <c r="D9" s="182">
        <v>3</v>
      </c>
      <c r="E9" s="182">
        <v>0</v>
      </c>
      <c r="F9" s="182">
        <v>0</v>
      </c>
      <c r="G9" s="182">
        <v>0</v>
      </c>
      <c r="H9" s="182">
        <v>3</v>
      </c>
      <c r="K9" s="177"/>
    </row>
    <row r="10" spans="2:11" ht="15" customHeight="1">
      <c r="B10" s="180"/>
      <c r="C10" s="180" t="s">
        <v>37</v>
      </c>
      <c r="D10" s="182">
        <v>2</v>
      </c>
      <c r="E10" s="182">
        <v>0</v>
      </c>
      <c r="F10" s="182">
        <v>0</v>
      </c>
      <c r="G10" s="182">
        <v>0</v>
      </c>
      <c r="H10" s="182">
        <v>2</v>
      </c>
      <c r="K10" s="177"/>
    </row>
    <row r="11" spans="2:11" ht="15" customHeight="1">
      <c r="B11" s="180"/>
      <c r="C11" s="180" t="s">
        <v>38</v>
      </c>
      <c r="D11" s="182">
        <v>0</v>
      </c>
      <c r="E11" s="182">
        <v>0</v>
      </c>
      <c r="F11" s="182">
        <v>0</v>
      </c>
      <c r="G11" s="182">
        <v>0</v>
      </c>
      <c r="H11" s="182">
        <v>0</v>
      </c>
      <c r="K11" s="177"/>
    </row>
    <row r="12" spans="2:11" ht="15" customHeight="1">
      <c r="B12" s="180"/>
      <c r="C12" s="180" t="s">
        <v>39</v>
      </c>
      <c r="D12" s="182">
        <v>20</v>
      </c>
      <c r="E12" s="182">
        <v>0</v>
      </c>
      <c r="F12" s="182">
        <v>1</v>
      </c>
      <c r="G12" s="182">
        <v>1</v>
      </c>
      <c r="H12" s="182">
        <v>22</v>
      </c>
      <c r="K12" s="177"/>
    </row>
    <row r="13" spans="2:11" ht="15" customHeight="1">
      <c r="B13" s="180"/>
      <c r="C13" s="180" t="s">
        <v>40</v>
      </c>
      <c r="D13" s="182">
        <v>47</v>
      </c>
      <c r="E13" s="182">
        <v>6</v>
      </c>
      <c r="F13" s="182">
        <v>3</v>
      </c>
      <c r="G13" s="182">
        <v>2</v>
      </c>
      <c r="H13" s="182">
        <v>58</v>
      </c>
      <c r="K13" s="177"/>
    </row>
    <row r="14" spans="2:11" ht="15" customHeight="1">
      <c r="B14" s="180"/>
      <c r="C14" s="180" t="s">
        <v>41</v>
      </c>
      <c r="D14" s="182">
        <v>105</v>
      </c>
      <c r="E14" s="182">
        <v>29</v>
      </c>
      <c r="F14" s="182">
        <v>26</v>
      </c>
      <c r="G14" s="182">
        <v>11</v>
      </c>
      <c r="H14" s="182">
        <v>171</v>
      </c>
      <c r="K14" s="177"/>
    </row>
    <row r="15" spans="2:11" ht="15" customHeight="1">
      <c r="B15" s="180"/>
      <c r="C15" s="180" t="s">
        <v>164</v>
      </c>
      <c r="D15" s="182">
        <v>10</v>
      </c>
      <c r="E15" s="182">
        <v>4</v>
      </c>
      <c r="F15" s="182">
        <v>0</v>
      </c>
      <c r="G15" s="182">
        <v>0</v>
      </c>
      <c r="H15" s="182">
        <v>14</v>
      </c>
      <c r="K15" s="177"/>
    </row>
    <row r="16" spans="2:11" ht="15">
      <c r="B16" s="183"/>
      <c r="C16" s="183"/>
      <c r="D16" s="184"/>
      <c r="E16" s="184"/>
      <c r="F16" s="185"/>
      <c r="G16" s="185"/>
      <c r="H16" s="185"/>
      <c r="K16" s="177"/>
    </row>
    <row r="17" spans="2:11" ht="15">
      <c r="B17" s="180"/>
      <c r="C17" s="180"/>
      <c r="D17" s="182"/>
      <c r="E17" s="182"/>
      <c r="F17" s="186"/>
      <c r="G17" s="186"/>
      <c r="H17" s="186"/>
      <c r="K17" s="177"/>
    </row>
    <row r="18" spans="2:8" s="177" customFormat="1" ht="15">
      <c r="B18" s="180" t="s">
        <v>157</v>
      </c>
      <c r="C18" s="180"/>
      <c r="D18" s="181">
        <v>22</v>
      </c>
      <c r="E18" s="181">
        <v>5</v>
      </c>
      <c r="F18" s="181">
        <v>0</v>
      </c>
      <c r="G18" s="181">
        <v>0</v>
      </c>
      <c r="H18" s="181">
        <v>27</v>
      </c>
    </row>
    <row r="19" spans="3:11" ht="19.5" customHeight="1">
      <c r="C19" s="180" t="s">
        <v>165</v>
      </c>
      <c r="D19" s="182">
        <v>0</v>
      </c>
      <c r="E19" s="182">
        <v>0</v>
      </c>
      <c r="F19" s="182">
        <v>0</v>
      </c>
      <c r="G19" s="182">
        <v>0</v>
      </c>
      <c r="H19" s="182">
        <v>0</v>
      </c>
      <c r="K19" s="177"/>
    </row>
    <row r="20" spans="3:11" ht="15" customHeight="1">
      <c r="C20" s="180" t="s">
        <v>37</v>
      </c>
      <c r="D20" s="182">
        <v>0</v>
      </c>
      <c r="E20" s="182">
        <v>0</v>
      </c>
      <c r="F20" s="182">
        <v>0</v>
      </c>
      <c r="G20" s="182">
        <v>0</v>
      </c>
      <c r="H20" s="182">
        <v>0</v>
      </c>
      <c r="K20" s="177"/>
    </row>
    <row r="21" spans="3:11" ht="15" customHeight="1">
      <c r="C21" s="180" t="s">
        <v>38</v>
      </c>
      <c r="D21" s="182">
        <v>0</v>
      </c>
      <c r="E21" s="182">
        <v>0</v>
      </c>
      <c r="F21" s="182">
        <v>0</v>
      </c>
      <c r="G21" s="182">
        <v>0</v>
      </c>
      <c r="H21" s="182">
        <v>0</v>
      </c>
      <c r="K21" s="177"/>
    </row>
    <row r="22" spans="3:11" ht="15" customHeight="1">
      <c r="C22" s="180" t="s">
        <v>39</v>
      </c>
      <c r="D22" s="182">
        <v>9</v>
      </c>
      <c r="E22" s="182">
        <v>2</v>
      </c>
      <c r="F22" s="182">
        <v>0</v>
      </c>
      <c r="G22" s="182">
        <v>0</v>
      </c>
      <c r="H22" s="182">
        <v>11</v>
      </c>
      <c r="K22" s="177"/>
    </row>
    <row r="23" spans="3:11" ht="15" customHeight="1">
      <c r="C23" s="180" t="s">
        <v>41</v>
      </c>
      <c r="D23" s="182">
        <v>11</v>
      </c>
      <c r="E23" s="182">
        <v>2</v>
      </c>
      <c r="F23" s="182">
        <v>0</v>
      </c>
      <c r="G23" s="182">
        <v>0</v>
      </c>
      <c r="H23" s="182">
        <v>13</v>
      </c>
      <c r="K23" s="177"/>
    </row>
    <row r="24" spans="2:11" ht="15" customHeight="1">
      <c r="B24" s="180"/>
      <c r="C24" s="180" t="s">
        <v>164</v>
      </c>
      <c r="D24" s="182">
        <v>2</v>
      </c>
      <c r="E24" s="182">
        <v>1</v>
      </c>
      <c r="F24" s="182">
        <v>0</v>
      </c>
      <c r="G24" s="182">
        <v>0</v>
      </c>
      <c r="H24" s="182">
        <v>3</v>
      </c>
      <c r="K24" s="177"/>
    </row>
    <row r="25" spans="2:11" ht="15">
      <c r="B25" s="183"/>
      <c r="C25" s="183"/>
      <c r="D25" s="185"/>
      <c r="E25" s="185"/>
      <c r="F25" s="185"/>
      <c r="G25" s="185"/>
      <c r="H25" s="185"/>
      <c r="K25" s="177"/>
    </row>
    <row r="26" spans="2:11" ht="15">
      <c r="B26" s="180"/>
      <c r="C26" s="180"/>
      <c r="D26" s="186"/>
      <c r="E26" s="186"/>
      <c r="F26" s="186"/>
      <c r="G26" s="186"/>
      <c r="H26" s="186"/>
      <c r="K26" s="177"/>
    </row>
    <row r="27" spans="2:8" s="177" customFormat="1" ht="15">
      <c r="B27" s="180" t="s">
        <v>158</v>
      </c>
      <c r="C27" s="180"/>
      <c r="D27" s="187">
        <v>46</v>
      </c>
      <c r="E27" s="187">
        <v>2</v>
      </c>
      <c r="F27" s="187">
        <v>0</v>
      </c>
      <c r="G27" s="187">
        <v>0</v>
      </c>
      <c r="H27" s="187">
        <v>48</v>
      </c>
    </row>
    <row r="28" spans="3:11" ht="19.5" customHeight="1">
      <c r="C28" s="180" t="s">
        <v>165</v>
      </c>
      <c r="D28" s="188">
        <v>7</v>
      </c>
      <c r="E28" s="188">
        <v>0</v>
      </c>
      <c r="F28" s="188">
        <v>0</v>
      </c>
      <c r="G28" s="188">
        <v>0</v>
      </c>
      <c r="H28" s="188">
        <v>7</v>
      </c>
      <c r="K28" s="177"/>
    </row>
    <row r="29" spans="3:11" ht="15" customHeight="1">
      <c r="C29" s="180" t="s">
        <v>37</v>
      </c>
      <c r="D29" s="188">
        <v>0</v>
      </c>
      <c r="E29" s="188">
        <v>0</v>
      </c>
      <c r="F29" s="188">
        <v>0</v>
      </c>
      <c r="G29" s="188">
        <v>0</v>
      </c>
      <c r="H29" s="188">
        <v>0</v>
      </c>
      <c r="K29" s="177"/>
    </row>
    <row r="30" spans="3:11" ht="15" customHeight="1">
      <c r="C30" s="180" t="s">
        <v>38</v>
      </c>
      <c r="D30" s="188">
        <v>0</v>
      </c>
      <c r="E30" s="188">
        <v>0</v>
      </c>
      <c r="F30" s="188">
        <v>0</v>
      </c>
      <c r="G30" s="188">
        <v>0</v>
      </c>
      <c r="H30" s="188">
        <v>0</v>
      </c>
      <c r="K30" s="177"/>
    </row>
    <row r="31" spans="3:11" ht="15" customHeight="1">
      <c r="C31" s="180" t="s">
        <v>39</v>
      </c>
      <c r="D31" s="188">
        <v>30</v>
      </c>
      <c r="E31" s="188">
        <v>2</v>
      </c>
      <c r="F31" s="188">
        <v>0</v>
      </c>
      <c r="G31" s="188">
        <v>0</v>
      </c>
      <c r="H31" s="188">
        <v>32</v>
      </c>
      <c r="K31" s="177"/>
    </row>
    <row r="32" spans="2:11" ht="15" customHeight="1">
      <c r="B32" s="180"/>
      <c r="C32" s="180" t="s">
        <v>41</v>
      </c>
      <c r="D32" s="188">
        <v>3</v>
      </c>
      <c r="E32" s="188">
        <v>0</v>
      </c>
      <c r="F32" s="188">
        <v>0</v>
      </c>
      <c r="G32" s="188">
        <v>0</v>
      </c>
      <c r="H32" s="188">
        <v>3</v>
      </c>
      <c r="K32" s="177"/>
    </row>
    <row r="33" spans="2:11" ht="17.25" customHeight="1" thickBot="1">
      <c r="B33" s="189"/>
      <c r="C33" s="189" t="s">
        <v>164</v>
      </c>
      <c r="D33" s="190">
        <v>6</v>
      </c>
      <c r="E33" s="190">
        <v>0</v>
      </c>
      <c r="F33" s="190">
        <v>0</v>
      </c>
      <c r="G33" s="190">
        <v>0</v>
      </c>
      <c r="H33" s="190">
        <v>6</v>
      </c>
      <c r="K33" s="177"/>
    </row>
    <row r="34" spans="2:12" s="37" customFormat="1" ht="14.25" customHeight="1">
      <c r="B34" s="616" t="s">
        <v>50</v>
      </c>
      <c r="C34" s="616"/>
      <c r="D34" s="35"/>
      <c r="E34" s="35"/>
      <c r="F34" s="36"/>
      <c r="G34" s="36"/>
      <c r="H34" s="36"/>
      <c r="I34" s="36"/>
      <c r="J34" s="36"/>
      <c r="K34" s="36"/>
      <c r="L34" s="36"/>
    </row>
    <row r="35" spans="2:12" s="37" customFormat="1" ht="6.75" customHeight="1">
      <c r="B35" s="78"/>
      <c r="C35" s="78"/>
      <c r="D35" s="35"/>
      <c r="E35" s="35"/>
      <c r="F35" s="36"/>
      <c r="G35" s="36"/>
      <c r="H35" s="36"/>
      <c r="I35" s="36"/>
      <c r="J35" s="36"/>
      <c r="K35" s="36"/>
      <c r="L35" s="36"/>
    </row>
    <row r="36" spans="2:11" s="191" customFormat="1" ht="14.25" customHeight="1">
      <c r="B36" s="625" t="s">
        <v>166</v>
      </c>
      <c r="C36" s="626"/>
      <c r="D36" s="626"/>
      <c r="E36" s="626"/>
      <c r="F36" s="626"/>
      <c r="G36" s="626"/>
      <c r="H36" s="626"/>
      <c r="K36" s="192"/>
    </row>
    <row r="37" spans="2:11" s="191" customFormat="1" ht="25.5" customHeight="1">
      <c r="B37" s="627" t="s">
        <v>167</v>
      </c>
      <c r="C37" s="623"/>
      <c r="D37" s="623"/>
      <c r="E37" s="623"/>
      <c r="F37" s="623"/>
      <c r="G37" s="623"/>
      <c r="H37" s="623"/>
      <c r="K37" s="192"/>
    </row>
    <row r="38" spans="2:11" s="191" customFormat="1" ht="15">
      <c r="B38" s="625" t="s">
        <v>168</v>
      </c>
      <c r="C38" s="626"/>
      <c r="D38" s="626"/>
      <c r="E38" s="626"/>
      <c r="F38" s="626"/>
      <c r="G38" s="626"/>
      <c r="H38" s="626"/>
      <c r="K38" s="192"/>
    </row>
    <row r="39" spans="2:11" s="191" customFormat="1" ht="30.75" customHeight="1">
      <c r="B39" s="622" t="s">
        <v>169</v>
      </c>
      <c r="C39" s="623"/>
      <c r="D39" s="623"/>
      <c r="E39" s="623"/>
      <c r="F39" s="623"/>
      <c r="G39" s="623"/>
      <c r="H39" s="623"/>
      <c r="K39" s="192"/>
    </row>
    <row r="40" spans="2:11" s="191" customFormat="1" ht="48" customHeight="1">
      <c r="B40" s="589" t="s">
        <v>257</v>
      </c>
      <c r="C40" s="590"/>
      <c r="D40" s="590"/>
      <c r="E40" s="590"/>
      <c r="F40" s="590"/>
      <c r="G40" s="590"/>
      <c r="H40" s="590"/>
      <c r="K40" s="192"/>
    </row>
    <row r="41" ht="15">
      <c r="K41" s="177"/>
    </row>
    <row r="42" ht="15">
      <c r="K42" s="177"/>
    </row>
    <row r="43" ht="15">
      <c r="K43" s="177"/>
    </row>
    <row r="44" ht="15">
      <c r="K44" s="177"/>
    </row>
    <row r="45" ht="15">
      <c r="K45" s="177"/>
    </row>
    <row r="46" ht="15">
      <c r="K46" s="177"/>
    </row>
    <row r="47" ht="15">
      <c r="K47" s="177"/>
    </row>
    <row r="48" ht="15">
      <c r="K48" s="177"/>
    </row>
  </sheetData>
  <sheetProtection/>
  <mergeCells count="12">
    <mergeCell ref="B39:H39"/>
    <mergeCell ref="B40:H40"/>
    <mergeCell ref="B34:C34"/>
    <mergeCell ref="K2:P2"/>
    <mergeCell ref="B36:H36"/>
    <mergeCell ref="B37:H37"/>
    <mergeCell ref="B38:H38"/>
    <mergeCell ref="B2:H2"/>
    <mergeCell ref="B5:B6"/>
    <mergeCell ref="C5:C6"/>
    <mergeCell ref="D5:G5"/>
    <mergeCell ref="H5:H6"/>
  </mergeCells>
  <printOptions/>
  <pageMargins left="0.7" right="0.7" top="0.75" bottom="0.75" header="0.3" footer="0.3"/>
  <pageSetup fitToHeight="1" fitToWidth="1" horizontalDpi="600" verticalDpi="600" orientation="landscape" paperSize="9" scale="66" r:id="rId1"/>
</worksheet>
</file>

<file path=xl/worksheets/sheet13.xml><?xml version="1.0" encoding="utf-8"?>
<worksheet xmlns="http://schemas.openxmlformats.org/spreadsheetml/2006/main" xmlns:r="http://schemas.openxmlformats.org/officeDocument/2006/relationships">
  <sheetPr>
    <tabColor rgb="FF0000FF"/>
    <pageSetUpPr fitToPage="1"/>
  </sheetPr>
  <dimension ref="B1:L39"/>
  <sheetViews>
    <sheetView zoomScalePageLayoutView="0" workbookViewId="0" topLeftCell="A1">
      <selection activeCell="AR14" sqref="AR14"/>
    </sheetView>
  </sheetViews>
  <sheetFormatPr defaultColWidth="9.140625" defaultRowHeight="12.75"/>
  <cols>
    <col min="1" max="1" width="9.140625" style="2" customWidth="1"/>
    <col min="2" max="2" width="30.140625" style="4" customWidth="1"/>
    <col min="3" max="5" width="11.8515625" style="4" customWidth="1"/>
    <col min="6" max="6" width="12.140625" style="4" customWidth="1"/>
    <col min="7" max="7" width="10.28125" style="4" customWidth="1"/>
    <col min="8" max="9" width="10.28125" style="2" customWidth="1"/>
    <col min="10" max="16384" width="9.140625" style="2" customWidth="1"/>
  </cols>
  <sheetData>
    <row r="1" spans="2:7" ht="12.75">
      <c r="B1" s="1"/>
      <c r="C1" s="1"/>
      <c r="D1" s="1"/>
      <c r="E1" s="1"/>
      <c r="F1" s="1"/>
      <c r="G1" s="2"/>
    </row>
    <row r="2" spans="2:7" ht="30.75" customHeight="1">
      <c r="B2" s="548" t="s">
        <v>319</v>
      </c>
      <c r="C2" s="548"/>
      <c r="D2" s="548"/>
      <c r="E2" s="548"/>
      <c r="F2" s="548"/>
      <c r="G2" s="6"/>
    </row>
    <row r="3" spans="2:7" ht="19.5" customHeight="1">
      <c r="B3" s="548"/>
      <c r="C3" s="548"/>
      <c r="D3" s="548"/>
      <c r="E3" s="548"/>
      <c r="F3" s="548"/>
      <c r="G3" s="6"/>
    </row>
    <row r="4" spans="2:7" ht="14.25" customHeight="1" thickBot="1">
      <c r="B4" s="193"/>
      <c r="C4" s="549" t="s">
        <v>36</v>
      </c>
      <c r="D4" s="549"/>
      <c r="E4" s="549"/>
      <c r="F4" s="549"/>
      <c r="G4" s="194"/>
    </row>
    <row r="5" spans="2:7" ht="22.5" customHeight="1">
      <c r="B5" s="540" t="s">
        <v>153</v>
      </c>
      <c r="C5" s="632" t="s">
        <v>171</v>
      </c>
      <c r="D5" s="630" t="s">
        <v>172</v>
      </c>
      <c r="E5" s="631"/>
      <c r="F5" s="634" t="s">
        <v>137</v>
      </c>
      <c r="G5" s="2"/>
    </row>
    <row r="6" spans="2:7" ht="22.5" customHeight="1" thickBot="1">
      <c r="B6" s="636"/>
      <c r="C6" s="633"/>
      <c r="D6" s="195" t="s">
        <v>173</v>
      </c>
      <c r="E6" s="196" t="s">
        <v>174</v>
      </c>
      <c r="F6" s="635"/>
      <c r="G6" s="2"/>
    </row>
    <row r="7" spans="2:7" ht="14.25" customHeight="1">
      <c r="B7" s="13"/>
      <c r="C7" s="638" t="s">
        <v>36</v>
      </c>
      <c r="D7" s="638"/>
      <c r="E7" s="638"/>
      <c r="F7" s="638"/>
      <c r="G7" s="2"/>
    </row>
    <row r="8" spans="2:9" ht="18" customHeight="1">
      <c r="B8" s="19" t="s">
        <v>175</v>
      </c>
      <c r="C8" s="197">
        <v>288</v>
      </c>
      <c r="D8" s="198">
        <v>51</v>
      </c>
      <c r="E8" s="199">
        <v>31</v>
      </c>
      <c r="F8" s="200">
        <v>370</v>
      </c>
      <c r="G8" s="2"/>
      <c r="H8" s="165"/>
      <c r="I8" s="165"/>
    </row>
    <row r="9" spans="2:9" ht="27.75" customHeight="1">
      <c r="B9" s="4" t="s">
        <v>159</v>
      </c>
      <c r="C9" s="201">
        <v>3</v>
      </c>
      <c r="D9" s="28">
        <v>7</v>
      </c>
      <c r="E9" s="202">
        <v>0</v>
      </c>
      <c r="F9" s="165">
        <v>10</v>
      </c>
      <c r="G9" s="2"/>
      <c r="H9" s="165"/>
      <c r="I9" s="165"/>
    </row>
    <row r="10" spans="2:9" ht="14.25" customHeight="1">
      <c r="B10" s="4" t="s">
        <v>37</v>
      </c>
      <c r="C10" s="201">
        <v>2</v>
      </c>
      <c r="D10" s="28">
        <v>0</v>
      </c>
      <c r="E10" s="202">
        <v>0</v>
      </c>
      <c r="F10" s="165">
        <v>2</v>
      </c>
      <c r="G10" s="2"/>
      <c r="H10" s="165"/>
      <c r="I10" s="165"/>
    </row>
    <row r="11" spans="2:9" ht="14.25" customHeight="1">
      <c r="B11" s="4" t="s">
        <v>38</v>
      </c>
      <c r="C11" s="201">
        <v>0</v>
      </c>
      <c r="D11" s="28">
        <v>0</v>
      </c>
      <c r="E11" s="202">
        <v>0</v>
      </c>
      <c r="F11" s="165">
        <v>0</v>
      </c>
      <c r="G11" s="2"/>
      <c r="H11" s="165"/>
      <c r="I11" s="165"/>
    </row>
    <row r="12" spans="2:9" ht="14.25" customHeight="1">
      <c r="B12" s="4" t="s">
        <v>39</v>
      </c>
      <c r="C12" s="201">
        <v>23</v>
      </c>
      <c r="D12" s="28">
        <v>35</v>
      </c>
      <c r="E12" s="202">
        <v>11</v>
      </c>
      <c r="F12" s="165">
        <v>69</v>
      </c>
      <c r="G12" s="2"/>
      <c r="H12" s="165"/>
      <c r="I12" s="165"/>
    </row>
    <row r="13" spans="2:9" ht="14.25" customHeight="1">
      <c r="B13" s="4" t="s">
        <v>40</v>
      </c>
      <c r="C13" s="201">
        <v>60</v>
      </c>
      <c r="D13" s="28">
        <v>0</v>
      </c>
      <c r="E13" s="202">
        <v>0</v>
      </c>
      <c r="F13" s="165">
        <v>60</v>
      </c>
      <c r="G13" s="2"/>
      <c r="H13" s="165"/>
      <c r="I13" s="165"/>
    </row>
    <row r="14" spans="2:9" ht="14.25" customHeight="1">
      <c r="B14" s="4" t="s">
        <v>41</v>
      </c>
      <c r="C14" s="201">
        <v>185</v>
      </c>
      <c r="D14" s="28">
        <v>3</v>
      </c>
      <c r="E14" s="202">
        <v>17</v>
      </c>
      <c r="F14" s="165">
        <v>205</v>
      </c>
      <c r="G14" s="2"/>
      <c r="H14" s="165"/>
      <c r="I14" s="23"/>
    </row>
    <row r="15" spans="2:9" ht="14.25" customHeight="1">
      <c r="B15" s="77" t="s">
        <v>160</v>
      </c>
      <c r="C15" s="203">
        <v>15</v>
      </c>
      <c r="D15" s="204">
        <v>6</v>
      </c>
      <c r="E15" s="205">
        <v>3</v>
      </c>
      <c r="F15" s="206">
        <v>24</v>
      </c>
      <c r="G15" s="2"/>
      <c r="H15" s="165"/>
      <c r="I15" s="165"/>
    </row>
    <row r="16" spans="2:12" s="37" customFormat="1" ht="14.25" customHeight="1">
      <c r="B16" s="60" t="s">
        <v>66</v>
      </c>
      <c r="C16" s="35"/>
      <c r="D16" s="35"/>
      <c r="E16" s="35"/>
      <c r="F16" s="36"/>
      <c r="G16" s="36"/>
      <c r="H16" s="36"/>
      <c r="I16" s="36"/>
      <c r="J16" s="36"/>
      <c r="K16" s="36"/>
      <c r="L16" s="36"/>
    </row>
    <row r="17" spans="6:8" ht="8.25" customHeight="1">
      <c r="F17" s="2"/>
      <c r="G17" s="2"/>
      <c r="H17" s="165"/>
    </row>
    <row r="18" spans="2:8" s="39" customFormat="1" ht="12.75" customHeight="1">
      <c r="B18" s="167" t="s">
        <v>144</v>
      </c>
      <c r="C18" s="38"/>
      <c r="D18" s="38"/>
      <c r="E18" s="38"/>
      <c r="H18" s="168"/>
    </row>
    <row r="19" spans="2:6" s="39" customFormat="1" ht="12.75" customHeight="1">
      <c r="B19" s="547" t="s">
        <v>170</v>
      </c>
      <c r="C19" s="547"/>
      <c r="D19" s="547"/>
      <c r="E19" s="547"/>
      <c r="F19" s="547"/>
    </row>
    <row r="20" spans="2:6" s="39" customFormat="1" ht="23.25" customHeight="1">
      <c r="B20" s="547"/>
      <c r="C20" s="547"/>
      <c r="D20" s="547"/>
      <c r="E20" s="547"/>
      <c r="F20" s="547"/>
    </row>
    <row r="21" spans="2:8" s="39" customFormat="1" ht="25.5" customHeight="1">
      <c r="B21" s="614" t="s">
        <v>161</v>
      </c>
      <c r="C21" s="614"/>
      <c r="D21" s="614"/>
      <c r="E21" s="614"/>
      <c r="F21" s="614"/>
      <c r="H21" s="207"/>
    </row>
    <row r="22" spans="2:6" s="39" customFormat="1" ht="26.25" customHeight="1">
      <c r="B22" s="609" t="s">
        <v>362</v>
      </c>
      <c r="C22" s="639"/>
      <c r="D22" s="639"/>
      <c r="E22" s="639"/>
      <c r="F22" s="639"/>
    </row>
    <row r="23" spans="2:6" s="208" customFormat="1" ht="12.75" customHeight="1">
      <c r="B23" s="609" t="s">
        <v>256</v>
      </c>
      <c r="C23" s="637"/>
      <c r="D23" s="637"/>
      <c r="E23" s="637"/>
      <c r="F23" s="637"/>
    </row>
    <row r="24" spans="3:7" ht="12.75">
      <c r="C24" s="42"/>
      <c r="D24" s="42"/>
      <c r="E24" s="42"/>
      <c r="G24" s="2"/>
    </row>
    <row r="25" spans="6:7" ht="12.75">
      <c r="F25" s="43"/>
      <c r="G25" s="2"/>
    </row>
    <row r="26" ht="12.75">
      <c r="G26" s="43"/>
    </row>
    <row r="27" ht="12.75">
      <c r="G27" s="43"/>
    </row>
    <row r="28" ht="12.75">
      <c r="G28" s="43"/>
    </row>
    <row r="29" ht="12.75">
      <c r="G29" s="43"/>
    </row>
    <row r="30" ht="12.75">
      <c r="G30" s="43"/>
    </row>
    <row r="31" ht="12.75">
      <c r="G31" s="43"/>
    </row>
    <row r="32" ht="12.75">
      <c r="G32" s="43"/>
    </row>
    <row r="33" ht="12.75">
      <c r="G33" s="43"/>
    </row>
    <row r="36" spans="3:5" ht="12.75">
      <c r="C36" s="43"/>
      <c r="D36" s="43"/>
      <c r="E36" s="43"/>
    </row>
    <row r="37" spans="3:5" ht="12.75">
      <c r="C37" s="43"/>
      <c r="D37" s="43"/>
      <c r="E37" s="43"/>
    </row>
    <row r="38" spans="3:5" ht="12.75">
      <c r="C38" s="43"/>
      <c r="D38" s="43"/>
      <c r="E38" s="43"/>
    </row>
    <row r="39" spans="3:5" ht="12.75">
      <c r="C39" s="43"/>
      <c r="D39" s="43"/>
      <c r="E39" s="43"/>
    </row>
  </sheetData>
  <sheetProtection/>
  <mergeCells count="11">
    <mergeCell ref="B23:F23"/>
    <mergeCell ref="C7:F7"/>
    <mergeCell ref="B19:F20"/>
    <mergeCell ref="B21:F21"/>
    <mergeCell ref="B22:F22"/>
    <mergeCell ref="B2:F3"/>
    <mergeCell ref="D5:E5"/>
    <mergeCell ref="C4:F4"/>
    <mergeCell ref="C5:C6"/>
    <mergeCell ref="F5:F6"/>
    <mergeCell ref="B5:B6"/>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00FF"/>
    <pageSetUpPr fitToPage="1"/>
  </sheetPr>
  <dimension ref="A1:O30"/>
  <sheetViews>
    <sheetView zoomScalePageLayoutView="0" workbookViewId="0" topLeftCell="A1">
      <selection activeCell="AR14" sqref="AR14"/>
    </sheetView>
  </sheetViews>
  <sheetFormatPr defaultColWidth="9.140625" defaultRowHeight="12.75"/>
  <cols>
    <col min="1" max="1" width="9.140625" style="277" customWidth="1"/>
    <col min="2" max="2" width="23.28125" style="300" customWidth="1"/>
    <col min="3" max="9" width="9.8515625" style="300" customWidth="1"/>
    <col min="10" max="10" width="1.1484375" style="300" customWidth="1"/>
    <col min="11" max="11" width="12.7109375" style="300" customWidth="1"/>
    <col min="12" max="12" width="1.57421875" style="300" customWidth="1"/>
    <col min="13" max="16384" width="9.140625" style="277" customWidth="1"/>
  </cols>
  <sheetData>
    <row r="1" spans="2:14" ht="12.75">
      <c r="B1" s="640"/>
      <c r="C1" s="640"/>
      <c r="D1" s="640"/>
      <c r="E1" s="640"/>
      <c r="F1" s="640"/>
      <c r="G1" s="640"/>
      <c r="H1" s="640"/>
      <c r="I1" s="640"/>
      <c r="J1" s="640"/>
      <c r="K1" s="640"/>
      <c r="L1" s="640"/>
      <c r="M1" s="640"/>
      <c r="N1" s="640"/>
    </row>
    <row r="2" spans="2:15" ht="12.75" customHeight="1">
      <c r="B2" s="572" t="s">
        <v>258</v>
      </c>
      <c r="C2" s="572"/>
      <c r="D2" s="572"/>
      <c r="E2" s="572"/>
      <c r="F2" s="572"/>
      <c r="G2" s="572"/>
      <c r="H2" s="572"/>
      <c r="I2" s="572"/>
      <c r="J2" s="572"/>
      <c r="K2" s="572"/>
      <c r="L2" s="279"/>
      <c r="M2" s="279"/>
      <c r="N2" s="279"/>
      <c r="O2" s="279"/>
    </row>
    <row r="3" spans="2:15" ht="26.25" customHeight="1">
      <c r="B3" s="572"/>
      <c r="C3" s="572"/>
      <c r="D3" s="572"/>
      <c r="E3" s="572"/>
      <c r="F3" s="572"/>
      <c r="G3" s="572"/>
      <c r="H3" s="572"/>
      <c r="I3" s="572"/>
      <c r="J3" s="572"/>
      <c r="K3" s="572"/>
      <c r="L3" s="279"/>
      <c r="M3" s="279"/>
      <c r="N3" s="279"/>
      <c r="O3" s="279"/>
    </row>
    <row r="4" spans="2:15" ht="14.25" customHeight="1">
      <c r="B4" s="280"/>
      <c r="C4" s="280"/>
      <c r="D4" s="280"/>
      <c r="E4" s="281"/>
      <c r="F4" s="281"/>
      <c r="G4" s="281"/>
      <c r="H4" s="281"/>
      <c r="I4" s="281"/>
      <c r="J4" s="281"/>
      <c r="K4" s="281"/>
      <c r="L4" s="281"/>
      <c r="M4" s="282"/>
      <c r="N4" s="282"/>
      <c r="O4" s="282"/>
    </row>
    <row r="5" spans="2:15" ht="14.25" customHeight="1" thickBot="1">
      <c r="B5" s="283"/>
      <c r="C5" s="283"/>
      <c r="D5" s="283"/>
      <c r="E5" s="573" t="s">
        <v>176</v>
      </c>
      <c r="F5" s="573"/>
      <c r="G5" s="573"/>
      <c r="H5" s="573"/>
      <c r="I5" s="573"/>
      <c r="J5" s="573"/>
      <c r="K5" s="573"/>
      <c r="L5" s="573"/>
      <c r="M5" s="282"/>
      <c r="N5" s="282"/>
      <c r="O5" s="282"/>
    </row>
    <row r="6" spans="2:12" ht="12.75" customHeight="1">
      <c r="B6" s="562" t="s">
        <v>177</v>
      </c>
      <c r="C6" s="284"/>
      <c r="D6" s="284"/>
      <c r="E6" s="284"/>
      <c r="F6" s="284"/>
      <c r="G6" s="284"/>
      <c r="H6" s="284"/>
      <c r="I6" s="284"/>
      <c r="J6" s="285"/>
      <c r="K6" s="641" t="s">
        <v>327</v>
      </c>
      <c r="L6" s="285"/>
    </row>
    <row r="7" spans="2:12" ht="41.25" customHeight="1" thickBot="1">
      <c r="B7" s="575"/>
      <c r="C7" s="287" t="s">
        <v>238</v>
      </c>
      <c r="D7" s="287" t="s">
        <v>241</v>
      </c>
      <c r="E7" s="287" t="s">
        <v>77</v>
      </c>
      <c r="F7" s="287" t="s">
        <v>78</v>
      </c>
      <c r="G7" s="287" t="s">
        <v>79</v>
      </c>
      <c r="H7" s="287" t="s">
        <v>259</v>
      </c>
      <c r="I7" s="287" t="s">
        <v>305</v>
      </c>
      <c r="J7" s="290"/>
      <c r="K7" s="577"/>
      <c r="L7" s="291"/>
    </row>
    <row r="8" spans="2:14" ht="14.25" customHeight="1">
      <c r="B8" s="292"/>
      <c r="C8" s="571" t="s">
        <v>178</v>
      </c>
      <c r="D8" s="571"/>
      <c r="E8" s="571"/>
      <c r="F8" s="571"/>
      <c r="G8" s="571"/>
      <c r="H8" s="571"/>
      <c r="I8" s="571"/>
      <c r="J8" s="276"/>
      <c r="K8" s="276"/>
      <c r="L8" s="276"/>
      <c r="N8" s="293"/>
    </row>
    <row r="9" spans="2:12" ht="14.25" customHeight="1">
      <c r="B9" s="292"/>
      <c r="C9" s="294"/>
      <c r="D9" s="294"/>
      <c r="E9" s="276"/>
      <c r="F9" s="276"/>
      <c r="G9" s="276"/>
      <c r="H9" s="276"/>
      <c r="I9" s="276"/>
      <c r="J9" s="276"/>
      <c r="K9" s="276"/>
      <c r="L9" s="276"/>
    </row>
    <row r="10" spans="2:14" ht="14.25" customHeight="1">
      <c r="B10" s="295" t="s">
        <v>179</v>
      </c>
      <c r="C10" s="296">
        <v>1401</v>
      </c>
      <c r="D10" s="297">
        <v>1018</v>
      </c>
      <c r="E10" s="298">
        <v>972</v>
      </c>
      <c r="F10" s="298">
        <v>1032</v>
      </c>
      <c r="G10" s="298">
        <v>1034</v>
      </c>
      <c r="H10" s="298">
        <v>859</v>
      </c>
      <c r="I10" s="298">
        <v>988</v>
      </c>
      <c r="J10" s="298"/>
      <c r="K10" s="483">
        <v>2</v>
      </c>
      <c r="L10" s="299"/>
      <c r="M10" s="300"/>
      <c r="N10" s="301"/>
    </row>
    <row r="11" spans="2:14" ht="14.25" customHeight="1">
      <c r="B11" s="295"/>
      <c r="C11" s="302"/>
      <c r="D11" s="302"/>
      <c r="E11" s="298"/>
      <c r="F11" s="298"/>
      <c r="G11" s="298"/>
      <c r="H11" s="298"/>
      <c r="I11" s="298"/>
      <c r="J11" s="298"/>
      <c r="K11" s="339"/>
      <c r="L11" s="292"/>
      <c r="N11" s="301"/>
    </row>
    <row r="12" spans="2:14" ht="14.25" customHeight="1">
      <c r="B12" s="304" t="s">
        <v>180</v>
      </c>
      <c r="C12" s="305">
        <v>924</v>
      </c>
      <c r="D12" s="305">
        <v>648</v>
      </c>
      <c r="E12" s="306">
        <v>583</v>
      </c>
      <c r="F12" s="306">
        <v>621</v>
      </c>
      <c r="G12" s="306">
        <v>614</v>
      </c>
      <c r="H12" s="306">
        <v>475</v>
      </c>
      <c r="I12" s="306">
        <v>517</v>
      </c>
      <c r="J12" s="306">
        <v>0</v>
      </c>
      <c r="K12" s="484">
        <v>-11</v>
      </c>
      <c r="L12" s="307"/>
      <c r="N12" s="301"/>
    </row>
    <row r="13" spans="2:14" ht="14.25" customHeight="1">
      <c r="B13" s="304" t="s">
        <v>181</v>
      </c>
      <c r="C13" s="305">
        <v>475</v>
      </c>
      <c r="D13" s="305">
        <v>368</v>
      </c>
      <c r="E13" s="306">
        <v>388</v>
      </c>
      <c r="F13" s="306">
        <v>411</v>
      </c>
      <c r="G13" s="306">
        <v>420</v>
      </c>
      <c r="H13" s="306">
        <v>384</v>
      </c>
      <c r="I13" s="306">
        <v>471</v>
      </c>
      <c r="J13" s="306">
        <v>0</v>
      </c>
      <c r="K13" s="484">
        <v>21</v>
      </c>
      <c r="L13" s="307"/>
      <c r="N13" s="301"/>
    </row>
    <row r="14" spans="2:14" ht="14.25" customHeight="1">
      <c r="B14" s="304" t="s">
        <v>182</v>
      </c>
      <c r="C14" s="305">
        <v>2</v>
      </c>
      <c r="D14" s="305">
        <v>2</v>
      </c>
      <c r="E14" s="306">
        <v>1</v>
      </c>
      <c r="F14" s="306">
        <v>0</v>
      </c>
      <c r="G14" s="306">
        <v>0</v>
      </c>
      <c r="H14" s="306">
        <v>0</v>
      </c>
      <c r="I14" s="306">
        <v>0</v>
      </c>
      <c r="J14" s="306">
        <v>0</v>
      </c>
      <c r="K14" s="485" t="s">
        <v>58</v>
      </c>
      <c r="L14" s="307"/>
      <c r="M14" s="308"/>
      <c r="N14" s="301"/>
    </row>
    <row r="15" spans="2:12" ht="14.25" customHeight="1">
      <c r="B15" s="304"/>
      <c r="C15" s="309"/>
      <c r="D15" s="309"/>
      <c r="E15" s="309"/>
      <c r="F15" s="309"/>
      <c r="G15" s="309"/>
      <c r="H15" s="309"/>
      <c r="I15" s="309"/>
      <c r="J15" s="309">
        <f>SUM(J12:J14)-J10</f>
        <v>0</v>
      </c>
      <c r="K15" s="306"/>
      <c r="L15" s="307"/>
    </row>
    <row r="16" spans="2:12" ht="14.25" customHeight="1">
      <c r="B16" s="295"/>
      <c r="C16" s="571" t="s">
        <v>183</v>
      </c>
      <c r="D16" s="571"/>
      <c r="E16" s="571"/>
      <c r="F16" s="571"/>
      <c r="G16" s="571"/>
      <c r="H16" s="571"/>
      <c r="I16" s="571"/>
      <c r="J16" s="276"/>
      <c r="K16" s="276"/>
      <c r="L16" s="276"/>
    </row>
    <row r="17" spans="2:12" ht="14.25" customHeight="1">
      <c r="B17" s="295"/>
      <c r="C17" s="310"/>
      <c r="D17" s="311"/>
      <c r="E17" s="276"/>
      <c r="F17" s="276"/>
      <c r="G17" s="276"/>
      <c r="H17" s="276"/>
      <c r="I17" s="276"/>
      <c r="J17" s="276"/>
      <c r="K17" s="276"/>
      <c r="L17" s="276"/>
    </row>
    <row r="18" spans="2:13" ht="14.25" customHeight="1">
      <c r="B18" s="304" t="s">
        <v>180</v>
      </c>
      <c r="C18" s="482">
        <v>65.95289079229121</v>
      </c>
      <c r="D18" s="312">
        <v>63.654223968565816</v>
      </c>
      <c r="E18" s="313">
        <v>59.97942386831275</v>
      </c>
      <c r="F18" s="313">
        <v>60.17441860465116</v>
      </c>
      <c r="G18" s="313">
        <v>59.381044487427474</v>
      </c>
      <c r="H18" s="313">
        <v>55.29685681024446</v>
      </c>
      <c r="I18" s="313">
        <f>SUM(I12/I$10)*100</f>
        <v>52.32793522267206</v>
      </c>
      <c r="J18" s="314"/>
      <c r="K18" s="314"/>
      <c r="L18" s="314"/>
      <c r="M18" s="300"/>
    </row>
    <row r="19" spans="2:13" ht="14.25" customHeight="1">
      <c r="B19" s="304" t="s">
        <v>181</v>
      </c>
      <c r="C19" s="482">
        <v>33.90435403283369</v>
      </c>
      <c r="D19" s="312">
        <v>36.14931237721022</v>
      </c>
      <c r="E19" s="313">
        <v>39.91769547325103</v>
      </c>
      <c r="F19" s="313">
        <v>39.825581395348834</v>
      </c>
      <c r="G19" s="313">
        <v>40.61895551257253</v>
      </c>
      <c r="H19" s="313">
        <v>44.70314318975553</v>
      </c>
      <c r="I19" s="313">
        <f>SUM(I13/I$10)*100</f>
        <v>47.67206477732793</v>
      </c>
      <c r="J19" s="314"/>
      <c r="K19" s="314"/>
      <c r="L19" s="314"/>
      <c r="M19" s="300"/>
    </row>
    <row r="20" spans="2:13" ht="14.25" customHeight="1">
      <c r="B20" s="304" t="s">
        <v>182</v>
      </c>
      <c r="C20" s="482">
        <v>0.14275517487508924</v>
      </c>
      <c r="D20" s="312">
        <v>0.19646365422396855</v>
      </c>
      <c r="E20" s="313">
        <v>0.102880658436214</v>
      </c>
      <c r="F20" s="313">
        <v>0</v>
      </c>
      <c r="G20" s="313">
        <v>0</v>
      </c>
      <c r="H20" s="313">
        <v>0</v>
      </c>
      <c r="I20" s="313">
        <f>SUM(I14/I$10)*100</f>
        <v>0</v>
      </c>
      <c r="J20" s="314"/>
      <c r="K20" s="314"/>
      <c r="L20" s="314"/>
      <c r="M20" s="300"/>
    </row>
    <row r="21" spans="2:13" ht="14.25" customHeight="1">
      <c r="B21" s="315"/>
      <c r="C21" s="315"/>
      <c r="D21" s="315"/>
      <c r="E21" s="316"/>
      <c r="F21" s="316"/>
      <c r="G21" s="316"/>
      <c r="H21" s="316"/>
      <c r="I21" s="316"/>
      <c r="J21" s="316"/>
      <c r="K21" s="316"/>
      <c r="L21" s="316"/>
      <c r="M21" s="300"/>
    </row>
    <row r="22" spans="2:13" ht="7.5" customHeight="1">
      <c r="B22" s="317"/>
      <c r="C22" s="317"/>
      <c r="D22" s="317"/>
      <c r="E22" s="318"/>
      <c r="F22" s="318"/>
      <c r="G22" s="318"/>
      <c r="H22" s="318"/>
      <c r="I22" s="318"/>
      <c r="J22" s="318"/>
      <c r="K22" s="318"/>
      <c r="L22" s="318"/>
      <c r="M22" s="319"/>
    </row>
    <row r="23" spans="1:13" ht="11.25" customHeight="1">
      <c r="A23" s="320"/>
      <c r="B23" s="642" t="s">
        <v>260</v>
      </c>
      <c r="C23" s="642"/>
      <c r="D23" s="642"/>
      <c r="E23" s="642"/>
      <c r="F23" s="642"/>
      <c r="G23" s="642"/>
      <c r="H23" s="642"/>
      <c r="I23" s="642"/>
      <c r="J23" s="642"/>
      <c r="K23" s="642"/>
      <c r="L23" s="642"/>
      <c r="M23" s="319"/>
    </row>
    <row r="24" spans="1:12" ht="26.25" customHeight="1">
      <c r="A24" s="322"/>
      <c r="B24" s="578" t="s">
        <v>328</v>
      </c>
      <c r="C24" s="578"/>
      <c r="D24" s="578"/>
      <c r="E24" s="578"/>
      <c r="F24" s="578"/>
      <c r="G24" s="578"/>
      <c r="H24" s="578"/>
      <c r="I24" s="578"/>
      <c r="J24" s="578"/>
      <c r="K24" s="578"/>
      <c r="L24" s="578"/>
    </row>
    <row r="25" spans="2:12" ht="15" customHeight="1">
      <c r="B25" s="558" t="s">
        <v>184</v>
      </c>
      <c r="C25" s="558"/>
      <c r="D25" s="558"/>
      <c r="E25" s="558"/>
      <c r="F25" s="558"/>
      <c r="G25" s="558"/>
      <c r="H25" s="558"/>
      <c r="I25" s="558"/>
      <c r="J25" s="558"/>
      <c r="K25" s="558"/>
      <c r="L25" s="558"/>
    </row>
    <row r="26" spans="2:12" ht="13.5" customHeight="1">
      <c r="B26" s="323"/>
      <c r="C26" s="323"/>
      <c r="D26" s="323"/>
      <c r="E26" s="323"/>
      <c r="F26" s="323"/>
      <c r="G26" s="323"/>
      <c r="H26" s="323"/>
      <c r="I26" s="323"/>
      <c r="J26" s="323"/>
      <c r="K26" s="323"/>
      <c r="L26" s="323"/>
    </row>
    <row r="27" spans="2:12" ht="14.25" customHeight="1">
      <c r="B27" s="324" t="s">
        <v>185</v>
      </c>
      <c r="C27" s="325"/>
      <c r="D27" s="325"/>
      <c r="E27" s="325"/>
      <c r="F27" s="325"/>
      <c r="G27" s="325"/>
      <c r="H27" s="325"/>
      <c r="I27" s="325"/>
      <c r="J27" s="325"/>
      <c r="K27" s="325"/>
      <c r="L27" s="326"/>
    </row>
    <row r="28" spans="2:12" ht="24" customHeight="1">
      <c r="B28" s="643" t="s">
        <v>186</v>
      </c>
      <c r="C28" s="644"/>
      <c r="D28" s="644"/>
      <c r="E28" s="644"/>
      <c r="F28" s="644"/>
      <c r="G28" s="644"/>
      <c r="H28" s="644"/>
      <c r="I28" s="644"/>
      <c r="J28" s="644"/>
      <c r="K28" s="644"/>
      <c r="L28" s="645"/>
    </row>
    <row r="30" spans="2:7" ht="15">
      <c r="B30" s="327"/>
      <c r="C30" s="327"/>
      <c r="D30" s="327"/>
      <c r="E30" s="327"/>
      <c r="F30" s="327"/>
      <c r="G30" s="327"/>
    </row>
    <row r="38" ht="21.75" customHeight="1"/>
  </sheetData>
  <sheetProtection/>
  <mergeCells count="11">
    <mergeCell ref="C8:I8"/>
    <mergeCell ref="C16:I16"/>
    <mergeCell ref="B23:L23"/>
    <mergeCell ref="B24:L24"/>
    <mergeCell ref="B25:L25"/>
    <mergeCell ref="B28:L28"/>
    <mergeCell ref="B1:N1"/>
    <mergeCell ref="B2:K3"/>
    <mergeCell ref="E5:L5"/>
    <mergeCell ref="B6:B7"/>
    <mergeCell ref="K6:K7"/>
  </mergeCells>
  <printOptions/>
  <pageMargins left="0.75" right="0.75" top="1" bottom="1" header="0.5" footer="0.5"/>
  <pageSetup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rgb="FF0000FF"/>
    <pageSetUpPr fitToPage="1"/>
  </sheetPr>
  <dimension ref="B1:Q68"/>
  <sheetViews>
    <sheetView zoomScalePageLayoutView="0" workbookViewId="0" topLeftCell="A1">
      <selection activeCell="AR14" sqref="AR14"/>
    </sheetView>
  </sheetViews>
  <sheetFormatPr defaultColWidth="9.140625" defaultRowHeight="12.75"/>
  <cols>
    <col min="1" max="1" width="9.140625" style="277" customWidth="1"/>
    <col min="2" max="2" width="26.421875" style="300" customWidth="1"/>
    <col min="3" max="3" width="9.00390625" style="300" customWidth="1"/>
    <col min="4" max="4" width="8.421875" style="300" customWidth="1"/>
    <col min="5" max="9" width="9.00390625" style="300" customWidth="1"/>
    <col min="10" max="10" width="2.00390625" style="300" customWidth="1"/>
    <col min="11" max="11" width="11.57421875" style="300" customWidth="1"/>
    <col min="12" max="12" width="0.9921875" style="300" customWidth="1"/>
    <col min="13" max="16384" width="9.140625" style="277" customWidth="1"/>
  </cols>
  <sheetData>
    <row r="1" spans="2:13" ht="12.75" customHeight="1">
      <c r="B1" s="640"/>
      <c r="C1" s="640"/>
      <c r="D1" s="640"/>
      <c r="E1" s="640"/>
      <c r="F1" s="640"/>
      <c r="G1" s="640"/>
      <c r="H1" s="640"/>
      <c r="I1" s="640"/>
      <c r="J1" s="640"/>
      <c r="K1" s="640"/>
      <c r="L1" s="640"/>
      <c r="M1" s="640"/>
    </row>
    <row r="2" spans="2:14" ht="13.5" customHeight="1">
      <c r="B2" s="572" t="s">
        <v>206</v>
      </c>
      <c r="C2" s="572"/>
      <c r="D2" s="572"/>
      <c r="E2" s="572"/>
      <c r="F2" s="572"/>
      <c r="G2" s="572"/>
      <c r="H2" s="572"/>
      <c r="I2" s="572"/>
      <c r="J2" s="572"/>
      <c r="K2" s="572"/>
      <c r="L2" s="279"/>
      <c r="M2" s="279"/>
      <c r="N2" s="279"/>
    </row>
    <row r="3" spans="2:14" ht="12" customHeight="1">
      <c r="B3" s="572"/>
      <c r="C3" s="572"/>
      <c r="D3" s="572"/>
      <c r="E3" s="572"/>
      <c r="F3" s="572"/>
      <c r="G3" s="572"/>
      <c r="H3" s="572"/>
      <c r="I3" s="572"/>
      <c r="J3" s="572"/>
      <c r="K3" s="572"/>
      <c r="L3" s="279"/>
      <c r="M3" s="279"/>
      <c r="N3" s="279"/>
    </row>
    <row r="4" spans="2:14" ht="14.25" customHeight="1">
      <c r="B4" s="280"/>
      <c r="G4" s="328"/>
      <c r="H4" s="328"/>
      <c r="I4" s="328"/>
      <c r="J4" s="328"/>
      <c r="K4" s="328"/>
      <c r="L4" s="328"/>
      <c r="M4" s="282"/>
      <c r="N4" s="282"/>
    </row>
    <row r="5" spans="2:14" ht="14.25" customHeight="1" thickBot="1">
      <c r="B5" s="283"/>
      <c r="C5" s="283"/>
      <c r="D5" s="283"/>
      <c r="E5" s="573" t="s">
        <v>187</v>
      </c>
      <c r="F5" s="573"/>
      <c r="G5" s="573"/>
      <c r="H5" s="573"/>
      <c r="I5" s="573"/>
      <c r="J5" s="573"/>
      <c r="K5" s="573"/>
      <c r="L5" s="573"/>
      <c r="M5" s="282"/>
      <c r="N5" s="282"/>
    </row>
    <row r="6" spans="2:12" ht="12.75" customHeight="1">
      <c r="B6" s="574"/>
      <c r="C6" s="329"/>
      <c r="D6" s="330"/>
      <c r="E6" s="284"/>
      <c r="F6" s="284"/>
      <c r="G6" s="284"/>
      <c r="H6" s="284"/>
      <c r="I6" s="284"/>
      <c r="J6" s="285"/>
      <c r="K6" s="331"/>
      <c r="L6" s="285"/>
    </row>
    <row r="7" spans="2:12" ht="41.25" customHeight="1" thickBot="1">
      <c r="B7" s="575"/>
      <c r="C7" s="332" t="s">
        <v>238</v>
      </c>
      <c r="D7" s="333" t="s">
        <v>241</v>
      </c>
      <c r="E7" s="287" t="s">
        <v>77</v>
      </c>
      <c r="F7" s="287" t="s">
        <v>78</v>
      </c>
      <c r="G7" s="287" t="s">
        <v>329</v>
      </c>
      <c r="H7" s="287" t="s">
        <v>259</v>
      </c>
      <c r="I7" s="287" t="s">
        <v>305</v>
      </c>
      <c r="J7" s="290"/>
      <c r="K7" s="288" t="s">
        <v>330</v>
      </c>
      <c r="L7" s="291"/>
    </row>
    <row r="8" spans="2:12" ht="14.25" customHeight="1">
      <c r="B8" s="292"/>
      <c r="C8" s="646" t="s">
        <v>188</v>
      </c>
      <c r="D8" s="646"/>
      <c r="E8" s="646"/>
      <c r="F8" s="646"/>
      <c r="G8" s="646"/>
      <c r="H8" s="646"/>
      <c r="I8" s="646"/>
      <c r="J8" s="289"/>
      <c r="K8" s="276"/>
      <c r="L8" s="276"/>
    </row>
    <row r="9" spans="2:12" ht="14.25" customHeight="1">
      <c r="B9" s="292"/>
      <c r="C9" s="334"/>
      <c r="D9" s="335"/>
      <c r="E9" s="289"/>
      <c r="F9" s="289"/>
      <c r="G9" s="289"/>
      <c r="H9" s="289"/>
      <c r="I9" s="289"/>
      <c r="J9" s="289"/>
      <c r="K9" s="276"/>
      <c r="L9" s="276"/>
    </row>
    <row r="10" spans="2:14" ht="14.25" customHeight="1">
      <c r="B10" s="336" t="s">
        <v>180</v>
      </c>
      <c r="C10" s="302">
        <v>1515</v>
      </c>
      <c r="D10" s="337">
        <v>1065</v>
      </c>
      <c r="E10" s="298">
        <v>935</v>
      </c>
      <c r="F10" s="298">
        <v>1000</v>
      </c>
      <c r="G10" s="298">
        <v>985</v>
      </c>
      <c r="H10" s="298">
        <v>804</v>
      </c>
      <c r="I10" s="298">
        <v>843</v>
      </c>
      <c r="J10" s="338"/>
      <c r="K10" s="339">
        <v>-9.83957219251337</v>
      </c>
      <c r="L10" s="298"/>
      <c r="M10" s="340"/>
      <c r="N10" s="340"/>
    </row>
    <row r="11" spans="2:14" ht="14.25" customHeight="1">
      <c r="B11" s="336"/>
      <c r="C11" s="305"/>
      <c r="D11" s="341"/>
      <c r="E11" s="338"/>
      <c r="F11" s="338"/>
      <c r="G11" s="338"/>
      <c r="H11" s="338"/>
      <c r="I11" s="342"/>
      <c r="J11" s="338"/>
      <c r="K11" s="339"/>
      <c r="L11" s="298"/>
      <c r="M11" s="340"/>
      <c r="N11" s="340"/>
    </row>
    <row r="12" spans="2:14" ht="14.25" customHeight="1">
      <c r="B12" s="277" t="s">
        <v>189</v>
      </c>
      <c r="C12" s="305">
        <v>474</v>
      </c>
      <c r="D12" s="341">
        <v>312</v>
      </c>
      <c r="E12" s="306">
        <v>273</v>
      </c>
      <c r="F12" s="306">
        <v>270</v>
      </c>
      <c r="G12" s="306">
        <v>289</v>
      </c>
      <c r="H12" s="306">
        <v>207</v>
      </c>
      <c r="I12" s="306">
        <v>249</v>
      </c>
      <c r="J12" s="343"/>
      <c r="K12" s="339">
        <v>-8.791208791208792</v>
      </c>
      <c r="L12" s="306"/>
      <c r="M12" s="340"/>
      <c r="N12" s="340"/>
    </row>
    <row r="13" spans="2:14" ht="14.25" customHeight="1">
      <c r="B13" s="277" t="s">
        <v>190</v>
      </c>
      <c r="C13" s="305">
        <v>509</v>
      </c>
      <c r="D13" s="341">
        <v>381</v>
      </c>
      <c r="E13" s="306">
        <v>326</v>
      </c>
      <c r="F13" s="306">
        <v>358</v>
      </c>
      <c r="G13" s="306">
        <v>327</v>
      </c>
      <c r="H13" s="306">
        <v>271</v>
      </c>
      <c r="I13" s="306">
        <v>292</v>
      </c>
      <c r="J13" s="343"/>
      <c r="K13" s="339">
        <v>-10.429447852760736</v>
      </c>
      <c r="L13" s="306"/>
      <c r="M13" s="340"/>
      <c r="N13" s="340"/>
    </row>
    <row r="14" spans="2:14" ht="14.25" customHeight="1">
      <c r="B14" s="277" t="s">
        <v>191</v>
      </c>
      <c r="C14" s="305">
        <v>129</v>
      </c>
      <c r="D14" s="341">
        <v>71</v>
      </c>
      <c r="E14" s="306">
        <v>69</v>
      </c>
      <c r="F14" s="306">
        <v>97</v>
      </c>
      <c r="G14" s="306">
        <v>125</v>
      </c>
      <c r="H14" s="306">
        <v>109</v>
      </c>
      <c r="I14" s="306">
        <v>99</v>
      </c>
      <c r="J14" s="343"/>
      <c r="K14" s="339">
        <v>43.47826086956522</v>
      </c>
      <c r="L14" s="306"/>
      <c r="M14" s="340"/>
      <c r="N14" s="340"/>
    </row>
    <row r="15" spans="2:14" ht="14.25" customHeight="1">
      <c r="B15" s="277" t="s">
        <v>192</v>
      </c>
      <c r="C15" s="305">
        <v>80</v>
      </c>
      <c r="D15" s="341">
        <v>66</v>
      </c>
      <c r="E15" s="306">
        <v>50</v>
      </c>
      <c r="F15" s="306">
        <v>59</v>
      </c>
      <c r="G15" s="306">
        <v>37</v>
      </c>
      <c r="H15" s="306">
        <v>46</v>
      </c>
      <c r="I15" s="306">
        <v>40</v>
      </c>
      <c r="J15" s="343"/>
      <c r="K15" s="339" t="s">
        <v>58</v>
      </c>
      <c r="L15" s="306"/>
      <c r="M15" s="340"/>
      <c r="N15" s="340"/>
    </row>
    <row r="16" spans="2:14" ht="14.25" customHeight="1">
      <c r="B16" s="277" t="s">
        <v>193</v>
      </c>
      <c r="C16" s="305">
        <v>151</v>
      </c>
      <c r="D16" s="341">
        <v>114</v>
      </c>
      <c r="E16" s="306">
        <v>108</v>
      </c>
      <c r="F16" s="306">
        <v>91</v>
      </c>
      <c r="G16" s="306">
        <v>95</v>
      </c>
      <c r="H16" s="306">
        <v>66</v>
      </c>
      <c r="I16" s="306">
        <v>88</v>
      </c>
      <c r="J16" s="343"/>
      <c r="K16" s="339">
        <v>-19</v>
      </c>
      <c r="L16" s="306"/>
      <c r="M16" s="340"/>
      <c r="N16" s="340"/>
    </row>
    <row r="17" spans="2:14" ht="14.25" customHeight="1">
      <c r="B17" s="277" t="s">
        <v>194</v>
      </c>
      <c r="C17" s="305">
        <v>46</v>
      </c>
      <c r="D17" s="341">
        <v>39</v>
      </c>
      <c r="E17" s="306">
        <v>35</v>
      </c>
      <c r="F17" s="306">
        <v>31</v>
      </c>
      <c r="G17" s="306">
        <v>37</v>
      </c>
      <c r="H17" s="306">
        <v>29</v>
      </c>
      <c r="I17" s="306">
        <v>32</v>
      </c>
      <c r="J17" s="343"/>
      <c r="K17" s="344" t="s">
        <v>58</v>
      </c>
      <c r="L17" s="306"/>
      <c r="M17" s="340"/>
      <c r="N17" s="340"/>
    </row>
    <row r="18" spans="2:14" ht="14.25" customHeight="1">
      <c r="B18" s="277" t="s">
        <v>195</v>
      </c>
      <c r="C18" s="305">
        <v>57</v>
      </c>
      <c r="D18" s="341">
        <v>44</v>
      </c>
      <c r="E18" s="306">
        <v>45</v>
      </c>
      <c r="F18" s="306">
        <v>44</v>
      </c>
      <c r="G18" s="306">
        <v>43</v>
      </c>
      <c r="H18" s="306">
        <v>34</v>
      </c>
      <c r="I18" s="306">
        <v>20</v>
      </c>
      <c r="J18" s="343"/>
      <c r="K18" s="344" t="s">
        <v>58</v>
      </c>
      <c r="L18" s="306"/>
      <c r="M18" s="340"/>
      <c r="N18" s="340"/>
    </row>
    <row r="19" spans="2:14" ht="14.25" customHeight="1">
      <c r="B19" s="277" t="s">
        <v>196</v>
      </c>
      <c r="C19" s="305">
        <v>28</v>
      </c>
      <c r="D19" s="341">
        <v>9</v>
      </c>
      <c r="E19" s="306">
        <v>13</v>
      </c>
      <c r="F19" s="306">
        <v>20</v>
      </c>
      <c r="G19" s="306">
        <v>9</v>
      </c>
      <c r="H19" s="306">
        <v>11</v>
      </c>
      <c r="I19" s="306">
        <v>11</v>
      </c>
      <c r="J19" s="343"/>
      <c r="K19" s="344" t="s">
        <v>58</v>
      </c>
      <c r="L19" s="306"/>
      <c r="M19" s="340"/>
      <c r="N19" s="340"/>
    </row>
    <row r="20" spans="2:14" ht="14.25" customHeight="1">
      <c r="B20" s="277" t="s">
        <v>197</v>
      </c>
      <c r="C20" s="305">
        <v>6</v>
      </c>
      <c r="D20" s="341">
        <v>2</v>
      </c>
      <c r="E20" s="306">
        <v>2</v>
      </c>
      <c r="F20" s="306">
        <v>5</v>
      </c>
      <c r="G20" s="306">
        <v>5</v>
      </c>
      <c r="H20" s="306">
        <v>4</v>
      </c>
      <c r="I20" s="306">
        <v>0</v>
      </c>
      <c r="J20" s="343"/>
      <c r="K20" s="344" t="s">
        <v>58</v>
      </c>
      <c r="L20" s="306"/>
      <c r="M20" s="340"/>
      <c r="N20" s="340"/>
    </row>
    <row r="21" spans="2:14" ht="14.25" customHeight="1">
      <c r="B21" s="277" t="s">
        <v>198</v>
      </c>
      <c r="C21" s="305">
        <v>6</v>
      </c>
      <c r="D21" s="341">
        <v>8</v>
      </c>
      <c r="E21" s="306">
        <v>2</v>
      </c>
      <c r="F21" s="306">
        <v>2</v>
      </c>
      <c r="G21" s="306">
        <v>5</v>
      </c>
      <c r="H21" s="306">
        <v>5</v>
      </c>
      <c r="I21" s="306">
        <v>2</v>
      </c>
      <c r="J21" s="343"/>
      <c r="K21" s="344" t="s">
        <v>58</v>
      </c>
      <c r="L21" s="306"/>
      <c r="M21" s="340"/>
      <c r="N21" s="340"/>
    </row>
    <row r="22" spans="2:14" ht="14.25" customHeight="1">
      <c r="B22" s="277" t="s">
        <v>199</v>
      </c>
      <c r="C22" s="305">
        <v>22</v>
      </c>
      <c r="D22" s="341">
        <v>13</v>
      </c>
      <c r="E22" s="306">
        <v>11</v>
      </c>
      <c r="F22" s="306">
        <v>20</v>
      </c>
      <c r="G22" s="306">
        <v>11</v>
      </c>
      <c r="H22" s="306">
        <v>10</v>
      </c>
      <c r="I22" s="306">
        <v>7</v>
      </c>
      <c r="J22" s="343"/>
      <c r="K22" s="344" t="s">
        <v>58</v>
      </c>
      <c r="L22" s="306"/>
      <c r="M22" s="340"/>
      <c r="N22" s="340"/>
    </row>
    <row r="23" spans="2:14" ht="14.25" customHeight="1">
      <c r="B23" s="277" t="s">
        <v>200</v>
      </c>
      <c r="C23" s="305">
        <v>7</v>
      </c>
      <c r="D23" s="341">
        <v>6</v>
      </c>
      <c r="E23" s="306">
        <v>1</v>
      </c>
      <c r="F23" s="306">
        <v>3</v>
      </c>
      <c r="G23" s="306">
        <v>2</v>
      </c>
      <c r="H23" s="306">
        <v>12</v>
      </c>
      <c r="I23" s="306">
        <v>3</v>
      </c>
      <c r="J23" s="343"/>
      <c r="K23" s="344" t="s">
        <v>58</v>
      </c>
      <c r="L23" s="306"/>
      <c r="M23" s="340"/>
      <c r="N23" s="340"/>
    </row>
    <row r="24" spans="2:14" ht="14.25" customHeight="1">
      <c r="B24" s="295"/>
      <c r="C24" s="571" t="s">
        <v>201</v>
      </c>
      <c r="D24" s="571"/>
      <c r="E24" s="571"/>
      <c r="F24" s="571"/>
      <c r="G24" s="571"/>
      <c r="H24" s="571"/>
      <c r="I24" s="571"/>
      <c r="J24" s="289"/>
      <c r="K24" s="276"/>
      <c r="L24" s="276"/>
      <c r="M24" s="340"/>
      <c r="N24" s="340"/>
    </row>
    <row r="25" spans="2:14" ht="14.25" customHeight="1">
      <c r="B25" s="295"/>
      <c r="C25" s="345"/>
      <c r="D25" s="346"/>
      <c r="E25" s="289"/>
      <c r="F25" s="289"/>
      <c r="G25" s="289"/>
      <c r="H25" s="289"/>
      <c r="I25" s="289"/>
      <c r="J25" s="289"/>
      <c r="K25" s="276"/>
      <c r="L25" s="276"/>
      <c r="M25" s="340"/>
      <c r="N25" s="340"/>
    </row>
    <row r="26" spans="2:16" ht="14.25" customHeight="1">
      <c r="B26" s="347" t="s">
        <v>202</v>
      </c>
      <c r="C26" s="348">
        <v>31.287128712871286</v>
      </c>
      <c r="D26" s="349">
        <v>29.295774647887324</v>
      </c>
      <c r="E26" s="350">
        <v>29.197860962566846</v>
      </c>
      <c r="F26" s="350">
        <v>27</v>
      </c>
      <c r="G26" s="350">
        <v>29.340101522842637</v>
      </c>
      <c r="H26" s="350">
        <v>25.74626865671642</v>
      </c>
      <c r="I26" s="350">
        <v>29.537366548042705</v>
      </c>
      <c r="J26" s="314"/>
      <c r="K26" s="314"/>
      <c r="L26" s="314"/>
      <c r="M26" s="314"/>
      <c r="N26" s="314"/>
      <c r="O26" s="314"/>
      <c r="P26" s="314"/>
    </row>
    <row r="27" spans="2:16" ht="14.25" customHeight="1">
      <c r="B27" s="347" t="s">
        <v>203</v>
      </c>
      <c r="C27" s="348">
        <v>33.5973597359736</v>
      </c>
      <c r="D27" s="349">
        <v>35.774647887323944</v>
      </c>
      <c r="E27" s="350">
        <v>34.8663101604278</v>
      </c>
      <c r="F27" s="350">
        <v>35.8</v>
      </c>
      <c r="G27" s="350">
        <v>33.19796954314721</v>
      </c>
      <c r="H27" s="350">
        <v>33.70646766169154</v>
      </c>
      <c r="I27" s="350">
        <v>34.63819691577699</v>
      </c>
      <c r="J27" s="314"/>
      <c r="K27" s="314"/>
      <c r="L27" s="314"/>
      <c r="M27" s="314"/>
      <c r="N27" s="314"/>
      <c r="O27" s="314"/>
      <c r="P27" s="314"/>
    </row>
    <row r="28" spans="2:16" ht="14.25" customHeight="1">
      <c r="B28" s="277" t="s">
        <v>261</v>
      </c>
      <c r="C28" s="348">
        <v>8.514851485148515</v>
      </c>
      <c r="D28" s="349">
        <v>6.666666666666667</v>
      </c>
      <c r="E28" s="350">
        <v>7.379679144385026</v>
      </c>
      <c r="F28" s="350">
        <v>9.7</v>
      </c>
      <c r="G28" s="350">
        <v>12.690355329949238</v>
      </c>
      <c r="H28" s="350">
        <v>13.557213930348258</v>
      </c>
      <c r="I28" s="350">
        <v>11.743772241992882</v>
      </c>
      <c r="J28" s="314"/>
      <c r="K28" s="314"/>
      <c r="L28" s="314"/>
      <c r="M28" s="314"/>
      <c r="N28" s="314"/>
      <c r="O28" s="314"/>
      <c r="P28" s="314"/>
    </row>
    <row r="29" spans="2:14" ht="14.25" customHeight="1">
      <c r="B29" s="347" t="s">
        <v>204</v>
      </c>
      <c r="C29" s="348">
        <v>26.600660066006597</v>
      </c>
      <c r="D29" s="349">
        <v>28.262910798122064</v>
      </c>
      <c r="E29" s="350">
        <v>28.556149732620323</v>
      </c>
      <c r="F29" s="350">
        <v>27.5</v>
      </c>
      <c r="G29" s="350">
        <v>24.771573604060915</v>
      </c>
      <c r="H29" s="350">
        <v>26.990049751243784</v>
      </c>
      <c r="I29" s="350">
        <v>24</v>
      </c>
      <c r="J29" s="314"/>
      <c r="K29" s="314"/>
      <c r="L29" s="314"/>
      <c r="M29" s="340"/>
      <c r="N29" s="340"/>
    </row>
    <row r="30" spans="2:14" ht="14.25" customHeight="1">
      <c r="B30" s="315"/>
      <c r="C30" s="342"/>
      <c r="D30" s="342"/>
      <c r="E30" s="342"/>
      <c r="F30" s="342"/>
      <c r="G30" s="342"/>
      <c r="H30" s="351"/>
      <c r="I30" s="351"/>
      <c r="J30" s="351"/>
      <c r="K30" s="316"/>
      <c r="L30" s="316"/>
      <c r="M30" s="340"/>
      <c r="N30" s="340"/>
    </row>
    <row r="31" spans="2:14" ht="14.25" customHeight="1">
      <c r="B31" s="292"/>
      <c r="C31" s="647" t="s">
        <v>188</v>
      </c>
      <c r="D31" s="647"/>
      <c r="E31" s="647"/>
      <c r="F31" s="647"/>
      <c r="G31" s="647"/>
      <c r="H31" s="647"/>
      <c r="I31" s="647"/>
      <c r="J31" s="289"/>
      <c r="K31" s="276"/>
      <c r="L31" s="276"/>
      <c r="M31" s="340"/>
      <c r="N31" s="340"/>
    </row>
    <row r="32" spans="2:14" ht="14.25" customHeight="1">
      <c r="B32" s="292"/>
      <c r="C32" s="334"/>
      <c r="D32" s="335"/>
      <c r="E32" s="289"/>
      <c r="F32" s="289"/>
      <c r="G32" s="289"/>
      <c r="H32" s="289"/>
      <c r="I32" s="289"/>
      <c r="J32" s="289"/>
      <c r="K32" s="276"/>
      <c r="L32" s="276"/>
      <c r="M32" s="340"/>
      <c r="N32" s="340"/>
    </row>
    <row r="33" spans="2:14" ht="14.25" customHeight="1">
      <c r="B33" s="336" t="s">
        <v>181</v>
      </c>
      <c r="C33" s="302">
        <v>898</v>
      </c>
      <c r="D33" s="337">
        <v>658</v>
      </c>
      <c r="E33" s="298">
        <v>623</v>
      </c>
      <c r="F33" s="298">
        <v>679</v>
      </c>
      <c r="G33" s="298">
        <v>658</v>
      </c>
      <c r="H33" s="298">
        <v>590</v>
      </c>
      <c r="I33" s="298">
        <v>876</v>
      </c>
      <c r="J33" s="298"/>
      <c r="K33" s="339">
        <v>40.6099518459069</v>
      </c>
      <c r="L33" s="298"/>
      <c r="M33" s="340"/>
      <c r="N33" s="340"/>
    </row>
    <row r="34" spans="2:14" ht="14.25" customHeight="1">
      <c r="B34" s="336"/>
      <c r="C34" s="305"/>
      <c r="D34" s="341"/>
      <c r="E34" s="338"/>
      <c r="F34" s="338"/>
      <c r="G34" s="338"/>
      <c r="H34" s="338"/>
      <c r="I34" s="342"/>
      <c r="J34" s="338"/>
      <c r="K34" s="303"/>
      <c r="L34" s="306"/>
      <c r="M34" s="340"/>
      <c r="N34" s="340"/>
    </row>
    <row r="35" spans="2:14" ht="14.25" customHeight="1">
      <c r="B35" s="277" t="s">
        <v>205</v>
      </c>
      <c r="C35" s="352">
        <v>220</v>
      </c>
      <c r="D35" s="353">
        <v>157</v>
      </c>
      <c r="E35" s="304">
        <v>151</v>
      </c>
      <c r="F35" s="304">
        <v>160</v>
      </c>
      <c r="G35" s="304">
        <v>168</v>
      </c>
      <c r="H35" s="304">
        <v>147</v>
      </c>
      <c r="I35" s="304">
        <v>225</v>
      </c>
      <c r="J35" s="319"/>
      <c r="K35" s="339">
        <v>49.00662251655629</v>
      </c>
      <c r="L35" s="306"/>
      <c r="M35" s="340"/>
      <c r="N35" s="340"/>
    </row>
    <row r="36" spans="2:14" ht="14.25" customHeight="1">
      <c r="B36" s="277" t="s">
        <v>190</v>
      </c>
      <c r="C36" s="352">
        <v>315</v>
      </c>
      <c r="D36" s="353">
        <v>246</v>
      </c>
      <c r="E36" s="304">
        <v>232</v>
      </c>
      <c r="F36" s="304">
        <v>250</v>
      </c>
      <c r="G36" s="304">
        <v>236</v>
      </c>
      <c r="H36" s="304">
        <v>208</v>
      </c>
      <c r="I36" s="304">
        <v>314</v>
      </c>
      <c r="J36" s="319"/>
      <c r="K36" s="339">
        <v>35.3448275862069</v>
      </c>
      <c r="L36" s="306"/>
      <c r="M36" s="340"/>
      <c r="N36" s="340"/>
    </row>
    <row r="37" spans="2:14" ht="14.25" customHeight="1">
      <c r="B37" s="277" t="s">
        <v>191</v>
      </c>
      <c r="C37" s="352">
        <v>99</v>
      </c>
      <c r="D37" s="353">
        <v>61</v>
      </c>
      <c r="E37" s="304">
        <v>51</v>
      </c>
      <c r="F37" s="304">
        <v>75</v>
      </c>
      <c r="G37" s="304">
        <v>78</v>
      </c>
      <c r="H37" s="304">
        <v>78</v>
      </c>
      <c r="I37" s="304">
        <v>90</v>
      </c>
      <c r="J37" s="319"/>
      <c r="K37" s="339">
        <v>76.47058823529412</v>
      </c>
      <c r="L37" s="306"/>
      <c r="M37" s="340"/>
      <c r="N37" s="340"/>
    </row>
    <row r="38" spans="2:14" ht="14.25" customHeight="1">
      <c r="B38" s="277" t="s">
        <v>192</v>
      </c>
      <c r="C38" s="352">
        <v>86</v>
      </c>
      <c r="D38" s="353">
        <v>64</v>
      </c>
      <c r="E38" s="304">
        <v>53</v>
      </c>
      <c r="F38" s="304">
        <v>61</v>
      </c>
      <c r="G38" s="304">
        <v>50</v>
      </c>
      <c r="H38" s="304">
        <v>47</v>
      </c>
      <c r="I38" s="304">
        <v>84</v>
      </c>
      <c r="J38" s="319"/>
      <c r="K38" s="344" t="s">
        <v>58</v>
      </c>
      <c r="L38" s="306"/>
      <c r="M38" s="340"/>
      <c r="N38" s="340"/>
    </row>
    <row r="39" spans="2:14" ht="14.25" customHeight="1">
      <c r="B39" s="277" t="s">
        <v>193</v>
      </c>
      <c r="C39" s="352">
        <v>88</v>
      </c>
      <c r="D39" s="353">
        <v>67</v>
      </c>
      <c r="E39" s="304">
        <v>68</v>
      </c>
      <c r="F39" s="304">
        <v>65</v>
      </c>
      <c r="G39" s="304">
        <v>48</v>
      </c>
      <c r="H39" s="304">
        <v>51</v>
      </c>
      <c r="I39" s="304">
        <v>76</v>
      </c>
      <c r="J39" s="319"/>
      <c r="K39" s="339">
        <v>11.76470588235294</v>
      </c>
      <c r="L39" s="306"/>
      <c r="M39" s="340"/>
      <c r="N39" s="340"/>
    </row>
    <row r="40" spans="2:14" ht="14.25" customHeight="1">
      <c r="B40" s="277" t="s">
        <v>194</v>
      </c>
      <c r="C40" s="352">
        <v>27</v>
      </c>
      <c r="D40" s="353">
        <v>20</v>
      </c>
      <c r="E40" s="304">
        <v>14</v>
      </c>
      <c r="F40" s="304">
        <v>23</v>
      </c>
      <c r="G40" s="304">
        <v>29</v>
      </c>
      <c r="H40" s="304">
        <v>19</v>
      </c>
      <c r="I40" s="304">
        <v>16</v>
      </c>
      <c r="J40" s="319"/>
      <c r="K40" s="354" t="s">
        <v>58</v>
      </c>
      <c r="L40" s="306"/>
      <c r="M40" s="340"/>
      <c r="N40" s="340"/>
    </row>
    <row r="41" spans="2:14" ht="14.25" customHeight="1">
      <c r="B41" s="277" t="s">
        <v>195</v>
      </c>
      <c r="C41" s="352">
        <v>38</v>
      </c>
      <c r="D41" s="353">
        <v>33</v>
      </c>
      <c r="E41" s="304">
        <v>32</v>
      </c>
      <c r="F41" s="304">
        <v>23</v>
      </c>
      <c r="G41" s="304">
        <v>27</v>
      </c>
      <c r="H41" s="304">
        <v>19</v>
      </c>
      <c r="I41" s="304">
        <v>45</v>
      </c>
      <c r="J41" s="319"/>
      <c r="K41" s="354" t="s">
        <v>58</v>
      </c>
      <c r="L41" s="306"/>
      <c r="M41" s="340"/>
      <c r="N41" s="340"/>
    </row>
    <row r="42" spans="2:14" ht="14.25" customHeight="1">
      <c r="B42" s="277" t="s">
        <v>196</v>
      </c>
      <c r="C42" s="352">
        <v>3</v>
      </c>
      <c r="D42" s="353">
        <v>3</v>
      </c>
      <c r="E42" s="304">
        <v>8</v>
      </c>
      <c r="F42" s="304">
        <v>9</v>
      </c>
      <c r="G42" s="304">
        <v>2</v>
      </c>
      <c r="H42" s="304">
        <v>3</v>
      </c>
      <c r="I42" s="304">
        <v>3</v>
      </c>
      <c r="J42" s="319"/>
      <c r="K42" s="354" t="s">
        <v>58</v>
      </c>
      <c r="L42" s="306"/>
      <c r="M42" s="340"/>
      <c r="N42" s="340"/>
    </row>
    <row r="43" spans="2:14" ht="14.25" customHeight="1">
      <c r="B43" s="277" t="s">
        <v>197</v>
      </c>
      <c r="C43" s="352">
        <v>5</v>
      </c>
      <c r="D43" s="353">
        <v>1</v>
      </c>
      <c r="E43" s="304">
        <v>3</v>
      </c>
      <c r="F43" s="304">
        <v>4</v>
      </c>
      <c r="G43" s="304">
        <v>4</v>
      </c>
      <c r="H43" s="304">
        <v>3</v>
      </c>
      <c r="I43" s="304">
        <v>8</v>
      </c>
      <c r="J43" s="319"/>
      <c r="K43" s="354" t="s">
        <v>58</v>
      </c>
      <c r="L43" s="306"/>
      <c r="M43" s="340"/>
      <c r="N43" s="340"/>
    </row>
    <row r="44" spans="2:14" ht="14.25" customHeight="1">
      <c r="B44" s="277" t="s">
        <v>198</v>
      </c>
      <c r="C44" s="352">
        <v>6</v>
      </c>
      <c r="D44" s="353">
        <v>2</v>
      </c>
      <c r="E44" s="304">
        <v>4</v>
      </c>
      <c r="F44" s="304">
        <v>3</v>
      </c>
      <c r="G44" s="304">
        <v>2</v>
      </c>
      <c r="H44" s="304">
        <v>4</v>
      </c>
      <c r="I44" s="304">
        <v>4</v>
      </c>
      <c r="J44" s="319"/>
      <c r="K44" s="354" t="s">
        <v>58</v>
      </c>
      <c r="L44" s="306"/>
      <c r="M44" s="340"/>
      <c r="N44" s="340"/>
    </row>
    <row r="45" spans="2:14" ht="14.25" customHeight="1">
      <c r="B45" s="277" t="s">
        <v>199</v>
      </c>
      <c r="C45" s="352">
        <v>5</v>
      </c>
      <c r="D45" s="353">
        <v>2</v>
      </c>
      <c r="E45" s="304">
        <v>2</v>
      </c>
      <c r="F45" s="304">
        <v>3</v>
      </c>
      <c r="G45" s="304">
        <v>10</v>
      </c>
      <c r="H45" s="304">
        <v>3</v>
      </c>
      <c r="I45" s="304">
        <v>7</v>
      </c>
      <c r="J45" s="319"/>
      <c r="K45" s="354" t="s">
        <v>58</v>
      </c>
      <c r="L45" s="306"/>
      <c r="M45" s="340"/>
      <c r="N45" s="340"/>
    </row>
    <row r="46" spans="2:14" ht="14.25" customHeight="1">
      <c r="B46" s="277" t="s">
        <v>200</v>
      </c>
      <c r="C46" s="352">
        <v>6</v>
      </c>
      <c r="D46" s="353">
        <v>2</v>
      </c>
      <c r="E46" s="304">
        <v>5</v>
      </c>
      <c r="F46" s="304">
        <v>3</v>
      </c>
      <c r="G46" s="304">
        <v>4</v>
      </c>
      <c r="H46" s="304">
        <v>8</v>
      </c>
      <c r="I46" s="304">
        <v>4</v>
      </c>
      <c r="J46" s="319"/>
      <c r="K46" s="354" t="s">
        <v>58</v>
      </c>
      <c r="L46" s="306"/>
      <c r="N46" s="340"/>
    </row>
    <row r="47" spans="2:14" ht="14.25" customHeight="1">
      <c r="B47" s="304"/>
      <c r="C47" s="571" t="s">
        <v>201</v>
      </c>
      <c r="D47" s="571"/>
      <c r="E47" s="571"/>
      <c r="F47" s="571"/>
      <c r="G47" s="571"/>
      <c r="H47" s="571"/>
      <c r="I47" s="571"/>
      <c r="J47" s="276"/>
      <c r="K47" s="276"/>
      <c r="L47" s="289"/>
      <c r="N47" s="340"/>
    </row>
    <row r="48" spans="2:17" ht="14.25" customHeight="1">
      <c r="B48" s="295"/>
      <c r="C48" s="355"/>
      <c r="D48" s="311"/>
      <c r="E48" s="276"/>
      <c r="F48" s="276"/>
      <c r="G48" s="276"/>
      <c r="H48" s="276"/>
      <c r="I48" s="276"/>
      <c r="J48" s="276"/>
      <c r="K48" s="276"/>
      <c r="L48" s="289"/>
      <c r="M48" s="314"/>
      <c r="N48" s="314"/>
      <c r="O48" s="314"/>
      <c r="P48" s="314"/>
      <c r="Q48" s="314"/>
    </row>
    <row r="49" spans="2:17" ht="14.25" customHeight="1">
      <c r="B49" s="347" t="s">
        <v>202</v>
      </c>
      <c r="C49" s="348">
        <v>24.4988864142539</v>
      </c>
      <c r="D49" s="349">
        <v>23.860182370820667</v>
      </c>
      <c r="E49" s="350">
        <v>24.23756019261637</v>
      </c>
      <c r="F49" s="350">
        <v>23.5640648011782</v>
      </c>
      <c r="G49" s="350">
        <v>25.53191489361702</v>
      </c>
      <c r="H49" s="350">
        <v>24.91525423728814</v>
      </c>
      <c r="I49" s="350">
        <v>26</v>
      </c>
      <c r="J49" s="314"/>
      <c r="K49" s="314"/>
      <c r="L49" s="314"/>
      <c r="M49" s="314"/>
      <c r="N49" s="314"/>
      <c r="O49" s="314"/>
      <c r="P49" s="314"/>
      <c r="Q49" s="314"/>
    </row>
    <row r="50" spans="2:17" ht="14.25" customHeight="1">
      <c r="B50" s="347" t="s">
        <v>203</v>
      </c>
      <c r="C50" s="348">
        <v>35.07795100222717</v>
      </c>
      <c r="D50" s="349">
        <v>37.38601823708207</v>
      </c>
      <c r="E50" s="350">
        <v>37.23916532905297</v>
      </c>
      <c r="F50" s="350">
        <v>36.81885125184095</v>
      </c>
      <c r="G50" s="350">
        <v>35.86626139817629</v>
      </c>
      <c r="H50" s="350">
        <v>35.25423728813559</v>
      </c>
      <c r="I50" s="350">
        <v>36</v>
      </c>
      <c r="J50" s="314"/>
      <c r="K50" s="314"/>
      <c r="L50" s="314"/>
      <c r="M50" s="314"/>
      <c r="N50" s="314"/>
      <c r="O50" s="314"/>
      <c r="P50" s="314"/>
      <c r="Q50" s="314"/>
    </row>
    <row r="51" spans="2:14" ht="14.25" customHeight="1">
      <c r="B51" s="277" t="s">
        <v>261</v>
      </c>
      <c r="C51" s="348">
        <v>11.024498886414253</v>
      </c>
      <c r="D51" s="349">
        <v>9.270516717325227</v>
      </c>
      <c r="E51" s="350">
        <v>8.186195826645266</v>
      </c>
      <c r="F51" s="350">
        <v>11.045655375552283</v>
      </c>
      <c r="G51" s="350">
        <v>11.854103343465045</v>
      </c>
      <c r="H51" s="350">
        <v>13.220338983050848</v>
      </c>
      <c r="I51" s="350">
        <v>10</v>
      </c>
      <c r="J51" s="314"/>
      <c r="K51" s="314"/>
      <c r="L51" s="314"/>
      <c r="N51" s="340"/>
    </row>
    <row r="52" spans="2:14" ht="12.75">
      <c r="B52" s="347" t="s">
        <v>204</v>
      </c>
      <c r="C52" s="348">
        <v>29.398663697104677</v>
      </c>
      <c r="D52" s="349">
        <v>29.48328267477204</v>
      </c>
      <c r="E52" s="350">
        <v>30.337078651685395</v>
      </c>
      <c r="F52" s="350">
        <v>28.57142857142857</v>
      </c>
      <c r="G52" s="350">
        <v>26.74772036474164</v>
      </c>
      <c r="H52" s="350">
        <v>26.610169491525426</v>
      </c>
      <c r="I52" s="350">
        <v>28</v>
      </c>
      <c r="J52" s="314"/>
      <c r="K52" s="314"/>
      <c r="L52" s="314"/>
      <c r="N52" s="340"/>
    </row>
    <row r="53" spans="2:14" ht="12.75">
      <c r="B53" s="356"/>
      <c r="C53" s="356"/>
      <c r="D53" s="356"/>
      <c r="E53" s="316"/>
      <c r="F53" s="316"/>
      <c r="G53" s="316"/>
      <c r="H53" s="316"/>
      <c r="I53" s="316"/>
      <c r="J53" s="316"/>
      <c r="K53" s="316"/>
      <c r="L53" s="316"/>
      <c r="N53" s="340"/>
    </row>
    <row r="54" spans="2:14" ht="12.75" customHeight="1">
      <c r="B54" s="357"/>
      <c r="C54" s="357"/>
      <c r="D54" s="357"/>
      <c r="E54" s="318"/>
      <c r="F54" s="318"/>
      <c r="G54" s="318"/>
      <c r="H54" s="318"/>
      <c r="I54" s="318"/>
      <c r="J54" s="318"/>
      <c r="K54" s="318"/>
      <c r="L54" s="318"/>
      <c r="N54" s="340"/>
    </row>
    <row r="55" spans="2:14" ht="12.75">
      <c r="B55" s="642" t="s">
        <v>260</v>
      </c>
      <c r="C55" s="642"/>
      <c r="D55" s="642"/>
      <c r="E55" s="642"/>
      <c r="F55" s="642"/>
      <c r="G55" s="642"/>
      <c r="H55" s="642"/>
      <c r="I55" s="642"/>
      <c r="J55" s="642"/>
      <c r="K55" s="642"/>
      <c r="L55" s="642"/>
      <c r="N55" s="340"/>
    </row>
    <row r="56" spans="2:13" ht="26.25" customHeight="1">
      <c r="B56" s="578" t="s">
        <v>328</v>
      </c>
      <c r="C56" s="578"/>
      <c r="D56" s="578"/>
      <c r="E56" s="578"/>
      <c r="F56" s="578"/>
      <c r="G56" s="578"/>
      <c r="H56" s="578"/>
      <c r="I56" s="578"/>
      <c r="J56" s="578"/>
      <c r="K56" s="578"/>
      <c r="L56" s="578"/>
      <c r="M56" s="319"/>
    </row>
    <row r="57" spans="2:12" ht="15" customHeight="1">
      <c r="B57" s="558" t="s">
        <v>184</v>
      </c>
      <c r="C57" s="558"/>
      <c r="D57" s="558"/>
      <c r="E57" s="558"/>
      <c r="F57" s="558"/>
      <c r="G57" s="558"/>
      <c r="H57" s="558"/>
      <c r="I57" s="558"/>
      <c r="J57" s="558"/>
      <c r="K57" s="558"/>
      <c r="L57" s="558"/>
    </row>
    <row r="59" spans="2:12" ht="12.75">
      <c r="B59" s="324" t="s">
        <v>185</v>
      </c>
      <c r="C59" s="325"/>
      <c r="D59" s="325"/>
      <c r="E59" s="325"/>
      <c r="F59" s="325"/>
      <c r="G59" s="325"/>
      <c r="H59" s="325"/>
      <c r="I59" s="325"/>
      <c r="J59" s="325"/>
      <c r="K59" s="325"/>
      <c r="L59" s="326"/>
    </row>
    <row r="60" spans="2:12" ht="22.5" customHeight="1">
      <c r="B60" s="643" t="s">
        <v>186</v>
      </c>
      <c r="C60" s="644"/>
      <c r="D60" s="644"/>
      <c r="E60" s="644"/>
      <c r="F60" s="644"/>
      <c r="G60" s="644"/>
      <c r="H60" s="644"/>
      <c r="I60" s="644"/>
      <c r="J60" s="644"/>
      <c r="K60" s="644"/>
      <c r="L60" s="645"/>
    </row>
    <row r="64" spans="3:12" ht="12.75">
      <c r="C64" s="277"/>
      <c r="D64" s="277"/>
      <c r="E64" s="277"/>
      <c r="F64" s="277"/>
      <c r="G64" s="277"/>
      <c r="H64" s="277"/>
      <c r="I64" s="277"/>
      <c r="J64" s="277"/>
      <c r="K64" s="277"/>
      <c r="L64" s="277"/>
    </row>
    <row r="65" spans="3:12" ht="12.75">
      <c r="C65" s="277"/>
      <c r="D65" s="277"/>
      <c r="E65" s="277"/>
      <c r="F65" s="277"/>
      <c r="G65" s="277"/>
      <c r="H65" s="277"/>
      <c r="I65" s="277"/>
      <c r="J65" s="277"/>
      <c r="K65" s="277"/>
      <c r="L65" s="277"/>
    </row>
    <row r="66" spans="3:12" ht="12.75">
      <c r="C66" s="277"/>
      <c r="D66" s="277"/>
      <c r="E66" s="277"/>
      <c r="F66" s="277"/>
      <c r="G66" s="277"/>
      <c r="H66" s="277"/>
      <c r="I66" s="277"/>
      <c r="J66" s="277"/>
      <c r="K66" s="277"/>
      <c r="L66" s="277"/>
    </row>
    <row r="67" spans="3:12" ht="12.75">
      <c r="C67" s="277"/>
      <c r="D67" s="277"/>
      <c r="E67" s="277"/>
      <c r="F67" s="277"/>
      <c r="G67" s="277"/>
      <c r="H67" s="277"/>
      <c r="I67" s="277"/>
      <c r="J67" s="277"/>
      <c r="K67" s="277"/>
      <c r="L67" s="277"/>
    </row>
    <row r="68" spans="3:12" ht="12.75">
      <c r="C68" s="277"/>
      <c r="D68" s="277"/>
      <c r="E68" s="277"/>
      <c r="F68" s="277"/>
      <c r="G68" s="277"/>
      <c r="H68" s="277"/>
      <c r="I68" s="277"/>
      <c r="J68" s="277"/>
      <c r="K68" s="277"/>
      <c r="L68" s="277"/>
    </row>
  </sheetData>
  <sheetProtection/>
  <mergeCells count="12">
    <mergeCell ref="B55:L55"/>
    <mergeCell ref="B56:L56"/>
    <mergeCell ref="B57:L57"/>
    <mergeCell ref="B60:L60"/>
    <mergeCell ref="C8:I8"/>
    <mergeCell ref="C24:I24"/>
    <mergeCell ref="C31:I31"/>
    <mergeCell ref="C47:I47"/>
    <mergeCell ref="B1:M1"/>
    <mergeCell ref="B2:K3"/>
    <mergeCell ref="E5:L5"/>
    <mergeCell ref="B6:B7"/>
  </mergeCells>
  <printOptions/>
  <pageMargins left="0.75" right="0.75" top="1" bottom="1" header="0.5" footer="0.5"/>
  <pageSetup fitToHeight="1" fitToWidth="1" horizontalDpi="600" verticalDpi="600" orientation="portrait" paperSize="9" scale="77" r:id="rId1"/>
</worksheet>
</file>

<file path=xl/worksheets/sheet16.xml><?xml version="1.0" encoding="utf-8"?>
<worksheet xmlns="http://schemas.openxmlformats.org/spreadsheetml/2006/main" xmlns:r="http://schemas.openxmlformats.org/officeDocument/2006/relationships">
  <sheetPr>
    <tabColor rgb="FF0000FF"/>
  </sheetPr>
  <dimension ref="B2:R50"/>
  <sheetViews>
    <sheetView zoomScalePageLayoutView="0" workbookViewId="0" topLeftCell="B1">
      <selection activeCell="AR14" sqref="AR14"/>
    </sheetView>
  </sheetViews>
  <sheetFormatPr defaultColWidth="9.140625" defaultRowHeight="12.75"/>
  <cols>
    <col min="1" max="1" width="9.140625" style="319" customWidth="1"/>
    <col min="2" max="2" width="20.140625" style="319" customWidth="1"/>
    <col min="3" max="3" width="9.7109375" style="319" customWidth="1"/>
    <col min="4" max="4" width="8.57421875" style="319" customWidth="1"/>
    <col min="5" max="5" width="9.57421875" style="319" customWidth="1"/>
    <col min="6" max="6" width="9.00390625" style="319" customWidth="1"/>
    <col min="7" max="7" width="9.421875" style="319" customWidth="1"/>
    <col min="8" max="8" width="8.8515625" style="319" customWidth="1"/>
    <col min="9" max="9" width="9.140625" style="319" customWidth="1"/>
    <col min="10" max="10" width="2.140625" style="319" customWidth="1"/>
    <col min="11" max="11" width="12.28125" style="319" customWidth="1"/>
    <col min="12" max="12" width="7.140625" style="319" customWidth="1"/>
    <col min="13" max="16384" width="9.140625" style="319" customWidth="1"/>
  </cols>
  <sheetData>
    <row r="1" s="358" customFormat="1" ht="12.75"/>
    <row r="2" spans="2:17" s="358" customFormat="1" ht="12.75" customHeight="1">
      <c r="B2" s="648" t="s">
        <v>331</v>
      </c>
      <c r="C2" s="648"/>
      <c r="D2" s="648"/>
      <c r="E2" s="648"/>
      <c r="F2" s="648"/>
      <c r="G2" s="648"/>
      <c r="H2" s="648"/>
      <c r="I2" s="648"/>
      <c r="J2" s="648"/>
      <c r="K2" s="648"/>
      <c r="L2" s="648"/>
      <c r="M2" s="359"/>
      <c r="N2" s="359"/>
      <c r="O2" s="359"/>
      <c r="P2" s="359"/>
      <c r="Q2" s="304"/>
    </row>
    <row r="3" spans="2:17" s="358" customFormat="1" ht="17.25" customHeight="1">
      <c r="B3" s="648"/>
      <c r="C3" s="648"/>
      <c r="D3" s="648"/>
      <c r="E3" s="648"/>
      <c r="F3" s="648"/>
      <c r="G3" s="648"/>
      <c r="H3" s="648"/>
      <c r="I3" s="648"/>
      <c r="J3" s="648"/>
      <c r="K3" s="648"/>
      <c r="L3" s="648"/>
      <c r="M3" s="359"/>
      <c r="N3" s="359"/>
      <c r="O3" s="359"/>
      <c r="P3" s="359"/>
      <c r="Q3" s="304"/>
    </row>
    <row r="4" spans="2:17" s="358" customFormat="1" ht="14.25" customHeight="1">
      <c r="B4" s="280"/>
      <c r="C4" s="280"/>
      <c r="D4" s="280"/>
      <c r="E4" s="360"/>
      <c r="F4" s="360"/>
      <c r="G4" s="360"/>
      <c r="H4" s="360"/>
      <c r="I4" s="360"/>
      <c r="J4" s="360"/>
      <c r="K4" s="360"/>
      <c r="L4" s="360"/>
      <c r="M4" s="361"/>
      <c r="N4" s="361"/>
      <c r="O4" s="304"/>
      <c r="P4" s="304"/>
      <c r="Q4" s="304"/>
    </row>
    <row r="5" spans="2:17" s="358" customFormat="1" ht="14.25" customHeight="1" thickBot="1">
      <c r="B5" s="362"/>
      <c r="C5" s="362"/>
      <c r="D5" s="362"/>
      <c r="E5" s="573" t="s">
        <v>187</v>
      </c>
      <c r="F5" s="573"/>
      <c r="G5" s="573"/>
      <c r="H5" s="573"/>
      <c r="I5" s="573"/>
      <c r="J5" s="573"/>
      <c r="K5" s="573"/>
      <c r="L5" s="573"/>
      <c r="M5" s="317"/>
      <c r="N5" s="317"/>
      <c r="O5" s="317"/>
      <c r="P5" s="304"/>
      <c r="Q5" s="304"/>
    </row>
    <row r="6" spans="2:17" ht="12.75" customHeight="1">
      <c r="B6" s="649"/>
      <c r="C6" s="329"/>
      <c r="D6" s="330"/>
      <c r="E6" s="363"/>
      <c r="F6" s="363"/>
      <c r="G6" s="363"/>
      <c r="H6" s="363"/>
      <c r="I6" s="363"/>
      <c r="J6" s="285"/>
      <c r="K6" s="286"/>
      <c r="L6" s="285"/>
      <c r="M6" s="342"/>
      <c r="N6" s="342"/>
      <c r="O6" s="342"/>
      <c r="P6" s="342"/>
      <c r="Q6" s="342"/>
    </row>
    <row r="7" spans="2:17" ht="39.75" customHeight="1" thickBot="1">
      <c r="B7" s="650"/>
      <c r="C7" s="364" t="s">
        <v>238</v>
      </c>
      <c r="D7" s="365" t="s">
        <v>241</v>
      </c>
      <c r="E7" s="366" t="s">
        <v>77</v>
      </c>
      <c r="F7" s="366" t="s">
        <v>78</v>
      </c>
      <c r="G7" s="366" t="s">
        <v>329</v>
      </c>
      <c r="H7" s="287" t="s">
        <v>262</v>
      </c>
      <c r="I7" s="287" t="s">
        <v>332</v>
      </c>
      <c r="J7" s="366"/>
      <c r="K7" s="366" t="s">
        <v>330</v>
      </c>
      <c r="L7" s="291"/>
      <c r="M7" s="342"/>
      <c r="N7" s="342"/>
      <c r="O7" s="342"/>
      <c r="P7" s="342"/>
      <c r="Q7" s="342"/>
    </row>
    <row r="8" spans="2:17" ht="14.25" customHeight="1">
      <c r="B8" s="367"/>
      <c r="C8" s="646" t="s">
        <v>188</v>
      </c>
      <c r="D8" s="646"/>
      <c r="E8" s="646"/>
      <c r="F8" s="646"/>
      <c r="G8" s="646"/>
      <c r="H8" s="646"/>
      <c r="I8" s="646"/>
      <c r="J8" s="367"/>
      <c r="K8" s="367"/>
      <c r="L8" s="367"/>
      <c r="M8" s="342"/>
      <c r="N8" s="342"/>
      <c r="O8" s="342"/>
      <c r="P8" s="342"/>
      <c r="Q8" s="342"/>
    </row>
    <row r="9" spans="2:17" ht="14.25" customHeight="1">
      <c r="B9" s="367"/>
      <c r="C9" s="368"/>
      <c r="D9" s="369"/>
      <c r="E9" s="342"/>
      <c r="F9" s="342"/>
      <c r="G9" s="342"/>
      <c r="H9" s="342"/>
      <c r="I9" s="342"/>
      <c r="M9" s="342"/>
      <c r="N9" s="342"/>
      <c r="O9" s="342"/>
      <c r="P9" s="342"/>
      <c r="Q9" s="342"/>
    </row>
    <row r="10" spans="2:17" ht="14.25" customHeight="1">
      <c r="B10" s="284" t="s">
        <v>263</v>
      </c>
      <c r="C10" s="302">
        <v>512</v>
      </c>
      <c r="D10" s="337">
        <v>323</v>
      </c>
      <c r="E10" s="298">
        <v>260</v>
      </c>
      <c r="F10" s="298">
        <v>269</v>
      </c>
      <c r="G10" s="298">
        <v>269</v>
      </c>
      <c r="H10" s="298">
        <v>171</v>
      </c>
      <c r="I10" s="298">
        <v>172</v>
      </c>
      <c r="J10" s="379"/>
      <c r="K10" s="339">
        <v>-33.84615384615385</v>
      </c>
      <c r="L10" s="298"/>
      <c r="M10" s="342"/>
      <c r="N10" s="342"/>
      <c r="O10" s="342"/>
      <c r="P10" s="342"/>
      <c r="Q10" s="342"/>
    </row>
    <row r="11" spans="2:17" ht="14.25" customHeight="1">
      <c r="B11" s="284"/>
      <c r="C11" s="305"/>
      <c r="D11" s="341"/>
      <c r="E11" s="284"/>
      <c r="F11" s="284"/>
      <c r="G11" s="284"/>
      <c r="H11" s="284"/>
      <c r="I11" s="284"/>
      <c r="J11" s="379"/>
      <c r="K11" s="339"/>
      <c r="L11" s="298"/>
      <c r="M11" s="342"/>
      <c r="N11" s="342"/>
      <c r="O11" s="342"/>
      <c r="P11" s="342"/>
      <c r="Q11" s="342"/>
    </row>
    <row r="12" spans="2:17" ht="14.25" customHeight="1">
      <c r="B12" s="295" t="s">
        <v>207</v>
      </c>
      <c r="C12" s="305">
        <v>204</v>
      </c>
      <c r="D12" s="341">
        <v>139</v>
      </c>
      <c r="E12" s="306">
        <v>93</v>
      </c>
      <c r="F12" s="306">
        <v>117</v>
      </c>
      <c r="G12" s="306">
        <v>117</v>
      </c>
      <c r="H12" s="306">
        <v>71</v>
      </c>
      <c r="I12" s="306">
        <v>48</v>
      </c>
      <c r="J12" s="380"/>
      <c r="K12" s="339">
        <v>-48.38709677419355</v>
      </c>
      <c r="L12" s="306"/>
      <c r="M12" s="342"/>
      <c r="N12" s="342"/>
      <c r="O12" s="342"/>
      <c r="P12" s="342"/>
      <c r="Q12" s="342"/>
    </row>
    <row r="13" spans="2:17" ht="14.25" customHeight="1">
      <c r="B13" s="295" t="s">
        <v>208</v>
      </c>
      <c r="C13" s="305">
        <v>213</v>
      </c>
      <c r="D13" s="341">
        <v>128</v>
      </c>
      <c r="E13" s="306">
        <v>121</v>
      </c>
      <c r="F13" s="306">
        <v>105</v>
      </c>
      <c r="G13" s="306">
        <v>105</v>
      </c>
      <c r="H13" s="306">
        <v>68</v>
      </c>
      <c r="I13" s="306">
        <v>97</v>
      </c>
      <c r="J13" s="380"/>
      <c r="K13" s="339">
        <v>-19.834710743801654</v>
      </c>
      <c r="L13" s="306"/>
      <c r="M13" s="342"/>
      <c r="N13" s="342"/>
      <c r="O13" s="342"/>
      <c r="P13" s="342"/>
      <c r="Q13" s="342"/>
    </row>
    <row r="14" spans="2:17" ht="14.25" customHeight="1">
      <c r="B14" s="295" t="s">
        <v>209</v>
      </c>
      <c r="C14" s="305">
        <v>30</v>
      </c>
      <c r="D14" s="341">
        <v>21</v>
      </c>
      <c r="E14" s="306">
        <v>17</v>
      </c>
      <c r="F14" s="306">
        <v>15</v>
      </c>
      <c r="G14" s="306">
        <v>15</v>
      </c>
      <c r="H14" s="306">
        <v>9</v>
      </c>
      <c r="I14" s="306">
        <v>8</v>
      </c>
      <c r="J14" s="380"/>
      <c r="K14" s="344" t="s">
        <v>58</v>
      </c>
      <c r="L14" s="306"/>
      <c r="M14" s="342"/>
      <c r="N14" s="342"/>
      <c r="O14" s="342"/>
      <c r="P14" s="342"/>
      <c r="Q14" s="342"/>
    </row>
    <row r="15" spans="2:17" ht="14.25" customHeight="1">
      <c r="B15" s="295" t="s">
        <v>210</v>
      </c>
      <c r="C15" s="305">
        <v>63</v>
      </c>
      <c r="D15" s="341">
        <v>34</v>
      </c>
      <c r="E15" s="306">
        <v>27</v>
      </c>
      <c r="F15" s="306">
        <v>32</v>
      </c>
      <c r="G15" s="306">
        <v>32</v>
      </c>
      <c r="H15" s="306">
        <v>23</v>
      </c>
      <c r="I15" s="306">
        <v>19</v>
      </c>
      <c r="J15" s="380"/>
      <c r="K15" s="344" t="s">
        <v>58</v>
      </c>
      <c r="L15" s="306"/>
      <c r="M15" s="342"/>
      <c r="N15" s="342"/>
      <c r="O15" s="342"/>
      <c r="P15" s="342"/>
      <c r="Q15" s="342"/>
    </row>
    <row r="16" spans="2:17" ht="14.25" customHeight="1">
      <c r="B16" s="295" t="s">
        <v>211</v>
      </c>
      <c r="C16" s="305">
        <v>2</v>
      </c>
      <c r="D16" s="341">
        <v>1</v>
      </c>
      <c r="E16" s="306">
        <v>2</v>
      </c>
      <c r="F16" s="306">
        <v>0</v>
      </c>
      <c r="G16" s="306">
        <v>0</v>
      </c>
      <c r="H16" s="306">
        <v>0</v>
      </c>
      <c r="I16" s="306">
        <v>0</v>
      </c>
      <c r="J16" s="380"/>
      <c r="K16" s="344" t="s">
        <v>58</v>
      </c>
      <c r="L16" s="306"/>
      <c r="M16" s="342"/>
      <c r="N16" s="342"/>
      <c r="O16" s="342"/>
      <c r="P16" s="342"/>
      <c r="Q16" s="342"/>
    </row>
    <row r="17" spans="2:17" ht="14.25" customHeight="1">
      <c r="B17" s="295"/>
      <c r="C17" s="571" t="s">
        <v>201</v>
      </c>
      <c r="D17" s="571"/>
      <c r="E17" s="571"/>
      <c r="F17" s="571"/>
      <c r="G17" s="571"/>
      <c r="H17" s="571"/>
      <c r="I17" s="571"/>
      <c r="J17" s="289"/>
      <c r="K17" s="289"/>
      <c r="L17" s="289"/>
      <c r="M17" s="342"/>
      <c r="N17" s="342"/>
      <c r="O17" s="342"/>
      <c r="P17" s="342"/>
      <c r="Q17" s="342"/>
    </row>
    <row r="18" spans="2:17" ht="14.25" customHeight="1">
      <c r="B18" s="295"/>
      <c r="C18" s="355"/>
      <c r="D18" s="355"/>
      <c r="E18" s="276"/>
      <c r="F18" s="276"/>
      <c r="G18" s="276"/>
      <c r="H18" s="276"/>
      <c r="I18" s="276"/>
      <c r="J18" s="289"/>
      <c r="K18" s="289"/>
      <c r="L18" s="289"/>
      <c r="M18" s="342"/>
      <c r="N18" s="342"/>
      <c r="O18" s="342"/>
      <c r="P18" s="342"/>
      <c r="Q18" s="342"/>
    </row>
    <row r="19" spans="2:18" ht="14.25" customHeight="1">
      <c r="B19" s="295" t="s">
        <v>207</v>
      </c>
      <c r="C19" s="312">
        <v>39.84375</v>
      </c>
      <c r="D19" s="312">
        <v>43.034055727554176</v>
      </c>
      <c r="E19" s="313">
        <v>35.76923076923077</v>
      </c>
      <c r="F19" s="313">
        <v>43.49442379182156</v>
      </c>
      <c r="G19" s="313">
        <v>43.49442379182156</v>
      </c>
      <c r="H19" s="313">
        <v>41.52046783625731</v>
      </c>
      <c r="I19" s="313">
        <v>28</v>
      </c>
      <c r="J19" s="370"/>
      <c r="K19" s="371"/>
      <c r="L19" s="371"/>
      <c r="M19" s="371"/>
      <c r="N19" s="371"/>
      <c r="O19" s="371"/>
      <c r="P19" s="371"/>
      <c r="Q19" s="371"/>
      <c r="R19" s="371"/>
    </row>
    <row r="20" spans="2:18" ht="14.25" customHeight="1">
      <c r="B20" s="295" t="s">
        <v>208</v>
      </c>
      <c r="C20" s="312">
        <v>41.6015625</v>
      </c>
      <c r="D20" s="312">
        <v>39.628482972136226</v>
      </c>
      <c r="E20" s="313">
        <v>46.53846153846154</v>
      </c>
      <c r="F20" s="313">
        <v>39.03345724907063</v>
      </c>
      <c r="G20" s="313">
        <v>39.03345724907063</v>
      </c>
      <c r="H20" s="313">
        <v>39.76608187134503</v>
      </c>
      <c r="I20" s="313">
        <v>56</v>
      </c>
      <c r="J20" s="371"/>
      <c r="K20" s="371"/>
      <c r="L20" s="371"/>
      <c r="M20" s="371"/>
      <c r="N20" s="371"/>
      <c r="O20" s="371"/>
      <c r="P20" s="371"/>
      <c r="Q20" s="371"/>
      <c r="R20" s="371"/>
    </row>
    <row r="21" spans="2:18" ht="14.25" customHeight="1">
      <c r="B21" s="295" t="s">
        <v>209</v>
      </c>
      <c r="C21" s="312">
        <v>5.859375</v>
      </c>
      <c r="D21" s="312">
        <v>6.5015479876160995</v>
      </c>
      <c r="E21" s="313">
        <v>6.538461538461539</v>
      </c>
      <c r="F21" s="313">
        <v>5.5762081784386615</v>
      </c>
      <c r="G21" s="313">
        <v>5.5762081784386615</v>
      </c>
      <c r="H21" s="313">
        <v>5.263157894736842</v>
      </c>
      <c r="I21" s="313">
        <v>5</v>
      </c>
      <c r="J21" s="371"/>
      <c r="K21" s="371"/>
      <c r="L21" s="371"/>
      <c r="M21" s="371"/>
      <c r="N21" s="371"/>
      <c r="O21" s="371"/>
      <c r="P21" s="371"/>
      <c r="Q21" s="371"/>
      <c r="R21" s="371"/>
    </row>
    <row r="22" spans="2:18" ht="14.25" customHeight="1">
      <c r="B22" s="295" t="s">
        <v>210</v>
      </c>
      <c r="C22" s="312">
        <v>12.3046875</v>
      </c>
      <c r="D22" s="312">
        <v>10.526315789473683</v>
      </c>
      <c r="E22" s="313">
        <v>10.384615384615385</v>
      </c>
      <c r="F22" s="313">
        <v>11.895910780669144</v>
      </c>
      <c r="G22" s="313">
        <v>11.895910780669144</v>
      </c>
      <c r="H22" s="313">
        <v>13.450292397660817</v>
      </c>
      <c r="I22" s="313">
        <v>11</v>
      </c>
      <c r="J22" s="371"/>
      <c r="K22" s="371"/>
      <c r="L22" s="371"/>
      <c r="M22" s="371"/>
      <c r="N22" s="371"/>
      <c r="O22" s="371"/>
      <c r="P22" s="371"/>
      <c r="Q22" s="371"/>
      <c r="R22" s="371"/>
    </row>
    <row r="23" spans="2:18" ht="14.25" customHeight="1">
      <c r="B23" s="295" t="s">
        <v>211</v>
      </c>
      <c r="C23" s="312">
        <v>0.390625</v>
      </c>
      <c r="D23" s="312">
        <v>0.30959752321981426</v>
      </c>
      <c r="E23" s="313">
        <v>0.7692307692307693</v>
      </c>
      <c r="F23" s="313">
        <v>0</v>
      </c>
      <c r="G23" s="313">
        <v>0</v>
      </c>
      <c r="H23" s="313">
        <v>0</v>
      </c>
      <c r="I23" s="313">
        <v>0</v>
      </c>
      <c r="J23" s="371"/>
      <c r="K23" s="371"/>
      <c r="L23" s="371"/>
      <c r="M23" s="371"/>
      <c r="N23" s="371"/>
      <c r="O23" s="371"/>
      <c r="P23" s="371"/>
      <c r="Q23" s="371"/>
      <c r="R23" s="371"/>
    </row>
    <row r="24" spans="2:17" ht="14.25" customHeight="1">
      <c r="B24" s="315"/>
      <c r="C24" s="315"/>
      <c r="D24" s="315"/>
      <c r="E24" s="316"/>
      <c r="F24" s="316"/>
      <c r="G24" s="316"/>
      <c r="H24" s="316"/>
      <c r="I24" s="316"/>
      <c r="J24" s="351"/>
      <c r="K24" s="351"/>
      <c r="L24" s="351"/>
      <c r="M24" s="342"/>
      <c r="N24" s="342"/>
      <c r="O24" s="342"/>
      <c r="P24" s="342"/>
      <c r="Q24" s="342"/>
    </row>
    <row r="25" spans="2:17" ht="14.25" customHeight="1">
      <c r="B25" s="367"/>
      <c r="C25" s="647" t="s">
        <v>188</v>
      </c>
      <c r="D25" s="647"/>
      <c r="E25" s="647"/>
      <c r="F25" s="647"/>
      <c r="G25" s="647"/>
      <c r="H25" s="647"/>
      <c r="I25" s="647"/>
      <c r="J25" s="342"/>
      <c r="K25" s="342"/>
      <c r="L25" s="342"/>
      <c r="M25" s="342"/>
      <c r="N25" s="342"/>
      <c r="O25" s="342"/>
      <c r="P25" s="342"/>
      <c r="Q25" s="342"/>
    </row>
    <row r="26" spans="2:17" ht="14.25" customHeight="1">
      <c r="B26" s="652" t="s">
        <v>264</v>
      </c>
      <c r="C26" s="334"/>
      <c r="D26" s="335"/>
      <c r="E26" s="342"/>
      <c r="F26" s="342"/>
      <c r="G26" s="342"/>
      <c r="H26" s="342"/>
      <c r="I26" s="342"/>
      <c r="J26" s="342"/>
      <c r="K26" s="342"/>
      <c r="L26" s="342"/>
      <c r="M26" s="342"/>
      <c r="N26" s="342"/>
      <c r="O26" s="342"/>
      <c r="P26" s="342"/>
      <c r="Q26" s="342"/>
    </row>
    <row r="27" spans="2:17" ht="14.25" customHeight="1">
      <c r="B27" s="652"/>
      <c r="C27" s="302">
        <v>219</v>
      </c>
      <c r="D27" s="337">
        <v>167</v>
      </c>
      <c r="E27" s="298">
        <v>140</v>
      </c>
      <c r="F27" s="298">
        <v>153</v>
      </c>
      <c r="G27" s="298">
        <v>162</v>
      </c>
      <c r="H27" s="298">
        <v>105</v>
      </c>
      <c r="I27" s="298">
        <v>169</v>
      </c>
      <c r="J27" s="338"/>
      <c r="K27" s="339">
        <v>20.714285714285715</v>
      </c>
      <c r="L27" s="298"/>
      <c r="M27" s="372"/>
      <c r="N27" s="342"/>
      <c r="O27" s="342"/>
      <c r="P27" s="342"/>
      <c r="Q27" s="342"/>
    </row>
    <row r="28" spans="2:17" ht="14.25" customHeight="1">
      <c r="B28" s="284"/>
      <c r="C28" s="305"/>
      <c r="D28" s="341"/>
      <c r="E28" s="338"/>
      <c r="F28" s="338"/>
      <c r="G28" s="338"/>
      <c r="H28" s="338"/>
      <c r="I28" s="342"/>
      <c r="J28" s="338"/>
      <c r="K28" s="344"/>
      <c r="L28" s="298"/>
      <c r="M28" s="372"/>
      <c r="N28" s="342"/>
      <c r="O28" s="342"/>
      <c r="P28" s="342"/>
      <c r="Q28" s="342"/>
    </row>
    <row r="29" spans="2:17" ht="14.25" customHeight="1">
      <c r="B29" s="295" t="s">
        <v>207</v>
      </c>
      <c r="C29" s="305">
        <v>42</v>
      </c>
      <c r="D29" s="341">
        <v>36</v>
      </c>
      <c r="E29" s="306">
        <v>23</v>
      </c>
      <c r="F29" s="306">
        <v>29</v>
      </c>
      <c r="G29" s="306">
        <v>44</v>
      </c>
      <c r="H29" s="306">
        <v>22</v>
      </c>
      <c r="I29" s="306">
        <v>35</v>
      </c>
      <c r="J29" s="343"/>
      <c r="K29" s="344" t="s">
        <v>58</v>
      </c>
      <c r="L29" s="306"/>
      <c r="M29" s="373"/>
      <c r="N29" s="342"/>
      <c r="O29" s="342"/>
      <c r="P29" s="342"/>
      <c r="Q29" s="342"/>
    </row>
    <row r="30" spans="2:17" ht="14.25" customHeight="1">
      <c r="B30" s="295" t="s">
        <v>208</v>
      </c>
      <c r="C30" s="305">
        <v>117</v>
      </c>
      <c r="D30" s="341">
        <v>93</v>
      </c>
      <c r="E30" s="306">
        <v>78</v>
      </c>
      <c r="F30" s="306">
        <v>83</v>
      </c>
      <c r="G30" s="306">
        <v>83</v>
      </c>
      <c r="H30" s="306">
        <v>59</v>
      </c>
      <c r="I30" s="306">
        <v>93</v>
      </c>
      <c r="J30" s="343"/>
      <c r="K30" s="339">
        <v>19.230769230769234</v>
      </c>
      <c r="L30" s="306"/>
      <c r="M30" s="373"/>
      <c r="N30" s="342"/>
      <c r="O30" s="342"/>
      <c r="P30" s="342"/>
      <c r="Q30" s="342"/>
    </row>
    <row r="31" spans="2:17" ht="14.25" customHeight="1">
      <c r="B31" s="295" t="s">
        <v>209</v>
      </c>
      <c r="C31" s="305">
        <v>17</v>
      </c>
      <c r="D31" s="341">
        <v>10</v>
      </c>
      <c r="E31" s="306">
        <v>11</v>
      </c>
      <c r="F31" s="306">
        <v>13</v>
      </c>
      <c r="G31" s="306">
        <v>8</v>
      </c>
      <c r="H31" s="306">
        <v>8</v>
      </c>
      <c r="I31" s="306">
        <v>12</v>
      </c>
      <c r="J31" s="343"/>
      <c r="K31" s="344" t="s">
        <v>58</v>
      </c>
      <c r="L31" s="306"/>
      <c r="M31" s="373"/>
      <c r="N31" s="342"/>
      <c r="O31" s="342"/>
      <c r="P31" s="342"/>
      <c r="Q31" s="342"/>
    </row>
    <row r="32" spans="2:17" ht="14.25" customHeight="1">
      <c r="B32" s="295" t="s">
        <v>210</v>
      </c>
      <c r="C32" s="305">
        <v>41</v>
      </c>
      <c r="D32" s="341">
        <v>26</v>
      </c>
      <c r="E32" s="306">
        <v>28</v>
      </c>
      <c r="F32" s="306">
        <v>26</v>
      </c>
      <c r="G32" s="306">
        <v>25</v>
      </c>
      <c r="H32" s="306">
        <v>16</v>
      </c>
      <c r="I32" s="306">
        <v>25</v>
      </c>
      <c r="J32" s="343"/>
      <c r="K32" s="344" t="s">
        <v>58</v>
      </c>
      <c r="L32" s="306"/>
      <c r="M32" s="373"/>
      <c r="N32" s="342"/>
      <c r="O32" s="342"/>
      <c r="P32" s="342"/>
      <c r="Q32" s="342"/>
    </row>
    <row r="33" spans="2:17" ht="14.25" customHeight="1">
      <c r="B33" s="295" t="s">
        <v>211</v>
      </c>
      <c r="C33" s="305">
        <v>2</v>
      </c>
      <c r="D33" s="341">
        <v>2</v>
      </c>
      <c r="E33" s="306">
        <v>0</v>
      </c>
      <c r="F33" s="306">
        <v>2</v>
      </c>
      <c r="G33" s="306">
        <v>2</v>
      </c>
      <c r="H33" s="306">
        <v>0</v>
      </c>
      <c r="I33" s="306">
        <v>4</v>
      </c>
      <c r="J33" s="343"/>
      <c r="K33" s="344" t="s">
        <v>58</v>
      </c>
      <c r="L33" s="306"/>
      <c r="M33" s="373"/>
      <c r="N33" s="342"/>
      <c r="O33" s="342"/>
      <c r="P33" s="342"/>
      <c r="Q33" s="342"/>
    </row>
    <row r="34" spans="2:17" ht="14.25" customHeight="1">
      <c r="B34" s="295"/>
      <c r="C34" s="571" t="s">
        <v>201</v>
      </c>
      <c r="D34" s="571"/>
      <c r="E34" s="571"/>
      <c r="F34" s="571"/>
      <c r="G34" s="571"/>
      <c r="H34" s="571"/>
      <c r="I34" s="571"/>
      <c r="J34" s="304"/>
      <c r="K34" s="304"/>
      <c r="L34" s="304"/>
      <c r="M34" s="342"/>
      <c r="N34" s="342"/>
      <c r="O34" s="342"/>
      <c r="P34" s="342"/>
      <c r="Q34" s="342"/>
    </row>
    <row r="35" spans="2:17" ht="14.25" customHeight="1">
      <c r="B35" s="295"/>
      <c r="C35" s="355"/>
      <c r="D35" s="311"/>
      <c r="E35" s="276"/>
      <c r="F35" s="276"/>
      <c r="G35" s="276"/>
      <c r="H35" s="276"/>
      <c r="I35" s="276"/>
      <c r="J35" s="276"/>
      <c r="K35" s="276"/>
      <c r="L35" s="276"/>
      <c r="M35" s="342"/>
      <c r="N35" s="342"/>
      <c r="O35" s="342"/>
      <c r="P35" s="342"/>
      <c r="Q35" s="342"/>
    </row>
    <row r="36" spans="2:17" ht="14.25" customHeight="1">
      <c r="B36" s="295" t="s">
        <v>207</v>
      </c>
      <c r="C36" s="312">
        <v>19.17808219178082</v>
      </c>
      <c r="D36" s="381">
        <v>21.55688622754491</v>
      </c>
      <c r="E36" s="313">
        <v>16.428571428571427</v>
      </c>
      <c r="F36" s="313">
        <v>18.954248366013072</v>
      </c>
      <c r="G36" s="313">
        <v>27.160493827160494</v>
      </c>
      <c r="H36" s="313">
        <v>20.952380952380953</v>
      </c>
      <c r="I36" s="313">
        <v>21</v>
      </c>
      <c r="J36" s="314"/>
      <c r="K36" s="314"/>
      <c r="L36" s="314"/>
      <c r="M36" s="314"/>
      <c r="N36" s="314"/>
      <c r="O36" s="314"/>
      <c r="P36" s="314"/>
      <c r="Q36" s="342"/>
    </row>
    <row r="37" spans="2:17" ht="14.25" customHeight="1">
      <c r="B37" s="295" t="s">
        <v>208</v>
      </c>
      <c r="C37" s="312">
        <v>53.42465753424658</v>
      </c>
      <c r="D37" s="381">
        <v>55.688622754491014</v>
      </c>
      <c r="E37" s="313">
        <v>55.714285714285715</v>
      </c>
      <c r="F37" s="313">
        <v>54.248366013071895</v>
      </c>
      <c r="G37" s="313">
        <v>51.23456790123457</v>
      </c>
      <c r="H37" s="313">
        <v>56.19047619047619</v>
      </c>
      <c r="I37" s="313">
        <v>55</v>
      </c>
      <c r="J37" s="314"/>
      <c r="K37" s="314"/>
      <c r="L37" s="314"/>
      <c r="M37" s="314"/>
      <c r="N37" s="314"/>
      <c r="O37" s="314"/>
      <c r="P37" s="314"/>
      <c r="Q37" s="342"/>
    </row>
    <row r="38" spans="2:17" ht="14.25" customHeight="1">
      <c r="B38" s="295" t="s">
        <v>209</v>
      </c>
      <c r="C38" s="312">
        <v>7.76255707762557</v>
      </c>
      <c r="D38" s="381">
        <v>5.9880239520958085</v>
      </c>
      <c r="E38" s="313">
        <v>7.857142857142857</v>
      </c>
      <c r="F38" s="313">
        <v>8.49673202614379</v>
      </c>
      <c r="G38" s="313">
        <v>4.938271604938271</v>
      </c>
      <c r="H38" s="313">
        <v>7.6190476190476195</v>
      </c>
      <c r="I38" s="313">
        <v>7</v>
      </c>
      <c r="J38" s="314"/>
      <c r="K38" s="314"/>
      <c r="L38" s="314"/>
      <c r="M38" s="314"/>
      <c r="N38" s="314"/>
      <c r="O38" s="314"/>
      <c r="P38" s="314"/>
      <c r="Q38" s="342"/>
    </row>
    <row r="39" spans="2:17" ht="14.25" customHeight="1">
      <c r="B39" s="295" t="s">
        <v>210</v>
      </c>
      <c r="C39" s="312">
        <v>18.72146118721461</v>
      </c>
      <c r="D39" s="381">
        <v>15.568862275449103</v>
      </c>
      <c r="E39" s="313">
        <v>20</v>
      </c>
      <c r="F39" s="313">
        <v>16.99346405228758</v>
      </c>
      <c r="G39" s="313">
        <v>15.432098765432098</v>
      </c>
      <c r="H39" s="313">
        <v>15.238095238095239</v>
      </c>
      <c r="I39" s="313">
        <v>15</v>
      </c>
      <c r="J39" s="314"/>
      <c r="K39" s="314"/>
      <c r="L39" s="314"/>
      <c r="M39" s="314"/>
      <c r="N39" s="314"/>
      <c r="O39" s="314"/>
      <c r="P39" s="314"/>
      <c r="Q39" s="342"/>
    </row>
    <row r="40" spans="2:17" ht="14.25" customHeight="1">
      <c r="B40" s="295" t="s">
        <v>211</v>
      </c>
      <c r="C40" s="312">
        <v>0.91324200913242</v>
      </c>
      <c r="D40" s="381">
        <v>1.1976047904191618</v>
      </c>
      <c r="E40" s="313">
        <v>0</v>
      </c>
      <c r="F40" s="313">
        <v>1.3071895424836601</v>
      </c>
      <c r="G40" s="313">
        <v>1.2345679012345678</v>
      </c>
      <c r="H40" s="313">
        <v>0</v>
      </c>
      <c r="I40" s="313">
        <v>2</v>
      </c>
      <c r="J40" s="314"/>
      <c r="K40" s="314"/>
      <c r="L40" s="314"/>
      <c r="M40" s="314"/>
      <c r="N40" s="314"/>
      <c r="O40" s="314"/>
      <c r="P40" s="314"/>
      <c r="Q40" s="342"/>
    </row>
    <row r="41" spans="2:17" ht="14.25" customHeight="1">
      <c r="B41" s="315"/>
      <c r="C41" s="315"/>
      <c r="D41" s="315"/>
      <c r="E41" s="374"/>
      <c r="F41" s="374"/>
      <c r="G41" s="374"/>
      <c r="H41" s="374"/>
      <c r="I41" s="374"/>
      <c r="J41" s="374"/>
      <c r="K41" s="374"/>
      <c r="L41" s="374"/>
      <c r="M41" s="342"/>
      <c r="N41" s="342"/>
      <c r="O41" s="342"/>
      <c r="P41" s="342"/>
      <c r="Q41" s="342"/>
    </row>
    <row r="42" spans="2:17" ht="12.75">
      <c r="B42" s="317"/>
      <c r="C42" s="317"/>
      <c r="D42" s="317"/>
      <c r="E42" s="304"/>
      <c r="F42" s="304"/>
      <c r="G42" s="304"/>
      <c r="H42" s="304"/>
      <c r="I42" s="304"/>
      <c r="J42" s="304"/>
      <c r="K42" s="304"/>
      <c r="L42" s="304"/>
      <c r="M42" s="342"/>
      <c r="N42" s="342"/>
      <c r="O42" s="342"/>
      <c r="P42" s="342"/>
      <c r="Q42" s="342"/>
    </row>
    <row r="43" spans="2:17" ht="12.75">
      <c r="B43" s="642" t="s">
        <v>260</v>
      </c>
      <c r="C43" s="642"/>
      <c r="D43" s="642"/>
      <c r="E43" s="642"/>
      <c r="F43" s="642"/>
      <c r="G43" s="642"/>
      <c r="H43" s="642"/>
      <c r="I43" s="642"/>
      <c r="J43" s="642"/>
      <c r="K43" s="642"/>
      <c r="L43" s="642"/>
      <c r="M43" s="342"/>
      <c r="N43" s="342"/>
      <c r="O43" s="342"/>
      <c r="P43" s="342"/>
      <c r="Q43" s="342"/>
    </row>
    <row r="44" spans="2:17" ht="15" customHeight="1">
      <c r="B44" s="321" t="s">
        <v>265</v>
      </c>
      <c r="C44" s="321"/>
      <c r="D44" s="321"/>
      <c r="E44" s="321"/>
      <c r="F44" s="321"/>
      <c r="G44" s="321"/>
      <c r="H44" s="321"/>
      <c r="I44" s="321"/>
      <c r="J44" s="321"/>
      <c r="K44" s="321"/>
      <c r="L44" s="321"/>
      <c r="M44" s="342"/>
      <c r="N44" s="342"/>
      <c r="O44" s="342"/>
      <c r="P44" s="342"/>
      <c r="Q44" s="342"/>
    </row>
    <row r="45" spans="2:17" ht="28.5" customHeight="1">
      <c r="B45" s="578" t="s">
        <v>333</v>
      </c>
      <c r="C45" s="578"/>
      <c r="D45" s="578"/>
      <c r="E45" s="578"/>
      <c r="F45" s="578"/>
      <c r="G45" s="578"/>
      <c r="H45" s="578"/>
      <c r="I45" s="578"/>
      <c r="J45" s="578"/>
      <c r="K45" s="578"/>
      <c r="L45" s="578"/>
      <c r="N45" s="342"/>
      <c r="O45" s="342"/>
      <c r="P45" s="342"/>
      <c r="Q45" s="342"/>
    </row>
    <row r="46" spans="2:17" ht="12.75">
      <c r="B46" s="558" t="s">
        <v>184</v>
      </c>
      <c r="C46" s="558"/>
      <c r="D46" s="558"/>
      <c r="E46" s="558"/>
      <c r="F46" s="558"/>
      <c r="G46" s="558"/>
      <c r="H46" s="558"/>
      <c r="I46" s="558"/>
      <c r="J46" s="558"/>
      <c r="K46" s="558"/>
      <c r="L46" s="558"/>
      <c r="M46" s="342"/>
      <c r="N46" s="342"/>
      <c r="O46" s="342"/>
      <c r="P46" s="342"/>
      <c r="Q46" s="342"/>
    </row>
    <row r="47" spans="2:17" ht="21.75" customHeight="1">
      <c r="B47" s="375"/>
      <c r="C47" s="375"/>
      <c r="D47" s="375"/>
      <c r="E47" s="375"/>
      <c r="F47" s="375"/>
      <c r="G47" s="375"/>
      <c r="H47" s="375"/>
      <c r="I47" s="375"/>
      <c r="J47" s="375"/>
      <c r="K47" s="375"/>
      <c r="L47" s="375"/>
      <c r="M47" s="342"/>
      <c r="N47" s="342"/>
      <c r="O47" s="342"/>
      <c r="P47" s="342"/>
      <c r="Q47" s="342"/>
    </row>
    <row r="48" spans="2:17" s="342" customFormat="1" ht="12.75">
      <c r="B48" s="324" t="s">
        <v>185</v>
      </c>
      <c r="C48" s="325"/>
      <c r="D48" s="325"/>
      <c r="E48" s="325"/>
      <c r="F48" s="325"/>
      <c r="G48" s="325"/>
      <c r="H48" s="325"/>
      <c r="I48" s="325"/>
      <c r="J48" s="325"/>
      <c r="K48" s="325"/>
      <c r="L48" s="326"/>
      <c r="M48" s="651"/>
      <c r="N48" s="651"/>
      <c r="O48" s="651"/>
      <c r="P48" s="651"/>
      <c r="Q48" s="651"/>
    </row>
    <row r="49" spans="2:17" s="342" customFormat="1" ht="27.75" customHeight="1">
      <c r="B49" s="643" t="s">
        <v>186</v>
      </c>
      <c r="C49" s="644"/>
      <c r="D49" s="644"/>
      <c r="E49" s="644"/>
      <c r="F49" s="644"/>
      <c r="G49" s="644"/>
      <c r="H49" s="644"/>
      <c r="I49" s="644"/>
      <c r="J49" s="644"/>
      <c r="K49" s="644"/>
      <c r="L49" s="645"/>
      <c r="M49" s="376"/>
      <c r="N49" s="651"/>
      <c r="O49" s="651"/>
      <c r="P49" s="651"/>
      <c r="Q49" s="651"/>
    </row>
    <row r="50" spans="13:17" s="342" customFormat="1" ht="12.75">
      <c r="M50" s="377"/>
      <c r="N50" s="378"/>
      <c r="O50" s="377"/>
      <c r="P50" s="378"/>
      <c r="Q50" s="377"/>
    </row>
  </sheetData>
  <sheetProtection/>
  <mergeCells count="15">
    <mergeCell ref="B49:L49"/>
    <mergeCell ref="N49:O49"/>
    <mergeCell ref="P49:Q49"/>
    <mergeCell ref="B26:B27"/>
    <mergeCell ref="C34:I34"/>
    <mergeCell ref="B43:L43"/>
    <mergeCell ref="B45:L45"/>
    <mergeCell ref="B46:L46"/>
    <mergeCell ref="M48:Q48"/>
    <mergeCell ref="C17:I17"/>
    <mergeCell ref="C25:I25"/>
    <mergeCell ref="B2:L3"/>
    <mergeCell ref="E5:L5"/>
    <mergeCell ref="B6:B7"/>
    <mergeCell ref="C8:I8"/>
  </mergeCells>
  <printOptions/>
  <pageMargins left="0.75" right="0.75" top="1" bottom="1" header="0.5" footer="0.5"/>
  <pageSetup horizontalDpi="600" verticalDpi="600" orientation="portrait" paperSize="9" scale="66" r:id="rId1"/>
  <colBreaks count="1" manualBreakCount="1">
    <brk id="12" max="65535" man="1"/>
  </colBreaks>
</worksheet>
</file>

<file path=xl/worksheets/sheet17.xml><?xml version="1.0" encoding="utf-8"?>
<worksheet xmlns="http://schemas.openxmlformats.org/spreadsheetml/2006/main" xmlns:r="http://schemas.openxmlformats.org/officeDocument/2006/relationships">
  <sheetPr>
    <tabColor rgb="FF0000FF"/>
  </sheetPr>
  <dimension ref="B1:K13"/>
  <sheetViews>
    <sheetView showGridLines="0" zoomScalePageLayoutView="0" workbookViewId="0" topLeftCell="A1">
      <selection activeCell="AR14" sqref="AR14"/>
    </sheetView>
  </sheetViews>
  <sheetFormatPr defaultColWidth="9.140625" defaultRowHeight="12.75"/>
  <cols>
    <col min="2" max="2" width="28.8515625" style="0" customWidth="1"/>
    <col min="3" max="5" width="14.7109375" style="0" customWidth="1"/>
    <col min="6" max="7" width="17.28125" style="0" customWidth="1"/>
  </cols>
  <sheetData>
    <row r="1" spans="2:8" ht="15.75" customHeight="1">
      <c r="B1" s="653" t="s">
        <v>323</v>
      </c>
      <c r="C1" s="653"/>
      <c r="D1" s="653"/>
      <c r="E1" s="653"/>
      <c r="F1" s="653"/>
      <c r="G1" s="653"/>
      <c r="H1" s="212"/>
    </row>
    <row r="2" spans="2:8" ht="15.75" customHeight="1">
      <c r="B2" s="653"/>
      <c r="C2" s="653"/>
      <c r="D2" s="653"/>
      <c r="E2" s="653"/>
      <c r="F2" s="653"/>
      <c r="G2" s="653"/>
      <c r="H2" s="212"/>
    </row>
    <row r="3" spans="2:8" ht="15.75" customHeight="1">
      <c r="B3" s="653"/>
      <c r="C3" s="653"/>
      <c r="D3" s="653"/>
      <c r="E3" s="653"/>
      <c r="F3" s="653"/>
      <c r="G3" s="653"/>
      <c r="H3" s="212"/>
    </row>
    <row r="5" spans="2:7" ht="56.25" customHeight="1">
      <c r="B5" s="213" t="s">
        <v>212</v>
      </c>
      <c r="C5" s="214" t="s">
        <v>320</v>
      </c>
      <c r="D5" s="214" t="s">
        <v>321</v>
      </c>
      <c r="E5" s="214" t="s">
        <v>322</v>
      </c>
      <c r="F5" s="214" t="s">
        <v>213</v>
      </c>
      <c r="G5" s="214" t="s">
        <v>214</v>
      </c>
    </row>
    <row r="6" spans="2:11" ht="12.75">
      <c r="B6" s="215" t="s">
        <v>60</v>
      </c>
      <c r="C6" s="216">
        <v>756</v>
      </c>
      <c r="D6" s="217">
        <v>764</v>
      </c>
      <c r="E6" s="216">
        <v>770</v>
      </c>
      <c r="F6" s="218">
        <v>1.8518518518518516</v>
      </c>
      <c r="G6" s="218">
        <v>0.7853403141361256</v>
      </c>
      <c r="J6" s="219"/>
      <c r="K6" s="219"/>
    </row>
    <row r="7" spans="2:11" ht="12.75">
      <c r="B7" s="220" t="s">
        <v>37</v>
      </c>
      <c r="C7" s="28">
        <v>150</v>
      </c>
      <c r="D7" s="221">
        <v>159</v>
      </c>
      <c r="E7" s="28">
        <v>151</v>
      </c>
      <c r="F7" s="218">
        <v>0.6666666666666667</v>
      </c>
      <c r="G7" s="218">
        <v>-5.031446540880504</v>
      </c>
      <c r="J7" s="219"/>
      <c r="K7" s="219"/>
    </row>
    <row r="8" spans="2:11" ht="12.75">
      <c r="B8" s="220" t="s">
        <v>38</v>
      </c>
      <c r="C8" s="28">
        <v>176</v>
      </c>
      <c r="D8" s="221">
        <v>188</v>
      </c>
      <c r="E8" s="28">
        <v>184</v>
      </c>
      <c r="F8" s="218">
        <v>4.545454545454546</v>
      </c>
      <c r="G8" s="218">
        <v>-2.127659574468085</v>
      </c>
      <c r="J8" s="219"/>
      <c r="K8" s="219"/>
    </row>
    <row r="9" spans="2:11" ht="12.75">
      <c r="B9" s="220" t="s">
        <v>39</v>
      </c>
      <c r="C9" s="28">
        <v>1189</v>
      </c>
      <c r="D9" s="221">
        <v>1163</v>
      </c>
      <c r="E9" s="28">
        <v>1143</v>
      </c>
      <c r="F9" s="218">
        <v>-3.8687973086627423</v>
      </c>
      <c r="G9" s="218">
        <v>-1.7196904557179709</v>
      </c>
      <c r="J9" s="219"/>
      <c r="K9" s="219"/>
    </row>
    <row r="10" spans="2:11" ht="12.75">
      <c r="B10" s="220" t="s">
        <v>40</v>
      </c>
      <c r="C10" s="28">
        <v>660</v>
      </c>
      <c r="D10" s="221">
        <v>641</v>
      </c>
      <c r="E10" s="28">
        <v>665</v>
      </c>
      <c r="F10" s="218">
        <v>0.7575757575757576</v>
      </c>
      <c r="G10" s="218">
        <v>3.74414976599064</v>
      </c>
      <c r="J10" s="219"/>
      <c r="K10" s="219"/>
    </row>
    <row r="11" spans="2:11" ht="12.75">
      <c r="B11" s="220" t="s">
        <v>41</v>
      </c>
      <c r="C11" s="28">
        <v>1000</v>
      </c>
      <c r="D11" s="221">
        <v>1196</v>
      </c>
      <c r="E11" s="28">
        <v>1208</v>
      </c>
      <c r="F11" s="218">
        <v>20.8</v>
      </c>
      <c r="G11" s="218">
        <v>1.0033444816053512</v>
      </c>
      <c r="J11" s="219"/>
      <c r="K11" s="219"/>
    </row>
    <row r="12" spans="2:11" ht="12.75">
      <c r="B12" s="222" t="s">
        <v>215</v>
      </c>
      <c r="C12" s="204">
        <v>356</v>
      </c>
      <c r="D12" s="223">
        <v>194</v>
      </c>
      <c r="E12" s="204">
        <v>177</v>
      </c>
      <c r="F12" s="224">
        <v>-50.28089887640449</v>
      </c>
      <c r="G12" s="218">
        <v>-8.762886597938143</v>
      </c>
      <c r="J12" s="219"/>
      <c r="K12" s="219"/>
    </row>
    <row r="13" spans="2:7" s="228" customFormat="1" ht="15.75" customHeight="1">
      <c r="B13" s="213" t="s">
        <v>216</v>
      </c>
      <c r="C13" s="225">
        <v>4287</v>
      </c>
      <c r="D13" s="225">
        <v>4305</v>
      </c>
      <c r="E13" s="225">
        <v>4298</v>
      </c>
      <c r="F13" s="226">
        <v>0.2565896897597387</v>
      </c>
      <c r="G13" s="227">
        <v>-0.16260162601626016</v>
      </c>
    </row>
  </sheetData>
  <sheetProtection/>
  <mergeCells count="1">
    <mergeCell ref="B1:G3"/>
  </mergeCells>
  <printOptions/>
  <pageMargins left="0.75" right="0.75" top="1" bottom="1" header="0.5" footer="0.5"/>
  <pageSetup horizontalDpi="600" verticalDpi="600" orientation="portrait" paperSize="9" scale="74" r:id="rId1"/>
</worksheet>
</file>

<file path=xl/worksheets/sheet18.xml><?xml version="1.0" encoding="utf-8"?>
<worksheet xmlns="http://schemas.openxmlformats.org/spreadsheetml/2006/main" xmlns:r="http://schemas.openxmlformats.org/officeDocument/2006/relationships">
  <sheetPr>
    <tabColor rgb="FF0000FF"/>
  </sheetPr>
  <dimension ref="A1:AN131"/>
  <sheetViews>
    <sheetView showGridLines="0" zoomScalePageLayoutView="0" workbookViewId="0" topLeftCell="A1">
      <pane xSplit="2" ySplit="14" topLeftCell="R15" activePane="bottomRight" state="frozen"/>
      <selection pane="topLeft" activeCell="AR14" sqref="AR14"/>
      <selection pane="topRight" activeCell="AR14" sqref="AR14"/>
      <selection pane="bottomLeft" activeCell="AR14" sqref="AR14"/>
      <selection pane="bottomRight" activeCell="AR14" sqref="AR14"/>
    </sheetView>
  </sheetViews>
  <sheetFormatPr defaultColWidth="9.140625" defaultRowHeight="12.75"/>
  <cols>
    <col min="1" max="1" width="3.28125" style="0" customWidth="1"/>
    <col min="2" max="2" width="34.421875" style="0" customWidth="1"/>
    <col min="3" max="25" width="10.28125" style="0" customWidth="1"/>
    <col min="26" max="27" width="11.00390625" style="0" customWidth="1"/>
    <col min="31" max="31" width="6.00390625" style="0" customWidth="1"/>
  </cols>
  <sheetData>
    <row r="1" ht="12.75">
      <c r="O1" s="229" t="s">
        <v>217</v>
      </c>
    </row>
    <row r="2" spans="2:29" ht="16.5" customHeight="1">
      <c r="B2" s="230" t="s">
        <v>218</v>
      </c>
      <c r="C2" s="382" t="s">
        <v>219</v>
      </c>
      <c r="O2" s="661" t="s">
        <v>10</v>
      </c>
      <c r="P2" s="661"/>
      <c r="Q2" s="661"/>
      <c r="R2" s="661"/>
      <c r="S2" s="661"/>
      <c r="T2" s="661"/>
      <c r="U2" s="661"/>
      <c r="V2" s="661"/>
      <c r="W2" s="661"/>
      <c r="X2" s="661"/>
      <c r="Y2" s="661"/>
      <c r="Z2" s="661"/>
      <c r="AA2" s="661"/>
      <c r="AB2" s="661"/>
      <c r="AC2" s="537"/>
    </row>
    <row r="3" spans="2:29" ht="12.75" customHeight="1">
      <c r="B3" s="230" t="s">
        <v>220</v>
      </c>
      <c r="C3" s="232" t="s">
        <v>221</v>
      </c>
      <c r="O3" s="661" t="s">
        <v>11</v>
      </c>
      <c r="P3" s="661"/>
      <c r="Q3" s="661"/>
      <c r="R3" s="661"/>
      <c r="S3" s="661"/>
      <c r="T3" s="661"/>
      <c r="U3" s="661"/>
      <c r="V3" s="661"/>
      <c r="W3" s="661"/>
      <c r="X3" s="661"/>
      <c r="Y3" s="537"/>
      <c r="Z3" s="537"/>
      <c r="AA3" s="537"/>
      <c r="AB3" s="537"/>
      <c r="AC3" s="537"/>
    </row>
    <row r="4" spans="2:29" ht="12.75" customHeight="1">
      <c r="B4" s="230" t="s">
        <v>222</v>
      </c>
      <c r="C4" s="233" t="s">
        <v>223</v>
      </c>
      <c r="O4" s="661" t="s">
        <v>29</v>
      </c>
      <c r="P4" s="661"/>
      <c r="Q4" s="661"/>
      <c r="R4" s="661"/>
      <c r="S4" s="661"/>
      <c r="T4" s="661"/>
      <c r="U4" s="661"/>
      <c r="V4" s="661"/>
      <c r="W4" s="661"/>
      <c r="X4" s="661"/>
      <c r="Y4" s="661"/>
      <c r="Z4" s="661"/>
      <c r="AA4" s="661"/>
      <c r="AB4" s="537"/>
      <c r="AC4" s="537"/>
    </row>
    <row r="5" spans="4:29" ht="12.75">
      <c r="D5" s="234"/>
      <c r="E5" s="234"/>
      <c r="F5" s="234"/>
      <c r="G5" s="234"/>
      <c r="H5" s="234"/>
      <c r="I5" s="234"/>
      <c r="J5" s="234"/>
      <c r="K5" s="234"/>
      <c r="L5" s="234"/>
      <c r="M5" s="234"/>
      <c r="N5" s="234"/>
      <c r="O5" s="661"/>
      <c r="P5" s="661"/>
      <c r="Q5" s="661"/>
      <c r="R5" s="661"/>
      <c r="S5" s="661"/>
      <c r="T5" s="661"/>
      <c r="U5" s="661"/>
      <c r="V5" s="661"/>
      <c r="W5" s="661"/>
      <c r="X5" s="661"/>
      <c r="Y5" s="661"/>
      <c r="Z5" s="661"/>
      <c r="AA5" s="661"/>
      <c r="AB5" s="537"/>
      <c r="AC5" s="537"/>
    </row>
    <row r="6" spans="2:29" ht="12.75" customHeight="1">
      <c r="B6" s="527"/>
      <c r="D6" s="234"/>
      <c r="E6" s="234"/>
      <c r="F6" s="234"/>
      <c r="G6" s="234"/>
      <c r="H6" s="234"/>
      <c r="I6" s="234"/>
      <c r="J6" s="234"/>
      <c r="K6" s="234"/>
      <c r="L6" s="234"/>
      <c r="M6" s="234"/>
      <c r="N6" s="234"/>
      <c r="O6" s="661" t="s">
        <v>12</v>
      </c>
      <c r="P6" s="661"/>
      <c r="Q6" s="661"/>
      <c r="R6" s="661"/>
      <c r="S6" s="661"/>
      <c r="T6" s="661"/>
      <c r="U6" s="661"/>
      <c r="V6" s="661"/>
      <c r="W6" s="661"/>
      <c r="X6" s="661"/>
      <c r="Y6" s="537"/>
      <c r="Z6" s="537"/>
      <c r="AA6" s="537"/>
      <c r="AB6" s="537"/>
      <c r="AC6" s="537"/>
    </row>
    <row r="7" spans="1:29" ht="12.75" customHeight="1">
      <c r="A7" s="209"/>
      <c r="B7" s="527"/>
      <c r="D7" s="234"/>
      <c r="E7" s="234"/>
      <c r="F7" s="234"/>
      <c r="G7" s="234"/>
      <c r="H7" s="234"/>
      <c r="I7" s="234"/>
      <c r="J7" s="234"/>
      <c r="K7" s="234"/>
      <c r="L7" s="234"/>
      <c r="M7" s="234"/>
      <c r="N7" s="234"/>
      <c r="O7" s="661" t="s">
        <v>13</v>
      </c>
      <c r="P7" s="662"/>
      <c r="Q7" s="662"/>
      <c r="R7" s="662"/>
      <c r="S7" s="662"/>
      <c r="T7" s="662"/>
      <c r="U7" s="662"/>
      <c r="V7" s="662"/>
      <c r="W7" s="662"/>
      <c r="X7" s="662"/>
      <c r="Y7" s="662"/>
      <c r="Z7" s="662"/>
      <c r="AA7" s="662"/>
      <c r="AB7" s="537"/>
      <c r="AC7" s="537"/>
    </row>
    <row r="8" spans="2:29" ht="12.75" customHeight="1">
      <c r="B8" s="527"/>
      <c r="D8" s="234"/>
      <c r="E8" s="234"/>
      <c r="F8" s="234"/>
      <c r="G8" s="234"/>
      <c r="H8" s="234"/>
      <c r="I8" s="234"/>
      <c r="J8" s="234"/>
      <c r="K8" s="234"/>
      <c r="L8" s="234"/>
      <c r="M8" s="234"/>
      <c r="N8" s="234"/>
      <c r="O8" s="661" t="s">
        <v>14</v>
      </c>
      <c r="P8" s="663"/>
      <c r="Q8" s="663"/>
      <c r="R8" s="663"/>
      <c r="S8" s="663"/>
      <c r="T8" s="663"/>
      <c r="U8" s="663"/>
      <c r="V8" s="663"/>
      <c r="W8" s="663"/>
      <c r="X8" s="663"/>
      <c r="Y8" s="663"/>
      <c r="Z8" s="663"/>
      <c r="AA8" s="663"/>
      <c r="AB8" s="537"/>
      <c r="AC8" s="537"/>
    </row>
    <row r="9" spans="4:29" ht="12.75" customHeight="1">
      <c r="D9" s="234"/>
      <c r="E9" s="234"/>
      <c r="F9" s="234"/>
      <c r="G9" s="234"/>
      <c r="H9" s="234"/>
      <c r="I9" s="234"/>
      <c r="J9" s="234"/>
      <c r="K9" s="234"/>
      <c r="L9" s="234"/>
      <c r="M9" s="234"/>
      <c r="N9" s="234"/>
      <c r="O9" s="664" t="s">
        <v>15</v>
      </c>
      <c r="P9" s="664"/>
      <c r="Q9" s="664"/>
      <c r="R9" s="664"/>
      <c r="S9" s="664"/>
      <c r="T9" s="664"/>
      <c r="U9" s="664"/>
      <c r="V9" s="664"/>
      <c r="W9" s="664"/>
      <c r="X9" s="664"/>
      <c r="Y9" s="664"/>
      <c r="Z9" s="663"/>
      <c r="AA9" s="663"/>
      <c r="AB9" s="537"/>
      <c r="AC9" s="537"/>
    </row>
    <row r="10" spans="2:38" ht="13.5" thickBot="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672"/>
      <c r="AG10" s="672"/>
      <c r="AH10" s="672"/>
      <c r="AI10" s="672"/>
      <c r="AJ10" s="672"/>
      <c r="AK10" s="672"/>
      <c r="AL10" s="672"/>
    </row>
    <row r="11" spans="1:38" ht="12.75">
      <c r="A11" s="223"/>
      <c r="B11" s="223"/>
      <c r="C11" s="666" t="s">
        <v>326</v>
      </c>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F11" s="659" t="s">
        <v>324</v>
      </c>
      <c r="AG11" s="659"/>
      <c r="AH11" s="659"/>
      <c r="AI11" s="659"/>
      <c r="AJ11" s="659"/>
      <c r="AK11" s="659"/>
      <c r="AL11" s="659"/>
    </row>
    <row r="12" spans="2:38" ht="12.75" customHeight="1">
      <c r="B12" s="665" t="s">
        <v>43</v>
      </c>
      <c r="C12" s="550" t="s">
        <v>224</v>
      </c>
      <c r="D12" s="550" t="s">
        <v>225</v>
      </c>
      <c r="E12" s="550" t="s">
        <v>226</v>
      </c>
      <c r="F12" s="550" t="s">
        <v>227</v>
      </c>
      <c r="G12" s="550" t="s">
        <v>228</v>
      </c>
      <c r="H12" s="550" t="s">
        <v>229</v>
      </c>
      <c r="I12" s="550" t="s">
        <v>230</v>
      </c>
      <c r="J12" s="550" t="s">
        <v>231</v>
      </c>
      <c r="K12" s="550" t="s">
        <v>232</v>
      </c>
      <c r="L12" s="550" t="s">
        <v>233</v>
      </c>
      <c r="M12" s="550" t="s">
        <v>234</v>
      </c>
      <c r="N12" s="550" t="s">
        <v>235</v>
      </c>
      <c r="O12" s="550" t="s">
        <v>236</v>
      </c>
      <c r="P12" s="550" t="s">
        <v>237</v>
      </c>
      <c r="Q12" s="550" t="s">
        <v>33</v>
      </c>
      <c r="R12" s="550" t="s">
        <v>238</v>
      </c>
      <c r="S12" s="550" t="s">
        <v>239</v>
      </c>
      <c r="T12" s="550" t="s">
        <v>240</v>
      </c>
      <c r="U12" s="550" t="s">
        <v>34</v>
      </c>
      <c r="V12" s="550" t="s">
        <v>241</v>
      </c>
      <c r="W12" s="550" t="s">
        <v>242</v>
      </c>
      <c r="X12" s="550" t="s">
        <v>243</v>
      </c>
      <c r="Y12" s="550" t="s">
        <v>35</v>
      </c>
      <c r="Z12" s="550" t="s">
        <v>77</v>
      </c>
      <c r="AA12" s="670" t="s">
        <v>44</v>
      </c>
      <c r="AB12" s="668" t="s">
        <v>45</v>
      </c>
      <c r="AC12" s="668" t="s">
        <v>46</v>
      </c>
      <c r="AD12" s="668" t="s">
        <v>325</v>
      </c>
      <c r="AF12" s="675">
        <v>2008</v>
      </c>
      <c r="AG12" s="675">
        <v>2009</v>
      </c>
      <c r="AH12" s="675">
        <v>2010</v>
      </c>
      <c r="AI12" s="675">
        <v>2011</v>
      </c>
      <c r="AJ12" s="675">
        <v>2012</v>
      </c>
      <c r="AK12" s="675">
        <v>2013</v>
      </c>
      <c r="AL12" s="673" t="s">
        <v>355</v>
      </c>
    </row>
    <row r="13" spans="2:38" ht="13.5" thickBot="1">
      <c r="B13" s="636"/>
      <c r="C13" s="551" t="s">
        <v>225</v>
      </c>
      <c r="D13" s="551" t="s">
        <v>226</v>
      </c>
      <c r="E13" s="551" t="s">
        <v>225</v>
      </c>
      <c r="F13" s="551" t="s">
        <v>226</v>
      </c>
      <c r="G13" s="551" t="s">
        <v>227</v>
      </c>
      <c r="H13" s="551" t="s">
        <v>228</v>
      </c>
      <c r="I13" s="551" t="s">
        <v>232</v>
      </c>
      <c r="J13" s="551" t="s">
        <v>236</v>
      </c>
      <c r="K13" s="551" t="s">
        <v>239</v>
      </c>
      <c r="L13" s="551" t="s">
        <v>228</v>
      </c>
      <c r="M13" s="551" t="s">
        <v>228</v>
      </c>
      <c r="N13" s="551" t="s">
        <v>228</v>
      </c>
      <c r="O13" s="551" t="s">
        <v>228</v>
      </c>
      <c r="P13" s="551" t="s">
        <v>228</v>
      </c>
      <c r="Q13" s="551" t="s">
        <v>228</v>
      </c>
      <c r="R13" s="551"/>
      <c r="S13" s="551"/>
      <c r="T13" s="551"/>
      <c r="U13" s="551"/>
      <c r="V13" s="551"/>
      <c r="W13" s="551"/>
      <c r="X13" s="551"/>
      <c r="Y13" s="551"/>
      <c r="Z13" s="551"/>
      <c r="AA13" s="671"/>
      <c r="AB13" s="669"/>
      <c r="AC13" s="669"/>
      <c r="AD13" s="669"/>
      <c r="AE13" s="52"/>
      <c r="AF13" s="676"/>
      <c r="AG13" s="676"/>
      <c r="AH13" s="676"/>
      <c r="AI13" s="676"/>
      <c r="AJ13" s="676"/>
      <c r="AK13" s="676"/>
      <c r="AL13" s="674"/>
    </row>
    <row r="14" spans="3:38" ht="12.75">
      <c r="C14" s="657" t="s">
        <v>244</v>
      </c>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8"/>
      <c r="AB14" s="658"/>
      <c r="AC14" s="658"/>
      <c r="AD14" s="658"/>
      <c r="AE14" s="658"/>
      <c r="AF14" s="658"/>
      <c r="AG14" s="658"/>
      <c r="AH14" s="658"/>
      <c r="AI14" s="658"/>
      <c r="AJ14" s="658"/>
      <c r="AK14" s="658"/>
      <c r="AL14" s="658"/>
    </row>
    <row r="15" spans="3:27" ht="12.7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row>
    <row r="16" ht="12.75">
      <c r="B16" s="382" t="s">
        <v>218</v>
      </c>
    </row>
    <row r="17" spans="2:40" ht="14.25">
      <c r="B17" s="236" t="s">
        <v>16</v>
      </c>
      <c r="C17" s="237">
        <v>6962</v>
      </c>
      <c r="D17" s="237">
        <v>7097</v>
      </c>
      <c r="E17" s="237">
        <v>7097</v>
      </c>
      <c r="F17" s="237">
        <v>7281</v>
      </c>
      <c r="G17" s="237">
        <v>6896</v>
      </c>
      <c r="H17" s="237">
        <v>6719</v>
      </c>
      <c r="I17" s="237">
        <v>6301</v>
      </c>
      <c r="J17" s="237">
        <v>6425</v>
      </c>
      <c r="K17" s="237">
        <v>5630</v>
      </c>
      <c r="L17" s="237">
        <v>5290</v>
      </c>
      <c r="M17" s="237">
        <v>5328</v>
      </c>
      <c r="N17" s="237">
        <v>5587</v>
      </c>
      <c r="O17" s="237">
        <v>5109</v>
      </c>
      <c r="P17" s="237">
        <v>5236</v>
      </c>
      <c r="Q17" s="237">
        <v>5147</v>
      </c>
      <c r="R17" s="237">
        <v>5440</v>
      </c>
      <c r="S17" s="237">
        <v>4767</v>
      </c>
      <c r="T17" s="237">
        <v>4802</v>
      </c>
      <c r="U17" s="237">
        <v>4265</v>
      </c>
      <c r="V17" s="237">
        <v>4446</v>
      </c>
      <c r="W17" s="237">
        <v>3973</v>
      </c>
      <c r="X17" s="237">
        <v>3810</v>
      </c>
      <c r="Y17" s="237">
        <v>4007</v>
      </c>
      <c r="Z17" s="237">
        <v>4298</v>
      </c>
      <c r="AA17" s="237">
        <v>3930</v>
      </c>
      <c r="AB17" s="237">
        <v>3916</v>
      </c>
      <c r="AC17" s="237">
        <v>3850</v>
      </c>
      <c r="AD17" s="237">
        <v>4126</v>
      </c>
      <c r="AE17" s="516"/>
      <c r="AF17" s="237">
        <v>28437</v>
      </c>
      <c r="AG17" s="237">
        <v>26341</v>
      </c>
      <c r="AH17" s="237">
        <v>21835</v>
      </c>
      <c r="AI17" s="237">
        <v>20932</v>
      </c>
      <c r="AJ17" s="237">
        <v>18280</v>
      </c>
      <c r="AK17" s="237">
        <v>16088</v>
      </c>
      <c r="AL17" s="237">
        <v>15822</v>
      </c>
      <c r="AM17" s="565"/>
      <c r="AN17" s="565"/>
    </row>
    <row r="18" spans="2:28" ht="12.75">
      <c r="B18" s="236"/>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row>
    <row r="19" spans="2:38" ht="14.25">
      <c r="B19" s="385" t="s">
        <v>17</v>
      </c>
      <c r="C19" s="497">
        <v>2546</v>
      </c>
      <c r="D19" s="497">
        <v>2456</v>
      </c>
      <c r="E19" s="497">
        <v>2413</v>
      </c>
      <c r="F19" s="497">
        <v>1948</v>
      </c>
      <c r="G19" s="497">
        <v>1700</v>
      </c>
      <c r="H19" s="497">
        <v>1599</v>
      </c>
      <c r="I19" s="497">
        <v>1525</v>
      </c>
      <c r="J19" s="497">
        <v>1522</v>
      </c>
      <c r="K19" s="497">
        <v>1163</v>
      </c>
      <c r="L19" s="497">
        <v>1097</v>
      </c>
      <c r="M19" s="497">
        <v>1209</v>
      </c>
      <c r="N19" s="497">
        <v>1205</v>
      </c>
      <c r="O19" s="497">
        <v>1035</v>
      </c>
      <c r="P19" s="497">
        <v>1092</v>
      </c>
      <c r="Q19" s="497">
        <v>1155</v>
      </c>
      <c r="R19" s="497">
        <v>1049</v>
      </c>
      <c r="S19" s="497">
        <v>860</v>
      </c>
      <c r="T19" s="497">
        <v>919</v>
      </c>
      <c r="U19" s="497">
        <v>913</v>
      </c>
      <c r="V19" s="497">
        <v>863</v>
      </c>
      <c r="W19" s="497">
        <v>768</v>
      </c>
      <c r="X19" s="497">
        <v>684</v>
      </c>
      <c r="Y19" s="497">
        <v>697</v>
      </c>
      <c r="Z19" s="497">
        <v>770</v>
      </c>
      <c r="AA19" s="497">
        <v>587</v>
      </c>
      <c r="AB19" s="497">
        <v>556</v>
      </c>
      <c r="AC19" s="497">
        <v>620</v>
      </c>
      <c r="AD19" s="503">
        <v>626</v>
      </c>
      <c r="AE19" s="517"/>
      <c r="AF19" s="518">
        <v>9363</v>
      </c>
      <c r="AG19" s="518">
        <v>6346</v>
      </c>
      <c r="AH19" s="518">
        <v>4674</v>
      </c>
      <c r="AI19" s="518">
        <v>4331</v>
      </c>
      <c r="AJ19" s="518">
        <v>3555</v>
      </c>
      <c r="AK19" s="518">
        <v>2919</v>
      </c>
      <c r="AL19" s="518">
        <v>2389</v>
      </c>
    </row>
    <row r="20" spans="2:38" ht="12.75">
      <c r="B20" s="385" t="s">
        <v>37</v>
      </c>
      <c r="C20" s="497">
        <v>420</v>
      </c>
      <c r="D20" s="497">
        <v>464</v>
      </c>
      <c r="E20" s="497">
        <v>428</v>
      </c>
      <c r="F20" s="497">
        <v>283</v>
      </c>
      <c r="G20" s="497">
        <v>240</v>
      </c>
      <c r="H20" s="497">
        <v>266</v>
      </c>
      <c r="I20" s="497">
        <v>240</v>
      </c>
      <c r="J20" s="497">
        <v>249</v>
      </c>
      <c r="K20" s="497">
        <v>207</v>
      </c>
      <c r="L20" s="497">
        <v>218</v>
      </c>
      <c r="M20" s="497">
        <v>235</v>
      </c>
      <c r="N20" s="497">
        <v>233</v>
      </c>
      <c r="O20" s="497">
        <v>204</v>
      </c>
      <c r="P20" s="497">
        <v>217</v>
      </c>
      <c r="Q20" s="497">
        <v>185</v>
      </c>
      <c r="R20" s="497">
        <v>213</v>
      </c>
      <c r="S20" s="497">
        <v>158</v>
      </c>
      <c r="T20" s="497">
        <v>171</v>
      </c>
      <c r="U20" s="497">
        <v>135</v>
      </c>
      <c r="V20" s="497">
        <v>174</v>
      </c>
      <c r="W20" s="497">
        <v>115</v>
      </c>
      <c r="X20" s="497">
        <v>138</v>
      </c>
      <c r="Y20" s="497">
        <v>118</v>
      </c>
      <c r="Z20" s="497">
        <v>151</v>
      </c>
      <c r="AA20" s="497">
        <v>127</v>
      </c>
      <c r="AB20" s="497">
        <v>157</v>
      </c>
      <c r="AC20" s="497">
        <v>124</v>
      </c>
      <c r="AD20" s="503">
        <v>135</v>
      </c>
      <c r="AE20" s="517"/>
      <c r="AF20" s="518">
        <v>1595</v>
      </c>
      <c r="AG20" s="518">
        <v>995</v>
      </c>
      <c r="AH20" s="518">
        <v>893</v>
      </c>
      <c r="AI20" s="518">
        <v>819</v>
      </c>
      <c r="AJ20" s="518">
        <v>638</v>
      </c>
      <c r="AK20" s="518">
        <v>522</v>
      </c>
      <c r="AL20" s="518">
        <v>543</v>
      </c>
    </row>
    <row r="21" spans="2:38" ht="12.75">
      <c r="B21" s="385" t="s">
        <v>38</v>
      </c>
      <c r="C21" s="497">
        <v>320</v>
      </c>
      <c r="D21" s="497">
        <v>328</v>
      </c>
      <c r="E21" s="497">
        <v>270</v>
      </c>
      <c r="F21" s="497">
        <v>263</v>
      </c>
      <c r="G21" s="497">
        <v>298</v>
      </c>
      <c r="H21" s="497">
        <v>269</v>
      </c>
      <c r="I21" s="497">
        <v>230</v>
      </c>
      <c r="J21" s="497">
        <v>230</v>
      </c>
      <c r="K21" s="497">
        <v>222</v>
      </c>
      <c r="L21" s="497">
        <v>221</v>
      </c>
      <c r="M21" s="497">
        <v>205</v>
      </c>
      <c r="N21" s="497">
        <v>226</v>
      </c>
      <c r="O21" s="497">
        <v>240</v>
      </c>
      <c r="P21" s="497">
        <v>213</v>
      </c>
      <c r="Q21" s="497">
        <v>227</v>
      </c>
      <c r="R21" s="497">
        <v>245</v>
      </c>
      <c r="S21" s="497">
        <v>196</v>
      </c>
      <c r="T21" s="497">
        <v>204</v>
      </c>
      <c r="U21" s="497">
        <v>189</v>
      </c>
      <c r="V21" s="497">
        <v>190</v>
      </c>
      <c r="W21" s="497">
        <v>151</v>
      </c>
      <c r="X21" s="497">
        <v>175</v>
      </c>
      <c r="Y21" s="497">
        <v>186</v>
      </c>
      <c r="Z21" s="497">
        <v>184</v>
      </c>
      <c r="AA21" s="497">
        <v>197</v>
      </c>
      <c r="AB21" s="497">
        <v>164</v>
      </c>
      <c r="AC21" s="497">
        <v>199</v>
      </c>
      <c r="AD21" s="503">
        <v>185</v>
      </c>
      <c r="AE21" s="517"/>
      <c r="AF21" s="518">
        <v>1181</v>
      </c>
      <c r="AG21" s="518">
        <v>1027</v>
      </c>
      <c r="AH21" s="518">
        <v>874</v>
      </c>
      <c r="AI21" s="518">
        <v>925</v>
      </c>
      <c r="AJ21" s="518">
        <v>779</v>
      </c>
      <c r="AK21" s="518">
        <v>696</v>
      </c>
      <c r="AL21" s="518">
        <v>745</v>
      </c>
    </row>
    <row r="22" spans="2:38" ht="12.75">
      <c r="B22" s="385" t="s">
        <v>39</v>
      </c>
      <c r="C22" s="497">
        <v>1858</v>
      </c>
      <c r="D22" s="497">
        <v>1980</v>
      </c>
      <c r="E22" s="497">
        <v>1975</v>
      </c>
      <c r="F22" s="497">
        <v>2111</v>
      </c>
      <c r="G22" s="497">
        <v>2024</v>
      </c>
      <c r="H22" s="497">
        <v>2026</v>
      </c>
      <c r="I22" s="497">
        <v>1900</v>
      </c>
      <c r="J22" s="497">
        <v>1892</v>
      </c>
      <c r="K22" s="497">
        <v>1615</v>
      </c>
      <c r="L22" s="497">
        <v>1640</v>
      </c>
      <c r="M22" s="497">
        <v>1640</v>
      </c>
      <c r="N22" s="497">
        <v>1792</v>
      </c>
      <c r="O22" s="497">
        <v>1575</v>
      </c>
      <c r="P22" s="497">
        <v>1632</v>
      </c>
      <c r="Q22" s="497">
        <v>1552</v>
      </c>
      <c r="R22" s="497">
        <v>1651</v>
      </c>
      <c r="S22" s="497">
        <v>1378</v>
      </c>
      <c r="T22" s="497">
        <v>1399</v>
      </c>
      <c r="U22" s="497">
        <v>1159</v>
      </c>
      <c r="V22" s="497">
        <v>1210</v>
      </c>
      <c r="W22" s="497">
        <v>1116</v>
      </c>
      <c r="X22" s="497">
        <v>1029</v>
      </c>
      <c r="Y22" s="497">
        <v>1110</v>
      </c>
      <c r="Z22" s="497">
        <v>1143</v>
      </c>
      <c r="AA22" s="497">
        <v>1097</v>
      </c>
      <c r="AB22" s="497">
        <v>1139</v>
      </c>
      <c r="AC22" s="497">
        <v>1007</v>
      </c>
      <c r="AD22" s="503">
        <v>1073</v>
      </c>
      <c r="AE22" s="517"/>
      <c r="AF22" s="518">
        <v>7924</v>
      </c>
      <c r="AG22" s="518">
        <v>7842</v>
      </c>
      <c r="AH22" s="518">
        <v>6687</v>
      </c>
      <c r="AI22" s="518">
        <v>6410</v>
      </c>
      <c r="AJ22" s="518">
        <v>5146</v>
      </c>
      <c r="AK22" s="518">
        <v>4398</v>
      </c>
      <c r="AL22" s="518">
        <v>4316</v>
      </c>
    </row>
    <row r="23" spans="2:38" ht="12.75">
      <c r="B23" s="385" t="s">
        <v>40</v>
      </c>
      <c r="C23" s="497">
        <v>518</v>
      </c>
      <c r="D23" s="497">
        <v>509</v>
      </c>
      <c r="E23" s="497">
        <v>557</v>
      </c>
      <c r="F23" s="497">
        <v>795</v>
      </c>
      <c r="G23" s="497">
        <v>786</v>
      </c>
      <c r="H23" s="497">
        <v>807</v>
      </c>
      <c r="I23" s="497">
        <v>813</v>
      </c>
      <c r="J23" s="497">
        <v>866</v>
      </c>
      <c r="K23" s="497">
        <v>797</v>
      </c>
      <c r="L23" s="497">
        <v>698</v>
      </c>
      <c r="M23" s="497">
        <v>659</v>
      </c>
      <c r="N23" s="497">
        <v>643</v>
      </c>
      <c r="O23" s="497">
        <v>628</v>
      </c>
      <c r="P23" s="497">
        <v>592</v>
      </c>
      <c r="Q23" s="497">
        <v>565</v>
      </c>
      <c r="R23" s="497">
        <v>673</v>
      </c>
      <c r="S23" s="497">
        <v>577</v>
      </c>
      <c r="T23" s="497">
        <v>614</v>
      </c>
      <c r="U23" s="497">
        <v>522</v>
      </c>
      <c r="V23" s="497">
        <v>570</v>
      </c>
      <c r="W23" s="497">
        <v>537</v>
      </c>
      <c r="X23" s="497">
        <v>579</v>
      </c>
      <c r="Y23" s="497">
        <v>622</v>
      </c>
      <c r="Z23" s="497">
        <v>665</v>
      </c>
      <c r="AA23" s="497">
        <v>629</v>
      </c>
      <c r="AB23" s="497">
        <v>609</v>
      </c>
      <c r="AC23" s="497">
        <v>622</v>
      </c>
      <c r="AD23" s="503">
        <v>686</v>
      </c>
      <c r="AE23" s="517"/>
      <c r="AF23" s="518">
        <v>2379</v>
      </c>
      <c r="AG23" s="518">
        <v>3272</v>
      </c>
      <c r="AH23" s="518">
        <v>2797</v>
      </c>
      <c r="AI23" s="518">
        <v>2458</v>
      </c>
      <c r="AJ23" s="518">
        <v>2283</v>
      </c>
      <c r="AK23" s="518">
        <v>2403</v>
      </c>
      <c r="AL23" s="518">
        <v>2546</v>
      </c>
    </row>
    <row r="24" spans="2:38" ht="12.75">
      <c r="B24" s="385" t="s">
        <v>41</v>
      </c>
      <c r="C24" s="497">
        <v>1087</v>
      </c>
      <c r="D24" s="497">
        <v>1157</v>
      </c>
      <c r="E24" s="497">
        <v>1274</v>
      </c>
      <c r="F24" s="497">
        <v>1696</v>
      </c>
      <c r="G24" s="497">
        <v>1599</v>
      </c>
      <c r="H24" s="497">
        <v>1535</v>
      </c>
      <c r="I24" s="497">
        <v>1378</v>
      </c>
      <c r="J24" s="497">
        <v>1424</v>
      </c>
      <c r="K24" s="497">
        <v>1392</v>
      </c>
      <c r="L24" s="497">
        <v>1227</v>
      </c>
      <c r="M24" s="497">
        <v>1158</v>
      </c>
      <c r="N24" s="497">
        <v>1291</v>
      </c>
      <c r="O24" s="497">
        <v>1200</v>
      </c>
      <c r="P24" s="497">
        <v>1271</v>
      </c>
      <c r="Q24" s="497">
        <v>1274</v>
      </c>
      <c r="R24" s="497">
        <v>1401</v>
      </c>
      <c r="S24" s="497">
        <v>1388</v>
      </c>
      <c r="T24" s="497">
        <v>1296</v>
      </c>
      <c r="U24" s="497">
        <v>1170</v>
      </c>
      <c r="V24" s="497">
        <v>1234</v>
      </c>
      <c r="W24" s="497">
        <v>1114</v>
      </c>
      <c r="X24" s="497">
        <v>1059</v>
      </c>
      <c r="Y24" s="497">
        <v>1099</v>
      </c>
      <c r="Z24" s="497">
        <v>1208</v>
      </c>
      <c r="AA24" s="497">
        <v>1103</v>
      </c>
      <c r="AB24" s="497">
        <v>1124</v>
      </c>
      <c r="AC24" s="497">
        <v>1095</v>
      </c>
      <c r="AD24" s="503">
        <v>1224</v>
      </c>
      <c r="AE24" s="517"/>
      <c r="AF24" s="518">
        <v>5214</v>
      </c>
      <c r="AG24" s="518">
        <v>5936</v>
      </c>
      <c r="AH24" s="518">
        <v>5068</v>
      </c>
      <c r="AI24" s="518">
        <v>5146</v>
      </c>
      <c r="AJ24" s="518">
        <v>5088</v>
      </c>
      <c r="AK24" s="518">
        <v>4480</v>
      </c>
      <c r="AL24" s="518">
        <v>4546</v>
      </c>
    </row>
    <row r="25" spans="2:38" ht="14.25">
      <c r="B25" s="385" t="s">
        <v>18</v>
      </c>
      <c r="C25" s="497">
        <v>213</v>
      </c>
      <c r="D25" s="497">
        <v>203</v>
      </c>
      <c r="E25" s="497">
        <v>180</v>
      </c>
      <c r="F25" s="497">
        <v>185</v>
      </c>
      <c r="G25" s="497">
        <v>249</v>
      </c>
      <c r="H25" s="497">
        <v>217</v>
      </c>
      <c r="I25" s="497">
        <v>215</v>
      </c>
      <c r="J25" s="497">
        <v>242</v>
      </c>
      <c r="K25" s="497">
        <v>234</v>
      </c>
      <c r="L25" s="497">
        <v>189</v>
      </c>
      <c r="M25" s="497">
        <v>222</v>
      </c>
      <c r="N25" s="497">
        <v>197</v>
      </c>
      <c r="O25" s="497">
        <v>227</v>
      </c>
      <c r="P25" s="497">
        <v>219</v>
      </c>
      <c r="Q25" s="497">
        <v>189</v>
      </c>
      <c r="R25" s="497">
        <v>208</v>
      </c>
      <c r="S25" s="497">
        <v>210</v>
      </c>
      <c r="T25" s="497">
        <v>199</v>
      </c>
      <c r="U25" s="497">
        <v>177</v>
      </c>
      <c r="V25" s="497">
        <v>204</v>
      </c>
      <c r="W25" s="497">
        <v>172</v>
      </c>
      <c r="X25" s="497">
        <v>146</v>
      </c>
      <c r="Y25" s="497">
        <v>175</v>
      </c>
      <c r="Z25" s="497">
        <v>177</v>
      </c>
      <c r="AA25" s="497">
        <v>190</v>
      </c>
      <c r="AB25" s="497">
        <v>167</v>
      </c>
      <c r="AC25" s="497">
        <v>183</v>
      </c>
      <c r="AD25" s="503">
        <v>197</v>
      </c>
      <c r="AE25" s="517"/>
      <c r="AF25" s="518">
        <v>781</v>
      </c>
      <c r="AG25" s="518">
        <v>923</v>
      </c>
      <c r="AH25" s="518">
        <v>842</v>
      </c>
      <c r="AI25" s="518">
        <v>843</v>
      </c>
      <c r="AJ25" s="518">
        <v>790</v>
      </c>
      <c r="AK25" s="518">
        <v>670</v>
      </c>
      <c r="AL25" s="518">
        <v>737</v>
      </c>
    </row>
    <row r="26" ht="12.75">
      <c r="D26" s="258"/>
    </row>
    <row r="27" spans="1:38" ht="12.75">
      <c r="A27" s="223"/>
      <c r="B27" s="386"/>
      <c r="C27" s="654" t="s">
        <v>356</v>
      </c>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5"/>
      <c r="AB27" s="655"/>
      <c r="AC27" s="655"/>
      <c r="AD27" s="655"/>
      <c r="AE27" s="655"/>
      <c r="AF27" s="655"/>
      <c r="AG27" s="655"/>
      <c r="AH27" s="655"/>
      <c r="AI27" s="655"/>
      <c r="AJ27" s="655"/>
      <c r="AK27" s="655"/>
      <c r="AL27" s="655"/>
    </row>
    <row r="28" ht="12.75">
      <c r="D28" s="258"/>
    </row>
    <row r="29" spans="2:39" ht="14.25">
      <c r="B29" s="385" t="s">
        <v>17</v>
      </c>
      <c r="C29" s="387">
        <v>36.569951163458775</v>
      </c>
      <c r="D29" s="387">
        <v>34.60617162181203</v>
      </c>
      <c r="E29" s="387">
        <v>34.00028180921516</v>
      </c>
      <c r="F29" s="387">
        <v>26.754566680401044</v>
      </c>
      <c r="G29" s="387">
        <v>24.651972157772622</v>
      </c>
      <c r="H29" s="387">
        <v>23.79818425360917</v>
      </c>
      <c r="I29" s="387">
        <v>24.202507538485953</v>
      </c>
      <c r="J29" s="387">
        <v>23.688715953307394</v>
      </c>
      <c r="K29" s="387">
        <v>20.657193605683837</v>
      </c>
      <c r="L29" s="387">
        <v>20.737240075614366</v>
      </c>
      <c r="M29" s="387">
        <v>22.691441441441444</v>
      </c>
      <c r="N29" s="387">
        <v>21.567925541435475</v>
      </c>
      <c r="O29" s="387">
        <v>20.25836758661186</v>
      </c>
      <c r="P29" s="387">
        <v>20.855614973262032</v>
      </c>
      <c r="Q29" s="387">
        <v>22.44025646007383</v>
      </c>
      <c r="R29" s="387">
        <v>19.28308823529412</v>
      </c>
      <c r="S29" s="387">
        <v>18.04069645479337</v>
      </c>
      <c r="T29" s="387">
        <v>19.13785922532278</v>
      </c>
      <c r="U29" s="387">
        <v>21.406799531066824</v>
      </c>
      <c r="V29" s="387">
        <v>19.41507311586052</v>
      </c>
      <c r="W29" s="387">
        <v>19.330480745028947</v>
      </c>
      <c r="X29" s="387">
        <v>17.95275590551181</v>
      </c>
      <c r="Y29" s="387">
        <v>17.39455952083853</v>
      </c>
      <c r="Z29" s="387">
        <v>17.91530944625407</v>
      </c>
      <c r="AA29" s="387">
        <v>14.936386768447838</v>
      </c>
      <c r="AB29" s="387">
        <v>14.198161389172625</v>
      </c>
      <c r="AC29" s="387">
        <v>16.103896103896105</v>
      </c>
      <c r="AD29" s="387">
        <v>15.172079495879787</v>
      </c>
      <c r="AE29" s="519"/>
      <c r="AF29" s="387">
        <v>32.925414073214476</v>
      </c>
      <c r="AG29" s="387">
        <v>24.091720132113437</v>
      </c>
      <c r="AH29" s="387">
        <v>21.405999542019693</v>
      </c>
      <c r="AI29" s="387">
        <v>20.690808331740875</v>
      </c>
      <c r="AJ29" s="387">
        <v>19.447483588621445</v>
      </c>
      <c r="AK29" s="387">
        <v>18.143958229736448</v>
      </c>
      <c r="AL29" s="387">
        <v>15.099228921754518</v>
      </c>
      <c r="AM29" s="566"/>
    </row>
    <row r="30" spans="2:38" ht="12.75">
      <c r="B30" s="385" t="s">
        <v>37</v>
      </c>
      <c r="C30" s="387">
        <v>6.032749209997127</v>
      </c>
      <c r="D30" s="387">
        <v>6.53797379174299</v>
      </c>
      <c r="E30" s="387">
        <v>6.030717204452586</v>
      </c>
      <c r="F30" s="387">
        <v>3.8868287323169897</v>
      </c>
      <c r="G30" s="387">
        <v>3.480278422273782</v>
      </c>
      <c r="H30" s="387">
        <v>3.9589224586992113</v>
      </c>
      <c r="I30" s="387">
        <v>3.8089192191715604</v>
      </c>
      <c r="J30" s="387">
        <v>3.8754863813229576</v>
      </c>
      <c r="K30" s="387">
        <v>3.676731793960924</v>
      </c>
      <c r="L30" s="387">
        <v>4.120982986767486</v>
      </c>
      <c r="M30" s="387">
        <v>4.41066066066066</v>
      </c>
      <c r="N30" s="387">
        <v>4.170395561124038</v>
      </c>
      <c r="O30" s="387">
        <v>3.992953611274222</v>
      </c>
      <c r="P30" s="387">
        <v>4.144385026737968</v>
      </c>
      <c r="Q30" s="387">
        <v>3.5943267923061977</v>
      </c>
      <c r="R30" s="387">
        <v>3.9154411764705883</v>
      </c>
      <c r="S30" s="387">
        <v>3.3144535347178516</v>
      </c>
      <c r="T30" s="387">
        <v>3.561016243231987</v>
      </c>
      <c r="U30" s="387">
        <v>3.1652989449003512</v>
      </c>
      <c r="V30" s="387">
        <v>3.91451068616423</v>
      </c>
      <c r="W30" s="387">
        <v>2.894538132393657</v>
      </c>
      <c r="X30" s="387">
        <v>3.622047244094488</v>
      </c>
      <c r="Y30" s="387">
        <v>2.9448465185924633</v>
      </c>
      <c r="Z30" s="387">
        <v>3.5132619823173568</v>
      </c>
      <c r="AA30" s="387">
        <v>3.2315521628498725</v>
      </c>
      <c r="AB30" s="387">
        <v>4.009193054136874</v>
      </c>
      <c r="AC30" s="387">
        <v>3.2207792207792205</v>
      </c>
      <c r="AD30" s="387">
        <v>3.271934076587494</v>
      </c>
      <c r="AE30" s="519"/>
      <c r="AF30" s="387">
        <v>5.608889826634314</v>
      </c>
      <c r="AG30" s="387">
        <v>3.7773812687445423</v>
      </c>
      <c r="AH30" s="387">
        <v>4.089764140141973</v>
      </c>
      <c r="AI30" s="387">
        <v>3.9126695967896046</v>
      </c>
      <c r="AJ30" s="387">
        <v>3.490153172866521</v>
      </c>
      <c r="AK30" s="387">
        <v>3.244654400795624</v>
      </c>
      <c r="AL30" s="387">
        <v>3.431930223739098</v>
      </c>
    </row>
    <row r="31" spans="2:38" ht="12.75">
      <c r="B31" s="385" t="s">
        <v>38</v>
      </c>
      <c r="C31" s="387">
        <v>4.596380350474002</v>
      </c>
      <c r="D31" s="387">
        <v>4.6216711286459065</v>
      </c>
      <c r="E31" s="387">
        <v>3.804424404678033</v>
      </c>
      <c r="F31" s="387">
        <v>3.6121411893970605</v>
      </c>
      <c r="G31" s="387">
        <v>4.321345707656612</v>
      </c>
      <c r="H31" s="387">
        <v>4.003571960113113</v>
      </c>
      <c r="I31" s="387">
        <v>3.6502142517060783</v>
      </c>
      <c r="J31" s="387">
        <v>3.5797665369649803</v>
      </c>
      <c r="K31" s="387">
        <v>3.9431616341030193</v>
      </c>
      <c r="L31" s="387">
        <v>4.177693761814745</v>
      </c>
      <c r="M31" s="387">
        <v>3.8475975975975976</v>
      </c>
      <c r="N31" s="387">
        <v>4.045104707356363</v>
      </c>
      <c r="O31" s="387">
        <v>4.697592483852025</v>
      </c>
      <c r="P31" s="387">
        <v>4.067990832696715</v>
      </c>
      <c r="Q31" s="387">
        <v>4.410336118127065</v>
      </c>
      <c r="R31" s="387">
        <v>4.5036764705882355</v>
      </c>
      <c r="S31" s="387">
        <v>4.1116005873715125</v>
      </c>
      <c r="T31" s="387">
        <v>4.24822990420658</v>
      </c>
      <c r="U31" s="387">
        <v>4.4314185228604925</v>
      </c>
      <c r="V31" s="387">
        <v>4.274465691788527</v>
      </c>
      <c r="W31" s="387">
        <v>3.8006544173168892</v>
      </c>
      <c r="X31" s="387">
        <v>4.593175853018373</v>
      </c>
      <c r="Y31" s="387">
        <v>4.6418767157474425</v>
      </c>
      <c r="Z31" s="387">
        <v>4.281060958585389</v>
      </c>
      <c r="AA31" s="387">
        <v>5.012722646310432</v>
      </c>
      <c r="AB31" s="387">
        <v>4.187946884576098</v>
      </c>
      <c r="AC31" s="387">
        <v>5.1688311688311686</v>
      </c>
      <c r="AD31" s="387">
        <v>4.4837615123606405</v>
      </c>
      <c r="AE31" s="519"/>
      <c r="AF31" s="387">
        <v>4.153040053451489</v>
      </c>
      <c r="AG31" s="387">
        <v>3.898864887437835</v>
      </c>
      <c r="AH31" s="387">
        <v>4.002747881841081</v>
      </c>
      <c r="AI31" s="387">
        <v>4.419071278425378</v>
      </c>
      <c r="AJ31" s="387">
        <v>4.261487964989059</v>
      </c>
      <c r="AK31" s="387">
        <v>4.326205867727499</v>
      </c>
      <c r="AL31" s="387">
        <v>4.708633548223992</v>
      </c>
    </row>
    <row r="32" spans="2:38" ht="12.75">
      <c r="B32" s="385" t="s">
        <v>39</v>
      </c>
      <c r="C32" s="387">
        <v>26.687733409939675</v>
      </c>
      <c r="D32" s="387">
        <v>27.89911230097224</v>
      </c>
      <c r="E32" s="387">
        <v>27.82865999718191</v>
      </c>
      <c r="F32" s="387">
        <v>28.993270155198463</v>
      </c>
      <c r="G32" s="387">
        <v>29.350348027842227</v>
      </c>
      <c r="H32" s="387">
        <v>30.153296621521058</v>
      </c>
      <c r="I32" s="387">
        <v>30.15394381844152</v>
      </c>
      <c r="J32" s="387">
        <v>29.447470817120625</v>
      </c>
      <c r="K32" s="387">
        <v>28.685612788632326</v>
      </c>
      <c r="L32" s="387">
        <v>31.001890359168243</v>
      </c>
      <c r="M32" s="387">
        <v>30.78078078078078</v>
      </c>
      <c r="N32" s="387">
        <v>32.07445856452479</v>
      </c>
      <c r="O32" s="387">
        <v>30.82795067527892</v>
      </c>
      <c r="P32" s="387">
        <v>31.16883116883117</v>
      </c>
      <c r="Q32" s="387">
        <v>30.15348746842821</v>
      </c>
      <c r="R32" s="387">
        <v>30.34926470588235</v>
      </c>
      <c r="S32" s="387">
        <v>28.907069435703797</v>
      </c>
      <c r="T32" s="387">
        <v>29.133694294044147</v>
      </c>
      <c r="U32" s="387">
        <v>27.174677608440795</v>
      </c>
      <c r="V32" s="387">
        <v>27.221597300337457</v>
      </c>
      <c r="W32" s="387">
        <v>28.089604832620186</v>
      </c>
      <c r="X32" s="387">
        <v>27.00787401574803</v>
      </c>
      <c r="Y32" s="387">
        <v>27.701522335912156</v>
      </c>
      <c r="Z32" s="387">
        <v>26.593764541647282</v>
      </c>
      <c r="AA32" s="387">
        <v>27.913486005089062</v>
      </c>
      <c r="AB32" s="387">
        <v>29.085801838610827</v>
      </c>
      <c r="AC32" s="387">
        <v>26.155844155844154</v>
      </c>
      <c r="AD32" s="387">
        <v>26.00581677169171</v>
      </c>
      <c r="AE32" s="519"/>
      <c r="AF32" s="387">
        <v>27.865105320533107</v>
      </c>
      <c r="AG32" s="387">
        <v>29.771079306024827</v>
      </c>
      <c r="AH32" s="387">
        <v>30.625143118845887</v>
      </c>
      <c r="AI32" s="387">
        <v>30.622969615899105</v>
      </c>
      <c r="AJ32" s="387">
        <v>28.150984682713347</v>
      </c>
      <c r="AK32" s="387">
        <v>27.337145698657384</v>
      </c>
      <c r="AL32" s="387">
        <v>27.278473012261408</v>
      </c>
    </row>
    <row r="33" spans="2:38" ht="12.75">
      <c r="B33" s="385" t="s">
        <v>40</v>
      </c>
      <c r="C33" s="387">
        <v>7.440390692329791</v>
      </c>
      <c r="D33" s="387">
        <v>7.172044525855996</v>
      </c>
      <c r="E33" s="387">
        <v>7.848386642243202</v>
      </c>
      <c r="F33" s="387">
        <v>10.918829831067162</v>
      </c>
      <c r="G33" s="387">
        <v>11.397911832946637</v>
      </c>
      <c r="H33" s="387">
        <v>12.010715880339335</v>
      </c>
      <c r="I33" s="387">
        <v>12.90271385494366</v>
      </c>
      <c r="J33" s="387">
        <v>13.478599221789883</v>
      </c>
      <c r="K33" s="387">
        <v>14.156305506216697</v>
      </c>
      <c r="L33" s="387">
        <v>13.194706994328923</v>
      </c>
      <c r="M33" s="387">
        <v>12.368618618618617</v>
      </c>
      <c r="N33" s="387">
        <v>11.508859853230714</v>
      </c>
      <c r="O33" s="387">
        <v>12.292033666079467</v>
      </c>
      <c r="P33" s="387">
        <v>11.306340718105425</v>
      </c>
      <c r="Q33" s="387">
        <v>10.977268311637847</v>
      </c>
      <c r="R33" s="387">
        <v>12.371323529411764</v>
      </c>
      <c r="S33" s="387">
        <v>12.10404866792532</v>
      </c>
      <c r="T33" s="387">
        <v>12.786339025406082</v>
      </c>
      <c r="U33" s="387">
        <v>12.239155920281359</v>
      </c>
      <c r="V33" s="387">
        <v>12.823397075365579</v>
      </c>
      <c r="W33" s="387">
        <v>13.516234583438209</v>
      </c>
      <c r="X33" s="387">
        <v>15.196850393700787</v>
      </c>
      <c r="Y33" s="387">
        <v>15.522835038682306</v>
      </c>
      <c r="Z33" s="387">
        <v>15.472312703583063</v>
      </c>
      <c r="AA33" s="387">
        <v>16.00508905852417</v>
      </c>
      <c r="AB33" s="387">
        <v>15.551583248212461</v>
      </c>
      <c r="AC33" s="387">
        <v>16.155844155844157</v>
      </c>
      <c r="AD33" s="387">
        <v>16.62627241880756</v>
      </c>
      <c r="AE33" s="519"/>
      <c r="AF33" s="387">
        <v>8.365861377782466</v>
      </c>
      <c r="AG33" s="387">
        <v>12.421700011389088</v>
      </c>
      <c r="AH33" s="387">
        <v>12.809709182505152</v>
      </c>
      <c r="AI33" s="387">
        <v>11.742786164723867</v>
      </c>
      <c r="AJ33" s="387">
        <v>12.489059080962802</v>
      </c>
      <c r="AK33" s="387">
        <v>14.93659870711089</v>
      </c>
      <c r="AL33" s="387">
        <v>16.09151813929971</v>
      </c>
    </row>
    <row r="34" spans="2:39" ht="12.75">
      <c r="B34" s="385" t="s">
        <v>41</v>
      </c>
      <c r="C34" s="387">
        <v>15.613329503016374</v>
      </c>
      <c r="D34" s="387">
        <v>16.302663097083276</v>
      </c>
      <c r="E34" s="387">
        <v>17.951247005777088</v>
      </c>
      <c r="F34" s="387">
        <v>23.293503639609945</v>
      </c>
      <c r="G34" s="387">
        <v>23.187354988399072</v>
      </c>
      <c r="H34" s="387">
        <v>22.84566155677928</v>
      </c>
      <c r="I34" s="387">
        <v>21.869544516743375</v>
      </c>
      <c r="J34" s="387">
        <v>22.163424124513618</v>
      </c>
      <c r="K34" s="387">
        <v>24.7246891651865</v>
      </c>
      <c r="L34" s="387">
        <v>23.19470699432892</v>
      </c>
      <c r="M34" s="387">
        <v>21.734234234234233</v>
      </c>
      <c r="N34" s="387">
        <v>23.10721317343834</v>
      </c>
      <c r="O34" s="387">
        <v>23.487962419260132</v>
      </c>
      <c r="P34" s="387">
        <v>24.2742551566081</v>
      </c>
      <c r="Q34" s="387">
        <v>24.75228288323295</v>
      </c>
      <c r="R34" s="387">
        <v>25.753676470588232</v>
      </c>
      <c r="S34" s="387">
        <v>29.11684497587581</v>
      </c>
      <c r="T34" s="387">
        <v>26.98875468554769</v>
      </c>
      <c r="U34" s="387">
        <v>27.432590855803046</v>
      </c>
      <c r="V34" s="387">
        <v>27.761529808773904</v>
      </c>
      <c r="W34" s="387">
        <v>28.03926503901334</v>
      </c>
      <c r="X34" s="387">
        <v>27.79527559055118</v>
      </c>
      <c r="Y34" s="387">
        <v>27.427002745195907</v>
      </c>
      <c r="Z34" s="387">
        <v>28.106095858538854</v>
      </c>
      <c r="AA34" s="387">
        <v>28.06615776081425</v>
      </c>
      <c r="AB34" s="387">
        <v>28.70275791624106</v>
      </c>
      <c r="AC34" s="387">
        <v>28.44155844155844</v>
      </c>
      <c r="AD34" s="387">
        <v>29.665535627726612</v>
      </c>
      <c r="AE34" s="519"/>
      <c r="AF34" s="387">
        <v>18.335267433273554</v>
      </c>
      <c r="AG34" s="387">
        <v>22.535211267605636</v>
      </c>
      <c r="AH34" s="387">
        <v>23.210441950996106</v>
      </c>
      <c r="AI34" s="387">
        <v>24.584368431110263</v>
      </c>
      <c r="AJ34" s="387">
        <v>27.833698030634572</v>
      </c>
      <c r="AK34" s="387">
        <v>27.8468423669816</v>
      </c>
      <c r="AL34" s="387">
        <v>28.73214511439767</v>
      </c>
      <c r="AM34" s="566"/>
    </row>
    <row r="35" spans="2:38" ht="14.25">
      <c r="B35" s="385" t="s">
        <v>18</v>
      </c>
      <c r="C35" s="387">
        <v>3.0594656707842574</v>
      </c>
      <c r="D35" s="387">
        <v>2.860363533887558</v>
      </c>
      <c r="E35" s="387">
        <v>2.536282936452022</v>
      </c>
      <c r="F35" s="387">
        <v>2.5408597720093393</v>
      </c>
      <c r="G35" s="387">
        <v>3.610788863109049</v>
      </c>
      <c r="H35" s="387">
        <v>3.2296472689388303</v>
      </c>
      <c r="I35" s="387">
        <v>3.412156800507856</v>
      </c>
      <c r="J35" s="387">
        <v>3.766536964980545</v>
      </c>
      <c r="K35" s="387">
        <v>4.156305506216696</v>
      </c>
      <c r="L35" s="387">
        <v>3.572778827977316</v>
      </c>
      <c r="M35" s="387">
        <v>4.166666666666666</v>
      </c>
      <c r="N35" s="387">
        <v>3.5260425988902813</v>
      </c>
      <c r="O35" s="387">
        <v>4.4431395576433745</v>
      </c>
      <c r="P35" s="387">
        <v>4.1825821237585945</v>
      </c>
      <c r="Q35" s="387">
        <v>3.672041966193899</v>
      </c>
      <c r="R35" s="387">
        <v>3.823529411764706</v>
      </c>
      <c r="S35" s="387">
        <v>4.405286343612335</v>
      </c>
      <c r="T35" s="387">
        <v>4.144106622240733</v>
      </c>
      <c r="U35" s="387">
        <v>4.150058616647128</v>
      </c>
      <c r="V35" s="387">
        <v>4.589426321709786</v>
      </c>
      <c r="W35" s="387">
        <v>4.329222250188774</v>
      </c>
      <c r="X35" s="387">
        <v>3.832020997375328</v>
      </c>
      <c r="Y35" s="387">
        <v>4.367357125031195</v>
      </c>
      <c r="Z35" s="387">
        <v>4.118194509073988</v>
      </c>
      <c r="AA35" s="387">
        <v>4.8346055979643765</v>
      </c>
      <c r="AB35" s="387">
        <v>4.2645556690500515</v>
      </c>
      <c r="AC35" s="387">
        <v>4.753246753246753</v>
      </c>
      <c r="AD35" s="387">
        <v>4.7746000969461955</v>
      </c>
      <c r="AE35" s="519"/>
      <c r="AF35" s="387">
        <v>2.746421915110595</v>
      </c>
      <c r="AG35" s="387">
        <v>3.5040431266846364</v>
      </c>
      <c r="AH35" s="387">
        <v>3.856194183650103</v>
      </c>
      <c r="AI35" s="387">
        <v>4.027326581310912</v>
      </c>
      <c r="AJ35" s="387">
        <v>4.321663019693654</v>
      </c>
      <c r="AK35" s="387">
        <v>4.164594728990552</v>
      </c>
      <c r="AL35" s="387">
        <v>4.6580710403236</v>
      </c>
    </row>
    <row r="36" spans="1:38" ht="12.75">
      <c r="A36" s="512"/>
      <c r="B36" s="512"/>
      <c r="C36" s="512"/>
      <c r="D36" s="513"/>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row>
    <row r="37" spans="1:38" ht="12.75">
      <c r="A37" s="223"/>
      <c r="B37" s="223"/>
      <c r="C37" s="659" t="s">
        <v>244</v>
      </c>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60"/>
      <c r="AB37" s="660"/>
      <c r="AC37" s="660"/>
      <c r="AD37" s="660"/>
      <c r="AE37" s="660"/>
      <c r="AF37" s="660"/>
      <c r="AG37" s="660"/>
      <c r="AH37" s="660"/>
      <c r="AI37" s="660"/>
      <c r="AJ37" s="660"/>
      <c r="AK37" s="660"/>
      <c r="AL37" s="660"/>
    </row>
    <row r="39" ht="12.75">
      <c r="B39" s="239" t="s">
        <v>220</v>
      </c>
    </row>
    <row r="40" spans="2:40" ht="12.75">
      <c r="B40" s="240" t="s">
        <v>56</v>
      </c>
      <c r="C40" s="389">
        <v>1611</v>
      </c>
      <c r="D40" s="389">
        <v>1631</v>
      </c>
      <c r="E40" s="389">
        <v>1736</v>
      </c>
      <c r="F40" s="389">
        <v>1753</v>
      </c>
      <c r="G40" s="389">
        <v>1529</v>
      </c>
      <c r="H40" s="389">
        <v>1420</v>
      </c>
      <c r="I40" s="389">
        <v>1347</v>
      </c>
      <c r="J40" s="389">
        <v>1250</v>
      </c>
      <c r="K40" s="389">
        <v>1022</v>
      </c>
      <c r="L40" s="389">
        <v>1000</v>
      </c>
      <c r="M40" s="389">
        <v>1129</v>
      </c>
      <c r="N40" s="389">
        <v>1064</v>
      </c>
      <c r="O40" s="389">
        <v>912</v>
      </c>
      <c r="P40" s="389">
        <v>992</v>
      </c>
      <c r="Q40" s="389">
        <v>978</v>
      </c>
      <c r="R40" s="389">
        <v>916</v>
      </c>
      <c r="S40" s="389">
        <v>844</v>
      </c>
      <c r="T40" s="389">
        <v>843</v>
      </c>
      <c r="U40" s="389">
        <v>734</v>
      </c>
      <c r="V40" s="389">
        <v>698</v>
      </c>
      <c r="W40" s="389">
        <v>666</v>
      </c>
      <c r="X40" s="389">
        <v>627</v>
      </c>
      <c r="Y40" s="389">
        <v>645</v>
      </c>
      <c r="Z40" s="389">
        <v>660</v>
      </c>
      <c r="AA40" s="389">
        <v>645</v>
      </c>
      <c r="AB40" s="389">
        <v>651</v>
      </c>
      <c r="AC40" s="389">
        <v>697</v>
      </c>
      <c r="AD40" s="389">
        <v>744</v>
      </c>
      <c r="AE40" s="389"/>
      <c r="AF40" s="389">
        <v>6731</v>
      </c>
      <c r="AG40" s="389">
        <v>5546</v>
      </c>
      <c r="AH40" s="389">
        <v>4215</v>
      </c>
      <c r="AI40" s="389">
        <v>3798</v>
      </c>
      <c r="AJ40" s="389">
        <v>3119</v>
      </c>
      <c r="AK40" s="389">
        <v>2598</v>
      </c>
      <c r="AL40" s="389">
        <v>2737</v>
      </c>
      <c r="AN40" s="565"/>
    </row>
    <row r="41" spans="2:40" ht="12.75">
      <c r="B41" s="239"/>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N41" s="565"/>
    </row>
    <row r="42" spans="2:40" ht="14.25">
      <c r="B42" s="241" t="s">
        <v>19</v>
      </c>
      <c r="C42" s="498">
        <v>757</v>
      </c>
      <c r="D42" s="498">
        <v>759</v>
      </c>
      <c r="E42" s="498">
        <v>784</v>
      </c>
      <c r="F42" s="498">
        <v>647</v>
      </c>
      <c r="G42" s="498">
        <v>519</v>
      </c>
      <c r="H42" s="498">
        <v>524</v>
      </c>
      <c r="I42" s="498">
        <v>484</v>
      </c>
      <c r="J42" s="498">
        <v>397</v>
      </c>
      <c r="K42" s="498">
        <v>316</v>
      </c>
      <c r="L42" s="498">
        <v>309</v>
      </c>
      <c r="M42" s="498">
        <v>363</v>
      </c>
      <c r="N42" s="498">
        <v>295</v>
      </c>
      <c r="O42" s="498">
        <v>272</v>
      </c>
      <c r="P42" s="498">
        <v>289</v>
      </c>
      <c r="Q42" s="498">
        <v>291</v>
      </c>
      <c r="R42" s="498">
        <v>233</v>
      </c>
      <c r="S42" s="498">
        <v>204</v>
      </c>
      <c r="T42" s="498">
        <v>208</v>
      </c>
      <c r="U42" s="498">
        <v>230</v>
      </c>
      <c r="V42" s="498">
        <v>196</v>
      </c>
      <c r="W42" s="498">
        <v>180</v>
      </c>
      <c r="X42" s="498">
        <v>201</v>
      </c>
      <c r="Y42" s="498">
        <v>181</v>
      </c>
      <c r="Z42" s="498">
        <v>192</v>
      </c>
      <c r="AA42" s="498">
        <v>184</v>
      </c>
      <c r="AB42" s="498">
        <v>181</v>
      </c>
      <c r="AC42" s="498">
        <v>223</v>
      </c>
      <c r="AD42" s="528">
        <v>205</v>
      </c>
      <c r="AE42" s="520"/>
      <c r="AF42" s="521">
        <v>2947</v>
      </c>
      <c r="AG42" s="521">
        <v>1924</v>
      </c>
      <c r="AH42" s="521">
        <v>1283</v>
      </c>
      <c r="AI42" s="521">
        <v>1085</v>
      </c>
      <c r="AJ42" s="521">
        <v>838</v>
      </c>
      <c r="AK42" s="521">
        <v>754</v>
      </c>
      <c r="AL42" s="521">
        <v>793</v>
      </c>
      <c r="AN42" s="565"/>
    </row>
    <row r="43" spans="2:40" ht="12.75">
      <c r="B43" s="241" t="s">
        <v>57</v>
      </c>
      <c r="C43" s="498">
        <v>44</v>
      </c>
      <c r="D43" s="498">
        <v>40</v>
      </c>
      <c r="E43" s="498">
        <v>49</v>
      </c>
      <c r="F43" s="498">
        <v>28</v>
      </c>
      <c r="G43" s="498">
        <v>32</v>
      </c>
      <c r="H43" s="498">
        <v>27</v>
      </c>
      <c r="I43" s="498">
        <v>30</v>
      </c>
      <c r="J43" s="498">
        <v>31</v>
      </c>
      <c r="K43" s="498">
        <v>27</v>
      </c>
      <c r="L43" s="498">
        <v>22</v>
      </c>
      <c r="M43" s="498">
        <v>23</v>
      </c>
      <c r="N43" s="498">
        <v>29</v>
      </c>
      <c r="O43" s="498">
        <v>14</v>
      </c>
      <c r="P43" s="498">
        <v>24</v>
      </c>
      <c r="Q43" s="498">
        <v>25</v>
      </c>
      <c r="R43" s="498">
        <v>24</v>
      </c>
      <c r="S43" s="498">
        <v>15</v>
      </c>
      <c r="T43" s="498">
        <v>19</v>
      </c>
      <c r="U43" s="498">
        <v>9</v>
      </c>
      <c r="V43" s="498">
        <v>14</v>
      </c>
      <c r="W43" s="498">
        <v>14</v>
      </c>
      <c r="X43" s="498">
        <v>23</v>
      </c>
      <c r="Y43" s="498">
        <v>16</v>
      </c>
      <c r="Z43" s="498">
        <v>18</v>
      </c>
      <c r="AA43" s="498">
        <v>22</v>
      </c>
      <c r="AB43" s="498">
        <v>15</v>
      </c>
      <c r="AC43" s="498">
        <v>10</v>
      </c>
      <c r="AD43" s="528">
        <v>13</v>
      </c>
      <c r="AE43" s="520"/>
      <c r="AF43" s="521">
        <v>161</v>
      </c>
      <c r="AG43" s="521">
        <v>120</v>
      </c>
      <c r="AH43" s="521">
        <v>101</v>
      </c>
      <c r="AI43" s="521">
        <v>87</v>
      </c>
      <c r="AJ43" s="521">
        <v>57</v>
      </c>
      <c r="AK43" s="521">
        <v>71</v>
      </c>
      <c r="AL43" s="521">
        <v>60</v>
      </c>
      <c r="AN43" s="565"/>
    </row>
    <row r="44" spans="2:40" ht="12.75">
      <c r="B44" s="241" t="s">
        <v>38</v>
      </c>
      <c r="C44" s="498">
        <v>18</v>
      </c>
      <c r="D44" s="498">
        <v>15</v>
      </c>
      <c r="E44" s="498">
        <v>15</v>
      </c>
      <c r="F44" s="498">
        <v>10</v>
      </c>
      <c r="G44" s="498">
        <v>12</v>
      </c>
      <c r="H44" s="498">
        <v>9</v>
      </c>
      <c r="I44" s="498">
        <v>4</v>
      </c>
      <c r="J44" s="498">
        <v>6</v>
      </c>
      <c r="K44" s="498">
        <v>5</v>
      </c>
      <c r="L44" s="498">
        <v>3</v>
      </c>
      <c r="M44" s="498">
        <v>4</v>
      </c>
      <c r="N44" s="498">
        <v>2</v>
      </c>
      <c r="O44" s="498">
        <v>3</v>
      </c>
      <c r="P44" s="498">
        <v>4</v>
      </c>
      <c r="Q44" s="498">
        <v>3</v>
      </c>
      <c r="R44" s="498">
        <v>1</v>
      </c>
      <c r="S44" s="498">
        <v>2</v>
      </c>
      <c r="T44" s="498">
        <v>2</v>
      </c>
      <c r="U44" s="498">
        <v>2</v>
      </c>
      <c r="V44" s="498"/>
      <c r="W44" s="498">
        <v>1</v>
      </c>
      <c r="X44" s="498">
        <v>2</v>
      </c>
      <c r="Y44" s="498">
        <v>2</v>
      </c>
      <c r="Z44" s="498">
        <v>1</v>
      </c>
      <c r="AA44" s="498">
        <v>0</v>
      </c>
      <c r="AB44" s="498">
        <v>0</v>
      </c>
      <c r="AC44" s="498">
        <v>2</v>
      </c>
      <c r="AD44" s="528">
        <v>1</v>
      </c>
      <c r="AE44" s="520"/>
      <c r="AF44" s="521">
        <v>58</v>
      </c>
      <c r="AG44" s="521">
        <v>31</v>
      </c>
      <c r="AH44" s="521">
        <v>14</v>
      </c>
      <c r="AI44" s="521">
        <v>11</v>
      </c>
      <c r="AJ44" s="521">
        <v>6</v>
      </c>
      <c r="AK44" s="521">
        <v>6</v>
      </c>
      <c r="AL44" s="521">
        <v>3</v>
      </c>
      <c r="AN44" s="565"/>
    </row>
    <row r="45" spans="2:40" ht="12.75">
      <c r="B45" s="241" t="s">
        <v>39</v>
      </c>
      <c r="C45" s="498">
        <v>662</v>
      </c>
      <c r="D45" s="498">
        <v>689</v>
      </c>
      <c r="E45" s="498">
        <v>743</v>
      </c>
      <c r="F45" s="498">
        <v>879</v>
      </c>
      <c r="G45" s="498">
        <v>780</v>
      </c>
      <c r="H45" s="498">
        <v>697</v>
      </c>
      <c r="I45" s="498">
        <v>669</v>
      </c>
      <c r="J45" s="498">
        <v>628</v>
      </c>
      <c r="K45" s="498">
        <v>534</v>
      </c>
      <c r="L45" s="498">
        <v>544</v>
      </c>
      <c r="M45" s="498">
        <v>594</v>
      </c>
      <c r="N45" s="498">
        <v>593</v>
      </c>
      <c r="O45" s="498">
        <v>492</v>
      </c>
      <c r="P45" s="498">
        <v>541</v>
      </c>
      <c r="Q45" s="498">
        <v>521</v>
      </c>
      <c r="R45" s="498">
        <v>501</v>
      </c>
      <c r="S45" s="498">
        <v>488</v>
      </c>
      <c r="T45" s="498">
        <v>476</v>
      </c>
      <c r="U45" s="498">
        <v>377</v>
      </c>
      <c r="V45" s="498">
        <v>374</v>
      </c>
      <c r="W45" s="498">
        <v>346</v>
      </c>
      <c r="X45" s="498">
        <v>314</v>
      </c>
      <c r="Y45" s="498">
        <v>330</v>
      </c>
      <c r="Z45" s="498">
        <v>341</v>
      </c>
      <c r="AA45" s="498">
        <v>320</v>
      </c>
      <c r="AB45" s="498">
        <v>365</v>
      </c>
      <c r="AC45" s="498">
        <v>372</v>
      </c>
      <c r="AD45" s="528">
        <v>397</v>
      </c>
      <c r="AE45" s="520"/>
      <c r="AF45" s="521">
        <v>2973</v>
      </c>
      <c r="AG45" s="521">
        <v>2774</v>
      </c>
      <c r="AH45" s="521">
        <v>2265</v>
      </c>
      <c r="AI45" s="521">
        <v>2055</v>
      </c>
      <c r="AJ45" s="521">
        <v>1715</v>
      </c>
      <c r="AK45" s="521">
        <v>1331</v>
      </c>
      <c r="AL45" s="521">
        <v>1454</v>
      </c>
      <c r="AN45" s="565"/>
    </row>
    <row r="46" spans="2:40" ht="12.75">
      <c r="B46" s="241" t="s">
        <v>41</v>
      </c>
      <c r="C46" s="498">
        <v>89</v>
      </c>
      <c r="D46" s="498">
        <v>96</v>
      </c>
      <c r="E46" s="498">
        <v>119</v>
      </c>
      <c r="F46" s="498">
        <v>148</v>
      </c>
      <c r="G46" s="498">
        <v>148</v>
      </c>
      <c r="H46" s="498">
        <v>124</v>
      </c>
      <c r="I46" s="498">
        <v>116</v>
      </c>
      <c r="J46" s="498">
        <v>123</v>
      </c>
      <c r="K46" s="498">
        <v>89</v>
      </c>
      <c r="L46" s="498">
        <v>92</v>
      </c>
      <c r="M46" s="498">
        <v>99</v>
      </c>
      <c r="N46" s="498">
        <v>112</v>
      </c>
      <c r="O46" s="498">
        <v>81</v>
      </c>
      <c r="P46" s="498">
        <v>93</v>
      </c>
      <c r="Q46" s="498">
        <v>113</v>
      </c>
      <c r="R46" s="498">
        <v>115</v>
      </c>
      <c r="S46" s="498">
        <v>100</v>
      </c>
      <c r="T46" s="498">
        <v>105</v>
      </c>
      <c r="U46" s="498">
        <v>83</v>
      </c>
      <c r="V46" s="498">
        <v>81</v>
      </c>
      <c r="W46" s="498">
        <v>78</v>
      </c>
      <c r="X46" s="498">
        <v>60</v>
      </c>
      <c r="Y46" s="498">
        <v>79</v>
      </c>
      <c r="Z46" s="498">
        <v>68</v>
      </c>
      <c r="AA46" s="498">
        <v>81</v>
      </c>
      <c r="AB46" s="498">
        <v>66</v>
      </c>
      <c r="AC46" s="498">
        <v>60</v>
      </c>
      <c r="AD46" s="528">
        <v>83</v>
      </c>
      <c r="AE46" s="520"/>
      <c r="AF46" s="521">
        <v>452</v>
      </c>
      <c r="AG46" s="521">
        <v>511</v>
      </c>
      <c r="AH46" s="521">
        <v>392</v>
      </c>
      <c r="AI46" s="521">
        <v>402</v>
      </c>
      <c r="AJ46" s="521">
        <v>369</v>
      </c>
      <c r="AK46" s="521">
        <v>285</v>
      </c>
      <c r="AL46" s="521">
        <v>290</v>
      </c>
      <c r="AN46" s="565"/>
    </row>
    <row r="47" spans="2:40" ht="14.25">
      <c r="B47" s="241" t="s">
        <v>20</v>
      </c>
      <c r="C47" s="498">
        <v>41</v>
      </c>
      <c r="D47" s="498">
        <v>32</v>
      </c>
      <c r="E47" s="498">
        <v>26</v>
      </c>
      <c r="F47" s="498">
        <v>41</v>
      </c>
      <c r="G47" s="498">
        <v>38</v>
      </c>
      <c r="H47" s="498">
        <v>39</v>
      </c>
      <c r="I47" s="498">
        <v>44</v>
      </c>
      <c r="J47" s="498">
        <v>65</v>
      </c>
      <c r="K47" s="498">
        <v>51</v>
      </c>
      <c r="L47" s="498">
        <v>30</v>
      </c>
      <c r="M47" s="498">
        <v>46</v>
      </c>
      <c r="N47" s="498">
        <v>33</v>
      </c>
      <c r="O47" s="498">
        <v>50</v>
      </c>
      <c r="P47" s="498">
        <v>41</v>
      </c>
      <c r="Q47" s="498">
        <v>25</v>
      </c>
      <c r="R47" s="498">
        <v>42</v>
      </c>
      <c r="S47" s="498">
        <v>35</v>
      </c>
      <c r="T47" s="498">
        <v>33</v>
      </c>
      <c r="U47" s="498">
        <v>33</v>
      </c>
      <c r="V47" s="498">
        <v>33</v>
      </c>
      <c r="W47" s="498">
        <v>47</v>
      </c>
      <c r="X47" s="498">
        <v>27</v>
      </c>
      <c r="Y47" s="498">
        <v>37</v>
      </c>
      <c r="Z47" s="498">
        <v>40</v>
      </c>
      <c r="AA47" s="498">
        <v>38</v>
      </c>
      <c r="AB47" s="498">
        <v>24</v>
      </c>
      <c r="AC47" s="498">
        <v>30</v>
      </c>
      <c r="AD47" s="528">
        <v>45</v>
      </c>
      <c r="AE47" s="520"/>
      <c r="AF47" s="521">
        <v>140</v>
      </c>
      <c r="AG47" s="521">
        <v>186</v>
      </c>
      <c r="AH47" s="521">
        <v>160</v>
      </c>
      <c r="AI47" s="521">
        <v>158</v>
      </c>
      <c r="AJ47" s="521">
        <v>134</v>
      </c>
      <c r="AK47" s="521">
        <v>151</v>
      </c>
      <c r="AL47" s="521">
        <v>137</v>
      </c>
      <c r="AN47" s="565"/>
    </row>
    <row r="48" spans="2:40" ht="12.75">
      <c r="B48" s="239"/>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209"/>
      <c r="AD48" s="209"/>
      <c r="AN48" s="565"/>
    </row>
    <row r="49" spans="2:40" ht="12.75">
      <c r="B49" s="239"/>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209"/>
      <c r="AD49" s="209"/>
      <c r="AN49" s="565"/>
    </row>
    <row r="50" spans="2:40" ht="14.25">
      <c r="B50" s="242" t="s">
        <v>21</v>
      </c>
      <c r="C50" s="496">
        <v>5351</v>
      </c>
      <c r="D50" s="496">
        <v>5466</v>
      </c>
      <c r="E50" s="496">
        <v>5360</v>
      </c>
      <c r="F50" s="496">
        <v>5528</v>
      </c>
      <c r="G50" s="496">
        <v>5363</v>
      </c>
      <c r="H50" s="496">
        <v>5297</v>
      </c>
      <c r="I50" s="496">
        <v>4948</v>
      </c>
      <c r="J50" s="496">
        <v>5175</v>
      </c>
      <c r="K50" s="496">
        <v>4608</v>
      </c>
      <c r="L50" s="496">
        <v>4290</v>
      </c>
      <c r="M50" s="496">
        <v>4198</v>
      </c>
      <c r="N50" s="496">
        <v>4523</v>
      </c>
      <c r="O50" s="496">
        <v>4196</v>
      </c>
      <c r="P50" s="496">
        <v>4239</v>
      </c>
      <c r="Q50" s="496">
        <v>4167</v>
      </c>
      <c r="R50" s="496">
        <v>4523</v>
      </c>
      <c r="S50" s="496">
        <v>3921</v>
      </c>
      <c r="T50" s="496">
        <v>3959</v>
      </c>
      <c r="U50" s="496">
        <v>3530</v>
      </c>
      <c r="V50" s="496">
        <v>3747</v>
      </c>
      <c r="W50" s="496">
        <v>3306</v>
      </c>
      <c r="X50" s="496">
        <v>3180</v>
      </c>
      <c r="Y50" s="496">
        <v>3362</v>
      </c>
      <c r="Z50" s="496">
        <v>3638</v>
      </c>
      <c r="AA50" s="496">
        <v>3285</v>
      </c>
      <c r="AB50" s="496">
        <v>3265</v>
      </c>
      <c r="AC50" s="496">
        <v>3153</v>
      </c>
      <c r="AD50" s="496">
        <v>3382</v>
      </c>
      <c r="AE50" s="389"/>
      <c r="AF50" s="389">
        <v>21705</v>
      </c>
      <c r="AG50" s="389">
        <v>20783</v>
      </c>
      <c r="AH50" s="389">
        <v>17619</v>
      </c>
      <c r="AI50" s="389">
        <v>17125</v>
      </c>
      <c r="AJ50" s="389">
        <v>15157</v>
      </c>
      <c r="AK50" s="389">
        <v>13486</v>
      </c>
      <c r="AL50" s="389">
        <v>13085</v>
      </c>
      <c r="AN50" s="565"/>
    </row>
    <row r="51" spans="2:40" ht="12.75">
      <c r="B51" s="239"/>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209"/>
      <c r="AD51" s="209"/>
      <c r="AN51" s="565"/>
    </row>
    <row r="52" spans="2:38" ht="12.75">
      <c r="B52" s="241" t="s">
        <v>60</v>
      </c>
      <c r="C52" s="498">
        <v>1789</v>
      </c>
      <c r="D52" s="498">
        <v>1697</v>
      </c>
      <c r="E52" s="498">
        <v>1628</v>
      </c>
      <c r="F52" s="498">
        <v>1301</v>
      </c>
      <c r="G52" s="498">
        <v>1179</v>
      </c>
      <c r="H52" s="498">
        <v>1074</v>
      </c>
      <c r="I52" s="498">
        <v>1039</v>
      </c>
      <c r="J52" s="498">
        <v>1125</v>
      </c>
      <c r="K52" s="498">
        <v>847</v>
      </c>
      <c r="L52" s="498">
        <v>788</v>
      </c>
      <c r="M52" s="498">
        <v>846</v>
      </c>
      <c r="N52" s="498">
        <v>910</v>
      </c>
      <c r="O52" s="498">
        <v>763</v>
      </c>
      <c r="P52" s="498">
        <v>801</v>
      </c>
      <c r="Q52" s="498">
        <v>864</v>
      </c>
      <c r="R52" s="498">
        <v>816</v>
      </c>
      <c r="S52" s="498">
        <v>655</v>
      </c>
      <c r="T52" s="498">
        <v>711</v>
      </c>
      <c r="U52" s="498">
        <v>683</v>
      </c>
      <c r="V52" s="498">
        <v>667</v>
      </c>
      <c r="W52" s="498">
        <v>588</v>
      </c>
      <c r="X52" s="498">
        <v>483</v>
      </c>
      <c r="Y52" s="498">
        <v>516</v>
      </c>
      <c r="Z52" s="498">
        <v>578</v>
      </c>
      <c r="AA52" s="498">
        <v>403</v>
      </c>
      <c r="AB52" s="498">
        <v>375</v>
      </c>
      <c r="AC52" s="498">
        <v>397</v>
      </c>
      <c r="AD52" s="528">
        <v>421</v>
      </c>
      <c r="AE52" s="520"/>
      <c r="AF52" s="521">
        <v>6415</v>
      </c>
      <c r="AG52" s="521">
        <v>4417</v>
      </c>
      <c r="AH52" s="521">
        <v>3391</v>
      </c>
      <c r="AI52" s="521">
        <v>3244</v>
      </c>
      <c r="AJ52" s="521">
        <v>2716</v>
      </c>
      <c r="AK52" s="521">
        <v>2165</v>
      </c>
      <c r="AL52" s="521">
        <v>1596</v>
      </c>
    </row>
    <row r="53" spans="2:38" ht="12.75">
      <c r="B53" s="241" t="s">
        <v>37</v>
      </c>
      <c r="C53" s="498">
        <v>376</v>
      </c>
      <c r="D53" s="498">
        <v>424</v>
      </c>
      <c r="E53" s="498">
        <v>379</v>
      </c>
      <c r="F53" s="498">
        <v>255</v>
      </c>
      <c r="G53" s="498">
        <v>208</v>
      </c>
      <c r="H53" s="498">
        <v>239</v>
      </c>
      <c r="I53" s="498">
        <v>209</v>
      </c>
      <c r="J53" s="498">
        <v>218</v>
      </c>
      <c r="K53" s="498">
        <v>180</v>
      </c>
      <c r="L53" s="498">
        <v>196</v>
      </c>
      <c r="M53" s="498">
        <v>212</v>
      </c>
      <c r="N53" s="498">
        <v>204</v>
      </c>
      <c r="O53" s="498">
        <v>190</v>
      </c>
      <c r="P53" s="498">
        <v>192</v>
      </c>
      <c r="Q53" s="498">
        <v>160</v>
      </c>
      <c r="R53" s="498">
        <v>189</v>
      </c>
      <c r="S53" s="498">
        <v>143</v>
      </c>
      <c r="T53" s="498">
        <v>152</v>
      </c>
      <c r="U53" s="498">
        <v>126</v>
      </c>
      <c r="V53" s="498">
        <v>160</v>
      </c>
      <c r="W53" s="498">
        <v>101</v>
      </c>
      <c r="X53" s="498">
        <v>115</v>
      </c>
      <c r="Y53" s="498">
        <v>102</v>
      </c>
      <c r="Z53" s="498">
        <v>133</v>
      </c>
      <c r="AA53" s="498">
        <v>105</v>
      </c>
      <c r="AB53" s="498">
        <v>142</v>
      </c>
      <c r="AC53" s="498">
        <v>114</v>
      </c>
      <c r="AD53" s="528">
        <v>122</v>
      </c>
      <c r="AE53" s="520"/>
      <c r="AF53" s="521">
        <v>1434</v>
      </c>
      <c r="AG53" s="521">
        <v>874</v>
      </c>
      <c r="AH53" s="521">
        <v>792</v>
      </c>
      <c r="AI53" s="521">
        <v>731</v>
      </c>
      <c r="AJ53" s="521">
        <v>581</v>
      </c>
      <c r="AK53" s="521">
        <v>451</v>
      </c>
      <c r="AL53" s="521">
        <v>483</v>
      </c>
    </row>
    <row r="54" spans="2:38" ht="12.75">
      <c r="B54" s="241" t="s">
        <v>38</v>
      </c>
      <c r="C54" s="498">
        <v>302</v>
      </c>
      <c r="D54" s="498">
        <v>313</v>
      </c>
      <c r="E54" s="498">
        <v>255</v>
      </c>
      <c r="F54" s="498">
        <v>253</v>
      </c>
      <c r="G54" s="498">
        <v>286</v>
      </c>
      <c r="H54" s="498">
        <v>260</v>
      </c>
      <c r="I54" s="498">
        <v>226</v>
      </c>
      <c r="J54" s="498">
        <v>224</v>
      </c>
      <c r="K54" s="498">
        <v>217</v>
      </c>
      <c r="L54" s="498">
        <v>218</v>
      </c>
      <c r="M54" s="498">
        <v>201</v>
      </c>
      <c r="N54" s="498">
        <v>224</v>
      </c>
      <c r="O54" s="498">
        <v>237</v>
      </c>
      <c r="P54" s="498">
        <v>209</v>
      </c>
      <c r="Q54" s="498">
        <v>224</v>
      </c>
      <c r="R54" s="498">
        <v>244</v>
      </c>
      <c r="S54" s="498">
        <v>194</v>
      </c>
      <c r="T54" s="498">
        <v>202</v>
      </c>
      <c r="U54" s="498">
        <v>187</v>
      </c>
      <c r="V54" s="498">
        <v>190</v>
      </c>
      <c r="W54" s="498">
        <v>150</v>
      </c>
      <c r="X54" s="498">
        <v>173</v>
      </c>
      <c r="Y54" s="498">
        <v>184</v>
      </c>
      <c r="Z54" s="498">
        <v>183</v>
      </c>
      <c r="AA54" s="498">
        <v>197</v>
      </c>
      <c r="AB54" s="498">
        <v>164</v>
      </c>
      <c r="AC54" s="498">
        <v>197</v>
      </c>
      <c r="AD54" s="528">
        <v>184</v>
      </c>
      <c r="AE54" s="520"/>
      <c r="AF54" s="521">
        <v>1123</v>
      </c>
      <c r="AG54" s="521">
        <v>996</v>
      </c>
      <c r="AH54" s="521">
        <v>860</v>
      </c>
      <c r="AI54" s="521">
        <v>914</v>
      </c>
      <c r="AJ54" s="521">
        <v>773</v>
      </c>
      <c r="AK54" s="521">
        <v>690</v>
      </c>
      <c r="AL54" s="521">
        <v>742</v>
      </c>
    </row>
    <row r="55" spans="2:38" ht="12.75">
      <c r="B55" s="241" t="s">
        <v>39</v>
      </c>
      <c r="C55" s="498">
        <v>1196</v>
      </c>
      <c r="D55" s="498">
        <v>1291</v>
      </c>
      <c r="E55" s="498">
        <v>1232</v>
      </c>
      <c r="F55" s="498">
        <v>1232</v>
      </c>
      <c r="G55" s="498">
        <v>1244</v>
      </c>
      <c r="H55" s="498">
        <v>1329</v>
      </c>
      <c r="I55" s="498">
        <v>1231</v>
      </c>
      <c r="J55" s="498">
        <v>1264</v>
      </c>
      <c r="K55" s="498">
        <v>1081</v>
      </c>
      <c r="L55" s="498">
        <v>1096</v>
      </c>
      <c r="M55" s="498">
        <v>1046</v>
      </c>
      <c r="N55" s="498">
        <v>1199</v>
      </c>
      <c r="O55" s="498">
        <v>1083</v>
      </c>
      <c r="P55" s="498">
        <v>1090</v>
      </c>
      <c r="Q55" s="498">
        <v>1030</v>
      </c>
      <c r="R55" s="498">
        <v>1150</v>
      </c>
      <c r="S55" s="498">
        <v>890</v>
      </c>
      <c r="T55" s="498">
        <v>923</v>
      </c>
      <c r="U55" s="498">
        <v>781</v>
      </c>
      <c r="V55" s="498">
        <v>836</v>
      </c>
      <c r="W55" s="498">
        <v>769</v>
      </c>
      <c r="X55" s="498">
        <v>714</v>
      </c>
      <c r="Y55" s="498">
        <v>780</v>
      </c>
      <c r="Z55" s="498">
        <v>802</v>
      </c>
      <c r="AA55" s="498">
        <v>777</v>
      </c>
      <c r="AB55" s="498">
        <v>774</v>
      </c>
      <c r="AC55" s="498">
        <v>635</v>
      </c>
      <c r="AD55" s="528">
        <v>676</v>
      </c>
      <c r="AE55" s="520"/>
      <c r="AF55" s="521">
        <v>4951</v>
      </c>
      <c r="AG55" s="521">
        <v>5068</v>
      </c>
      <c r="AH55" s="521">
        <v>4422</v>
      </c>
      <c r="AI55" s="521">
        <v>4353</v>
      </c>
      <c r="AJ55" s="521">
        <v>3430</v>
      </c>
      <c r="AK55" s="521">
        <v>3065</v>
      </c>
      <c r="AL55" s="521">
        <v>2862</v>
      </c>
    </row>
    <row r="56" spans="2:38" ht="12.75">
      <c r="B56" s="241" t="s">
        <v>40</v>
      </c>
      <c r="C56" s="498">
        <v>518</v>
      </c>
      <c r="D56" s="498">
        <v>509</v>
      </c>
      <c r="E56" s="498">
        <v>557</v>
      </c>
      <c r="F56" s="498">
        <v>795</v>
      </c>
      <c r="G56" s="498">
        <v>784</v>
      </c>
      <c r="H56" s="498">
        <v>806</v>
      </c>
      <c r="I56" s="498">
        <v>813</v>
      </c>
      <c r="J56" s="498">
        <v>866</v>
      </c>
      <c r="K56" s="498">
        <v>797</v>
      </c>
      <c r="L56" s="498">
        <v>698</v>
      </c>
      <c r="M56" s="498">
        <v>658</v>
      </c>
      <c r="N56" s="498">
        <v>643</v>
      </c>
      <c r="O56" s="498">
        <v>628</v>
      </c>
      <c r="P56" s="498">
        <v>592</v>
      </c>
      <c r="Q56" s="498">
        <v>564</v>
      </c>
      <c r="R56" s="498">
        <v>673</v>
      </c>
      <c r="S56" s="498">
        <v>577</v>
      </c>
      <c r="T56" s="498">
        <v>614</v>
      </c>
      <c r="U56" s="498">
        <v>522</v>
      </c>
      <c r="V56" s="498">
        <v>570</v>
      </c>
      <c r="W56" s="498">
        <v>537</v>
      </c>
      <c r="X56" s="498">
        <v>579</v>
      </c>
      <c r="Y56" s="498">
        <v>622</v>
      </c>
      <c r="Z56" s="498">
        <v>665</v>
      </c>
      <c r="AA56" s="498">
        <v>629</v>
      </c>
      <c r="AB56" s="498">
        <v>609</v>
      </c>
      <c r="AC56" s="498">
        <v>622</v>
      </c>
      <c r="AD56" s="528">
        <v>686</v>
      </c>
      <c r="AE56" s="520"/>
      <c r="AF56" s="521">
        <v>2379</v>
      </c>
      <c r="AG56" s="521">
        <v>3269</v>
      </c>
      <c r="AH56" s="521">
        <v>2796</v>
      </c>
      <c r="AI56" s="521">
        <v>2457</v>
      </c>
      <c r="AJ56" s="521">
        <v>2283</v>
      </c>
      <c r="AK56" s="521">
        <v>2403</v>
      </c>
      <c r="AL56" s="521">
        <v>2546</v>
      </c>
    </row>
    <row r="57" spans="2:38" ht="12.75">
      <c r="B57" s="241" t="s">
        <v>41</v>
      </c>
      <c r="C57" s="498">
        <v>998</v>
      </c>
      <c r="D57" s="498">
        <v>1061</v>
      </c>
      <c r="E57" s="498">
        <v>1155</v>
      </c>
      <c r="F57" s="498">
        <v>1548</v>
      </c>
      <c r="G57" s="498">
        <v>1451</v>
      </c>
      <c r="H57" s="498">
        <v>1411</v>
      </c>
      <c r="I57" s="498">
        <v>1259</v>
      </c>
      <c r="J57" s="498">
        <v>1301</v>
      </c>
      <c r="K57" s="498">
        <v>1303</v>
      </c>
      <c r="L57" s="498">
        <v>1135</v>
      </c>
      <c r="M57" s="498">
        <v>1059</v>
      </c>
      <c r="N57" s="498">
        <v>1179</v>
      </c>
      <c r="O57" s="498">
        <v>1118</v>
      </c>
      <c r="P57" s="498">
        <v>1177</v>
      </c>
      <c r="Q57" s="498">
        <v>1161</v>
      </c>
      <c r="R57" s="498">
        <v>1285</v>
      </c>
      <c r="S57" s="498">
        <v>1288</v>
      </c>
      <c r="T57" s="498">
        <v>1191</v>
      </c>
      <c r="U57" s="498">
        <v>1087</v>
      </c>
      <c r="V57" s="498">
        <v>1152</v>
      </c>
      <c r="W57" s="498">
        <v>1036</v>
      </c>
      <c r="X57" s="498">
        <v>997</v>
      </c>
      <c r="Y57" s="498">
        <v>1020</v>
      </c>
      <c r="Z57" s="498">
        <v>1140</v>
      </c>
      <c r="AA57" s="498">
        <v>1022</v>
      </c>
      <c r="AB57" s="498">
        <v>1058</v>
      </c>
      <c r="AC57" s="498">
        <v>1035</v>
      </c>
      <c r="AD57" s="528">
        <v>1141</v>
      </c>
      <c r="AE57" s="520"/>
      <c r="AF57" s="521">
        <v>4762</v>
      </c>
      <c r="AG57" s="521">
        <v>5422</v>
      </c>
      <c r="AH57" s="521">
        <v>4676</v>
      </c>
      <c r="AI57" s="521">
        <v>4741</v>
      </c>
      <c r="AJ57" s="521">
        <v>4718</v>
      </c>
      <c r="AK57" s="521">
        <v>4193</v>
      </c>
      <c r="AL57" s="521">
        <v>4256</v>
      </c>
    </row>
    <row r="58" spans="2:38" ht="14.25">
      <c r="B58" s="241" t="s">
        <v>20</v>
      </c>
      <c r="C58" s="498">
        <v>172</v>
      </c>
      <c r="D58" s="498">
        <v>171</v>
      </c>
      <c r="E58" s="498">
        <v>154</v>
      </c>
      <c r="F58" s="498">
        <v>144</v>
      </c>
      <c r="G58" s="498">
        <v>211</v>
      </c>
      <c r="H58" s="498">
        <v>178</v>
      </c>
      <c r="I58" s="498">
        <v>171</v>
      </c>
      <c r="J58" s="498">
        <v>177</v>
      </c>
      <c r="K58" s="498">
        <v>183</v>
      </c>
      <c r="L58" s="498">
        <v>159</v>
      </c>
      <c r="M58" s="498">
        <v>176</v>
      </c>
      <c r="N58" s="498">
        <v>164</v>
      </c>
      <c r="O58" s="498">
        <v>177</v>
      </c>
      <c r="P58" s="498">
        <v>178</v>
      </c>
      <c r="Q58" s="498">
        <v>164</v>
      </c>
      <c r="R58" s="498">
        <v>166</v>
      </c>
      <c r="S58" s="498">
        <v>174</v>
      </c>
      <c r="T58" s="498">
        <v>166</v>
      </c>
      <c r="U58" s="498">
        <v>144</v>
      </c>
      <c r="V58" s="498">
        <v>171</v>
      </c>
      <c r="W58" s="498">
        <v>125</v>
      </c>
      <c r="X58" s="498">
        <v>119</v>
      </c>
      <c r="Y58" s="498">
        <v>138</v>
      </c>
      <c r="Z58" s="498">
        <v>137</v>
      </c>
      <c r="AA58" s="498">
        <v>152</v>
      </c>
      <c r="AB58" s="498">
        <v>143</v>
      </c>
      <c r="AC58" s="498">
        <v>153</v>
      </c>
      <c r="AD58" s="528">
        <v>152</v>
      </c>
      <c r="AE58" s="520"/>
      <c r="AF58" s="521">
        <v>641</v>
      </c>
      <c r="AG58" s="521">
        <v>737</v>
      </c>
      <c r="AH58" s="521">
        <v>682</v>
      </c>
      <c r="AI58" s="521">
        <v>685</v>
      </c>
      <c r="AJ58" s="521">
        <v>655</v>
      </c>
      <c r="AK58" s="521">
        <v>519</v>
      </c>
      <c r="AL58" s="521">
        <v>600</v>
      </c>
    </row>
    <row r="60" spans="1:38" ht="12.75">
      <c r="A60" s="223"/>
      <c r="B60" s="386"/>
      <c r="C60" s="654" t="s">
        <v>356</v>
      </c>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5"/>
      <c r="AB60" s="655"/>
      <c r="AC60" s="655"/>
      <c r="AD60" s="655"/>
      <c r="AE60" s="655"/>
      <c r="AF60" s="655"/>
      <c r="AG60" s="655"/>
      <c r="AH60" s="655"/>
      <c r="AI60" s="655"/>
      <c r="AJ60" s="655"/>
      <c r="AK60" s="655"/>
      <c r="AL60" s="655"/>
    </row>
    <row r="62" ht="12.75">
      <c r="B62" s="240" t="s">
        <v>56</v>
      </c>
    </row>
    <row r="63" ht="12.75">
      <c r="B63" s="239"/>
    </row>
    <row r="64" spans="2:40" ht="14.25">
      <c r="B64" s="241" t="s">
        <v>19</v>
      </c>
      <c r="C64" s="515">
        <v>46.98944754810677</v>
      </c>
      <c r="D64" s="515">
        <v>46.53586756591048</v>
      </c>
      <c r="E64" s="515">
        <v>45.16129032258064</v>
      </c>
      <c r="F64" s="515">
        <v>36.90815744438106</v>
      </c>
      <c r="G64" s="515">
        <v>33.94375408763898</v>
      </c>
      <c r="H64" s="515">
        <v>36.901408450704224</v>
      </c>
      <c r="I64" s="515">
        <v>35.931700074239046</v>
      </c>
      <c r="J64" s="515">
        <v>31.76</v>
      </c>
      <c r="K64" s="515">
        <v>30.919765166340508</v>
      </c>
      <c r="L64" s="515">
        <v>30.9</v>
      </c>
      <c r="M64" s="515">
        <v>32.152347209920286</v>
      </c>
      <c r="N64" s="515">
        <v>27.725563909774436</v>
      </c>
      <c r="O64" s="515">
        <v>29.82456140350877</v>
      </c>
      <c r="P64" s="515">
        <v>29.133064516129032</v>
      </c>
      <c r="Q64" s="515">
        <v>29.754601226993866</v>
      </c>
      <c r="R64" s="515">
        <v>25.436681222707424</v>
      </c>
      <c r="S64" s="515">
        <v>24.170616113744074</v>
      </c>
      <c r="T64" s="515">
        <v>24.67378410438909</v>
      </c>
      <c r="U64" s="515">
        <v>31.33514986376022</v>
      </c>
      <c r="V64" s="515">
        <v>28.08022922636103</v>
      </c>
      <c r="W64" s="515">
        <v>27.027027027027028</v>
      </c>
      <c r="X64" s="515">
        <v>32.057416267942585</v>
      </c>
      <c r="Y64" s="515">
        <v>28.06201550387597</v>
      </c>
      <c r="Z64" s="515">
        <v>29.09090909090909</v>
      </c>
      <c r="AA64" s="515">
        <v>28.527131782945737</v>
      </c>
      <c r="AB64" s="515">
        <v>27.80337941628264</v>
      </c>
      <c r="AC64" s="515">
        <v>31.99426111908178</v>
      </c>
      <c r="AD64" s="515">
        <v>27.553763440860212</v>
      </c>
      <c r="AE64" s="515"/>
      <c r="AF64" s="515">
        <v>43.78249888575249</v>
      </c>
      <c r="AG64" s="515">
        <v>34.691669671835555</v>
      </c>
      <c r="AH64" s="515">
        <v>30.43890865954923</v>
      </c>
      <c r="AI64" s="515">
        <v>28.56766719325961</v>
      </c>
      <c r="AJ64" s="515">
        <v>26.86758576466816</v>
      </c>
      <c r="AK64" s="515">
        <v>29.022324865280986</v>
      </c>
      <c r="AL64" s="515">
        <v>28.97332846181951</v>
      </c>
      <c r="AM64" s="566"/>
      <c r="AN64" s="566"/>
    </row>
    <row r="65" spans="2:38" ht="12.75">
      <c r="B65" s="241" t="s">
        <v>57</v>
      </c>
      <c r="C65" s="515">
        <v>2.7312228429546863</v>
      </c>
      <c r="D65" s="515">
        <v>2.452483139178418</v>
      </c>
      <c r="E65" s="515">
        <v>2.82258064516129</v>
      </c>
      <c r="F65" s="515">
        <v>1.5972618368511124</v>
      </c>
      <c r="G65" s="515">
        <v>2.092871157619359</v>
      </c>
      <c r="H65" s="515">
        <v>1.9014084507042253</v>
      </c>
      <c r="I65" s="515">
        <v>2.2271714922048997</v>
      </c>
      <c r="J65" s="515">
        <v>2.48</v>
      </c>
      <c r="K65" s="515">
        <v>2.6418786692759295</v>
      </c>
      <c r="L65" s="515">
        <v>2.2</v>
      </c>
      <c r="M65" s="515">
        <v>2.0372010628875112</v>
      </c>
      <c r="N65" s="515">
        <v>2.725563909774436</v>
      </c>
      <c r="O65" s="515">
        <v>1.5350877192982455</v>
      </c>
      <c r="P65" s="515">
        <v>2.4193548387096775</v>
      </c>
      <c r="Q65" s="515">
        <v>2.556237218813906</v>
      </c>
      <c r="R65" s="515">
        <v>2.6200873362445414</v>
      </c>
      <c r="S65" s="515">
        <v>1.7772511848341233</v>
      </c>
      <c r="T65" s="515">
        <v>2.2538552787663106</v>
      </c>
      <c r="U65" s="515">
        <v>1.226158038147139</v>
      </c>
      <c r="V65" s="515">
        <v>2.005730659025788</v>
      </c>
      <c r="W65" s="515">
        <v>2.1021021021021022</v>
      </c>
      <c r="X65" s="515">
        <v>3.6682615629984054</v>
      </c>
      <c r="Y65" s="515">
        <v>2.4806201550387597</v>
      </c>
      <c r="Z65" s="515">
        <v>2.727272727272727</v>
      </c>
      <c r="AA65" s="515">
        <v>3.4108527131782944</v>
      </c>
      <c r="AB65" s="515">
        <v>2.3041474654377883</v>
      </c>
      <c r="AC65" s="515">
        <v>1.4347202295552368</v>
      </c>
      <c r="AD65" s="515">
        <v>1.747311827956989</v>
      </c>
      <c r="AE65" s="515"/>
      <c r="AF65" s="515">
        <v>2.3919179913831528</v>
      </c>
      <c r="AG65" s="515">
        <v>2.163721601153985</v>
      </c>
      <c r="AH65" s="515">
        <v>2.3962040332147096</v>
      </c>
      <c r="AI65" s="515">
        <v>2.2906793048973144</v>
      </c>
      <c r="AJ65" s="515">
        <v>1.827508816928503</v>
      </c>
      <c r="AK65" s="515">
        <v>2.7328714395688993</v>
      </c>
      <c r="AL65" s="515">
        <v>2.192181220314213</v>
      </c>
    </row>
    <row r="66" spans="2:38" ht="12.75">
      <c r="B66" s="241" t="s">
        <v>38</v>
      </c>
      <c r="C66" s="515">
        <v>1.1173184357541899</v>
      </c>
      <c r="D66" s="515">
        <v>0.9196811771919068</v>
      </c>
      <c r="E66" s="515">
        <v>0.8640552995391706</v>
      </c>
      <c r="F66" s="515">
        <v>0.5704506560182544</v>
      </c>
      <c r="G66" s="515">
        <v>0.7848266841072596</v>
      </c>
      <c r="H66" s="515">
        <v>0.6338028169014085</v>
      </c>
      <c r="I66" s="515">
        <v>0.2969561989606533</v>
      </c>
      <c r="J66" s="515">
        <v>0.48</v>
      </c>
      <c r="K66" s="515">
        <v>0.4892367906066536</v>
      </c>
      <c r="L66" s="515">
        <v>0.3</v>
      </c>
      <c r="M66" s="515">
        <v>0.354295837023915</v>
      </c>
      <c r="N66" s="515">
        <v>0.18796992481203006</v>
      </c>
      <c r="O66" s="515">
        <v>0.3289473684210526</v>
      </c>
      <c r="P66" s="515">
        <v>0.4032258064516129</v>
      </c>
      <c r="Q66" s="515">
        <v>0.3067484662576687</v>
      </c>
      <c r="R66" s="515">
        <v>0.10917030567685589</v>
      </c>
      <c r="S66" s="515">
        <v>0.23696682464454977</v>
      </c>
      <c r="T66" s="515">
        <v>0.2372479240806643</v>
      </c>
      <c r="U66" s="515">
        <v>0.2724795640326975</v>
      </c>
      <c r="V66" s="515">
        <v>0</v>
      </c>
      <c r="W66" s="515">
        <v>0.15015015015015015</v>
      </c>
      <c r="X66" s="515">
        <v>0.3189792663476874</v>
      </c>
      <c r="Y66" s="515">
        <v>0.31007751937984496</v>
      </c>
      <c r="Z66" s="515">
        <v>0.15151515151515152</v>
      </c>
      <c r="AA66" s="515">
        <v>0</v>
      </c>
      <c r="AB66" s="515">
        <v>0</v>
      </c>
      <c r="AC66" s="515">
        <v>0.2869440459110474</v>
      </c>
      <c r="AD66" s="515">
        <v>0.13440860215053765</v>
      </c>
      <c r="AE66" s="515"/>
      <c r="AF66" s="515">
        <v>0.8616847422374089</v>
      </c>
      <c r="AG66" s="515">
        <v>0.5589614136314461</v>
      </c>
      <c r="AH66" s="515">
        <v>0.33214709371293</v>
      </c>
      <c r="AI66" s="515">
        <v>0.2896261190100053</v>
      </c>
      <c r="AJ66" s="515">
        <v>0.1923693491503687</v>
      </c>
      <c r="AK66" s="515">
        <v>0.23094688221709006</v>
      </c>
      <c r="AL66" s="515">
        <v>0.10960906101571063</v>
      </c>
    </row>
    <row r="67" spans="2:40" ht="12.75">
      <c r="B67" s="241" t="s">
        <v>39</v>
      </c>
      <c r="C67" s="515">
        <v>41.09248913718188</v>
      </c>
      <c r="D67" s="515">
        <v>42.24402207234825</v>
      </c>
      <c r="E67" s="515">
        <v>42.79953917050691</v>
      </c>
      <c r="F67" s="515">
        <v>50.14261266400456</v>
      </c>
      <c r="G67" s="515">
        <v>51.01373446697187</v>
      </c>
      <c r="H67" s="515">
        <v>49.08450704225352</v>
      </c>
      <c r="I67" s="515">
        <v>49.665924276169264</v>
      </c>
      <c r="J67" s="515">
        <v>50.24</v>
      </c>
      <c r="K67" s="515">
        <v>52.25048923679061</v>
      </c>
      <c r="L67" s="515">
        <v>54.4</v>
      </c>
      <c r="M67" s="515">
        <v>52.61293179805138</v>
      </c>
      <c r="N67" s="515">
        <v>55.733082706766915</v>
      </c>
      <c r="O67" s="515">
        <v>53.94736842105263</v>
      </c>
      <c r="P67" s="515">
        <v>54.53629032258065</v>
      </c>
      <c r="Q67" s="515">
        <v>53.2719836400818</v>
      </c>
      <c r="R67" s="515">
        <v>54.69432314410481</v>
      </c>
      <c r="S67" s="515">
        <v>57.81990521327014</v>
      </c>
      <c r="T67" s="515">
        <v>56.4650059311981</v>
      </c>
      <c r="U67" s="515">
        <v>51.36239782016349</v>
      </c>
      <c r="V67" s="515">
        <v>53.581661891117484</v>
      </c>
      <c r="W67" s="515">
        <v>51.95195195195195</v>
      </c>
      <c r="X67" s="515">
        <v>50.079744816586924</v>
      </c>
      <c r="Y67" s="515">
        <v>51.162790697674424</v>
      </c>
      <c r="Z67" s="515">
        <v>51.66666666666667</v>
      </c>
      <c r="AA67" s="515">
        <v>49.6124031007752</v>
      </c>
      <c r="AB67" s="515">
        <v>56.06758832565284</v>
      </c>
      <c r="AC67" s="515">
        <v>53.3715925394548</v>
      </c>
      <c r="AD67" s="515">
        <v>53.36021505376344</v>
      </c>
      <c r="AE67" s="515"/>
      <c r="AF67" s="515">
        <v>44.16877135641064</v>
      </c>
      <c r="AG67" s="515">
        <v>50.01803101334295</v>
      </c>
      <c r="AH67" s="515">
        <v>53.736654804270465</v>
      </c>
      <c r="AI67" s="515">
        <v>54.10742496050553</v>
      </c>
      <c r="AJ67" s="515">
        <v>54.98557229881372</v>
      </c>
      <c r="AK67" s="515">
        <v>51.231716705157815</v>
      </c>
      <c r="AL67" s="515">
        <v>53.123858238947754</v>
      </c>
      <c r="AN67" s="566"/>
    </row>
    <row r="68" spans="2:39" ht="12.75">
      <c r="B68" s="241" t="s">
        <v>41</v>
      </c>
      <c r="C68" s="515">
        <v>5.524518932340161</v>
      </c>
      <c r="D68" s="515">
        <v>5.885959534028204</v>
      </c>
      <c r="E68" s="515">
        <v>6.854838709677419</v>
      </c>
      <c r="F68" s="515">
        <v>8.442669709070165</v>
      </c>
      <c r="G68" s="515">
        <v>9.679529103989536</v>
      </c>
      <c r="H68" s="515">
        <v>8.732394366197182</v>
      </c>
      <c r="I68" s="515">
        <v>8.611729769858947</v>
      </c>
      <c r="J68" s="515">
        <v>9.84</v>
      </c>
      <c r="K68" s="515">
        <v>8.708414872798434</v>
      </c>
      <c r="L68" s="515">
        <v>9.2</v>
      </c>
      <c r="M68" s="515">
        <v>8.768821966341896</v>
      </c>
      <c r="N68" s="515">
        <v>10.526315789473683</v>
      </c>
      <c r="O68" s="515">
        <v>8.881578947368421</v>
      </c>
      <c r="P68" s="515">
        <v>9.375</v>
      </c>
      <c r="Q68" s="515">
        <v>11.554192229038856</v>
      </c>
      <c r="R68" s="515">
        <v>12.554585152838428</v>
      </c>
      <c r="S68" s="515">
        <v>11.848341232227488</v>
      </c>
      <c r="T68" s="515">
        <v>12.455516014234876</v>
      </c>
      <c r="U68" s="515">
        <v>11.307901907356948</v>
      </c>
      <c r="V68" s="515">
        <v>11.60458452722063</v>
      </c>
      <c r="W68" s="515">
        <v>11.711711711711711</v>
      </c>
      <c r="X68" s="515">
        <v>9.569377990430622</v>
      </c>
      <c r="Y68" s="515">
        <v>12.248062015503876</v>
      </c>
      <c r="Z68" s="515">
        <v>10.303030303030303</v>
      </c>
      <c r="AA68" s="515">
        <v>12.558139534883722</v>
      </c>
      <c r="AB68" s="515">
        <v>10.138248847926267</v>
      </c>
      <c r="AC68" s="515">
        <v>8.608321377331421</v>
      </c>
      <c r="AD68" s="515">
        <v>11.155913978494624</v>
      </c>
      <c r="AE68" s="515"/>
      <c r="AF68" s="515">
        <v>6.715198336057049</v>
      </c>
      <c r="AG68" s="515">
        <v>9.213847818247386</v>
      </c>
      <c r="AH68" s="515">
        <v>9.30011862396204</v>
      </c>
      <c r="AI68" s="515">
        <v>10.584518167456556</v>
      </c>
      <c r="AJ68" s="515">
        <v>11.830714972747677</v>
      </c>
      <c r="AK68" s="515">
        <v>10.969976905311778</v>
      </c>
      <c r="AL68" s="515">
        <v>10.595542564852027</v>
      </c>
      <c r="AM68" s="566"/>
    </row>
    <row r="69" spans="2:38" ht="14.25">
      <c r="B69" s="241" t="s">
        <v>20</v>
      </c>
      <c r="C69" s="515">
        <v>2.5450031036623217</v>
      </c>
      <c r="D69" s="515">
        <v>1.9619865113427344</v>
      </c>
      <c r="E69" s="515">
        <v>1.497695852534562</v>
      </c>
      <c r="F69" s="515">
        <v>2.338847689674843</v>
      </c>
      <c r="G69" s="515">
        <v>2.485284499672989</v>
      </c>
      <c r="H69" s="515">
        <v>2.746478873239437</v>
      </c>
      <c r="I69" s="515">
        <v>3.2665181885671863</v>
      </c>
      <c r="J69" s="515">
        <v>5.2</v>
      </c>
      <c r="K69" s="515">
        <v>4.990215264187866</v>
      </c>
      <c r="L69" s="515">
        <v>3</v>
      </c>
      <c r="M69" s="515">
        <v>4.0744021257750225</v>
      </c>
      <c r="N69" s="515">
        <v>3.101503759398496</v>
      </c>
      <c r="O69" s="515">
        <v>5.482456140350877</v>
      </c>
      <c r="P69" s="515">
        <v>4.133064516129032</v>
      </c>
      <c r="Q69" s="515">
        <v>2.556237218813906</v>
      </c>
      <c r="R69" s="515">
        <v>4.585152838427948</v>
      </c>
      <c r="S69" s="515">
        <v>4.1469194312796205</v>
      </c>
      <c r="T69" s="515">
        <v>3.9145907473309607</v>
      </c>
      <c r="U69" s="515">
        <v>4.4959128065395095</v>
      </c>
      <c r="V69" s="515">
        <v>4.7277936962750715</v>
      </c>
      <c r="W69" s="515">
        <v>7.057057057057057</v>
      </c>
      <c r="X69" s="515">
        <v>4.30622009569378</v>
      </c>
      <c r="Y69" s="515">
        <v>5.736434108527131</v>
      </c>
      <c r="Z69" s="515">
        <v>6.0606060606060606</v>
      </c>
      <c r="AA69" s="515">
        <v>5.891472868217054</v>
      </c>
      <c r="AB69" s="515">
        <v>3.686635944700461</v>
      </c>
      <c r="AC69" s="515">
        <v>4.304160688665711</v>
      </c>
      <c r="AD69" s="515">
        <v>6.048387096774194</v>
      </c>
      <c r="AE69" s="515"/>
      <c r="AF69" s="515">
        <v>2.079928688159263</v>
      </c>
      <c r="AG69" s="515">
        <v>3.353768481788676</v>
      </c>
      <c r="AH69" s="515">
        <v>3.795966785290629</v>
      </c>
      <c r="AI69" s="515">
        <v>4.160084254870985</v>
      </c>
      <c r="AJ69" s="515">
        <v>4.296248797691568</v>
      </c>
      <c r="AK69" s="515">
        <v>5.8121632024634335</v>
      </c>
      <c r="AL69" s="515">
        <v>5.005480453050786</v>
      </c>
    </row>
    <row r="70" spans="2:38" ht="12.75">
      <c r="B70" s="239"/>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row>
    <row r="71" spans="2:38" ht="12.75">
      <c r="B71" s="239"/>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row>
    <row r="72" spans="2:38" ht="14.25">
      <c r="B72" s="242" t="s">
        <v>21</v>
      </c>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row>
    <row r="73" spans="2:38" ht="12.75">
      <c r="B73" s="239"/>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2"/>
      <c r="AD73" s="522"/>
      <c r="AE73" s="522"/>
      <c r="AF73" s="522"/>
      <c r="AG73" s="522"/>
      <c r="AH73" s="522"/>
      <c r="AI73" s="522"/>
      <c r="AJ73" s="522"/>
      <c r="AK73" s="522"/>
      <c r="AL73" s="522"/>
    </row>
    <row r="74" spans="2:40" ht="12.75">
      <c r="B74" s="241" t="s">
        <v>60</v>
      </c>
      <c r="C74" s="515">
        <v>33.433003176976264</v>
      </c>
      <c r="D74" s="515">
        <v>31.04646908159532</v>
      </c>
      <c r="E74" s="515">
        <v>30.37313432835821</v>
      </c>
      <c r="F74" s="515">
        <v>23.534732272069466</v>
      </c>
      <c r="G74" s="515">
        <v>21.98396419914227</v>
      </c>
      <c r="H74" s="515">
        <v>20.275627713800265</v>
      </c>
      <c r="I74" s="515">
        <v>20.998383185125302</v>
      </c>
      <c r="J74" s="515">
        <v>21.73913043478261</v>
      </c>
      <c r="K74" s="515">
        <v>18.38107638888889</v>
      </c>
      <c r="L74" s="515">
        <v>18.36829836829837</v>
      </c>
      <c r="M74" s="515">
        <v>20.152453549309197</v>
      </c>
      <c r="N74" s="515">
        <v>20.11938978554057</v>
      </c>
      <c r="O74" s="515">
        <v>18.183984747378457</v>
      </c>
      <c r="P74" s="515">
        <v>18.895966029723994</v>
      </c>
      <c r="Q74" s="515">
        <v>20.734341252699785</v>
      </c>
      <c r="R74" s="515">
        <v>18.041123148352863</v>
      </c>
      <c r="S74" s="515">
        <v>16.70492221372099</v>
      </c>
      <c r="T74" s="515">
        <v>17.959080575903005</v>
      </c>
      <c r="U74" s="515">
        <v>19.348441926345608</v>
      </c>
      <c r="V74" s="515">
        <v>17.80565936999466</v>
      </c>
      <c r="W74" s="515">
        <v>17.78584392014519</v>
      </c>
      <c r="X74" s="515">
        <v>15.188679245283017</v>
      </c>
      <c r="Y74" s="515">
        <v>15.348007138607972</v>
      </c>
      <c r="Z74" s="515">
        <v>15.887850467289718</v>
      </c>
      <c r="AA74" s="515">
        <v>12.267884322678842</v>
      </c>
      <c r="AB74" s="515">
        <v>11.485451761102604</v>
      </c>
      <c r="AC74" s="515">
        <v>12.591183000317157</v>
      </c>
      <c r="AD74" s="515">
        <v>12.448255470136015</v>
      </c>
      <c r="AE74" s="515"/>
      <c r="AF74" s="515">
        <v>29.55540198111034</v>
      </c>
      <c r="AG74" s="515">
        <v>21.252947120242503</v>
      </c>
      <c r="AH74" s="515">
        <v>19.246268233157387</v>
      </c>
      <c r="AI74" s="515">
        <v>18.943065693430658</v>
      </c>
      <c r="AJ74" s="515">
        <v>17.91911328099228</v>
      </c>
      <c r="AK74" s="515">
        <v>16.053685303277472</v>
      </c>
      <c r="AL74" s="515">
        <v>12.197172334734429</v>
      </c>
      <c r="AM74" s="566"/>
      <c r="AN74" s="566"/>
    </row>
    <row r="75" spans="2:40" ht="12.75">
      <c r="B75" s="241" t="s">
        <v>37</v>
      </c>
      <c r="C75" s="515">
        <v>7.026723976826761</v>
      </c>
      <c r="D75" s="515">
        <v>7.757043541895353</v>
      </c>
      <c r="E75" s="515">
        <v>7.07089552238806</v>
      </c>
      <c r="F75" s="515">
        <v>4.61287988422576</v>
      </c>
      <c r="G75" s="515">
        <v>3.8784262539623344</v>
      </c>
      <c r="H75" s="515">
        <v>4.511987917689257</v>
      </c>
      <c r="I75" s="515">
        <v>4.223928860145514</v>
      </c>
      <c r="J75" s="515">
        <v>4.21256038647343</v>
      </c>
      <c r="K75" s="515">
        <v>3.90625</v>
      </c>
      <c r="L75" s="515">
        <v>4.568764568764569</v>
      </c>
      <c r="M75" s="515">
        <v>5.05002382086708</v>
      </c>
      <c r="N75" s="515">
        <v>4.510280787088216</v>
      </c>
      <c r="O75" s="515">
        <v>4.528122020972355</v>
      </c>
      <c r="P75" s="515">
        <v>4.529370134465676</v>
      </c>
      <c r="Q75" s="515">
        <v>3.8396928245740343</v>
      </c>
      <c r="R75" s="515">
        <v>4.1786424939199645</v>
      </c>
      <c r="S75" s="515">
        <v>3.647028819178781</v>
      </c>
      <c r="T75" s="515">
        <v>3.8393533720636523</v>
      </c>
      <c r="U75" s="515">
        <v>3.569405099150141</v>
      </c>
      <c r="V75" s="515">
        <v>4.271222637479979</v>
      </c>
      <c r="W75" s="515">
        <v>3.055051421657592</v>
      </c>
      <c r="X75" s="515">
        <v>3.6163522012578615</v>
      </c>
      <c r="Y75" s="515">
        <v>3.0339083878643662</v>
      </c>
      <c r="Z75" s="515">
        <v>3.65585486531061</v>
      </c>
      <c r="AA75" s="515">
        <v>3.1963470319634704</v>
      </c>
      <c r="AB75" s="515">
        <v>4.349157733537519</v>
      </c>
      <c r="AC75" s="515">
        <v>3.6156041864890582</v>
      </c>
      <c r="AD75" s="515">
        <v>3.6073329390892965</v>
      </c>
      <c r="AE75" s="515"/>
      <c r="AF75" s="515">
        <v>6.606772633033862</v>
      </c>
      <c r="AG75" s="515">
        <v>4.205360150122696</v>
      </c>
      <c r="AH75" s="515">
        <v>4.495147284181849</v>
      </c>
      <c r="AI75" s="515">
        <v>4.268613138686131</v>
      </c>
      <c r="AJ75" s="515">
        <v>3.833212377119483</v>
      </c>
      <c r="AK75" s="515">
        <v>3.3442088091353996</v>
      </c>
      <c r="AL75" s="515">
        <v>3.69124952235384</v>
      </c>
      <c r="AN75" s="566"/>
    </row>
    <row r="76" spans="2:40" ht="12.75">
      <c r="B76" s="241" t="s">
        <v>38</v>
      </c>
      <c r="C76" s="515">
        <v>5.643804896281069</v>
      </c>
      <c r="D76" s="515">
        <v>5.726308086351994</v>
      </c>
      <c r="E76" s="515">
        <v>4.757462686567164</v>
      </c>
      <c r="F76" s="515">
        <v>4.576700434153401</v>
      </c>
      <c r="G76" s="515">
        <v>5.33283609919821</v>
      </c>
      <c r="H76" s="515">
        <v>4.908438738908816</v>
      </c>
      <c r="I76" s="515">
        <v>4.567502021018593</v>
      </c>
      <c r="J76" s="515">
        <v>4.328502415458938</v>
      </c>
      <c r="K76" s="515">
        <v>4.709201388888888</v>
      </c>
      <c r="L76" s="515">
        <v>5.081585081585081</v>
      </c>
      <c r="M76" s="515">
        <v>4.787994282991901</v>
      </c>
      <c r="N76" s="515">
        <v>4.952465177979217</v>
      </c>
      <c r="O76" s="515">
        <v>5.648236415633937</v>
      </c>
      <c r="P76" s="515">
        <v>4.930408115121491</v>
      </c>
      <c r="Q76" s="515">
        <v>5.375569954403648</v>
      </c>
      <c r="R76" s="515">
        <v>5.394649568870219</v>
      </c>
      <c r="S76" s="515">
        <v>4.947717419025759</v>
      </c>
      <c r="T76" s="515">
        <v>5.1022985602424855</v>
      </c>
      <c r="U76" s="515">
        <v>5.2974504249291785</v>
      </c>
      <c r="V76" s="515">
        <v>5.072076882007474</v>
      </c>
      <c r="W76" s="515">
        <v>4.537205081669692</v>
      </c>
      <c r="X76" s="515">
        <v>5.440251572327044</v>
      </c>
      <c r="Y76" s="515">
        <v>5.472932778108269</v>
      </c>
      <c r="Z76" s="515">
        <v>5.03023639362287</v>
      </c>
      <c r="AA76" s="515">
        <v>5.9969558599695585</v>
      </c>
      <c r="AB76" s="515">
        <v>5.022970903522205</v>
      </c>
      <c r="AC76" s="515">
        <v>6.248017760862671</v>
      </c>
      <c r="AD76" s="515">
        <v>5.440567711413364</v>
      </c>
      <c r="AE76" s="515"/>
      <c r="AF76" s="515">
        <v>5.173923059202949</v>
      </c>
      <c r="AG76" s="515">
        <v>4.792378386181014</v>
      </c>
      <c r="AH76" s="515">
        <v>4.881094273227766</v>
      </c>
      <c r="AI76" s="515">
        <v>5.337226277372262</v>
      </c>
      <c r="AJ76" s="515">
        <v>5.099953816718348</v>
      </c>
      <c r="AK76" s="515">
        <v>5.116417025063028</v>
      </c>
      <c r="AL76" s="515">
        <v>5.670615208253726</v>
      </c>
      <c r="AN76" s="566"/>
    </row>
    <row r="77" spans="2:40" ht="12.75">
      <c r="B77" s="241" t="s">
        <v>39</v>
      </c>
      <c r="C77" s="515">
        <v>22.350962436927677</v>
      </c>
      <c r="D77" s="515">
        <v>23.61873399195024</v>
      </c>
      <c r="E77" s="515">
        <v>22.98507462686567</v>
      </c>
      <c r="F77" s="515">
        <v>22.286541244573083</v>
      </c>
      <c r="G77" s="515">
        <v>23.1959724035055</v>
      </c>
      <c r="H77" s="515">
        <v>25.08967340003776</v>
      </c>
      <c r="I77" s="515">
        <v>24.878738884397738</v>
      </c>
      <c r="J77" s="515">
        <v>24.42512077294686</v>
      </c>
      <c r="K77" s="515">
        <v>23.45920138888889</v>
      </c>
      <c r="L77" s="515">
        <v>25.547785547785544</v>
      </c>
      <c r="M77" s="515">
        <v>24.916626965221532</v>
      </c>
      <c r="N77" s="515">
        <v>26.508954233915542</v>
      </c>
      <c r="O77" s="515">
        <v>25.81029551954242</v>
      </c>
      <c r="P77" s="515">
        <v>25.713611700872846</v>
      </c>
      <c r="Q77" s="515">
        <v>24.718022558195344</v>
      </c>
      <c r="R77" s="515">
        <v>25.42560247623259</v>
      </c>
      <c r="S77" s="515">
        <v>22.698291252231574</v>
      </c>
      <c r="T77" s="515">
        <v>23.31396817378126</v>
      </c>
      <c r="U77" s="515">
        <v>22.124645892351275</v>
      </c>
      <c r="V77" s="515">
        <v>22.31713828083289</v>
      </c>
      <c r="W77" s="515">
        <v>23.260738052026618</v>
      </c>
      <c r="X77" s="515">
        <v>22.452830188679247</v>
      </c>
      <c r="Y77" s="515">
        <v>23.200475907198097</v>
      </c>
      <c r="Z77" s="515">
        <v>22.045079714128644</v>
      </c>
      <c r="AA77" s="515">
        <v>23.652968036529682</v>
      </c>
      <c r="AB77" s="515">
        <v>23.705972434915772</v>
      </c>
      <c r="AC77" s="515">
        <v>20.139549635267997</v>
      </c>
      <c r="AD77" s="515">
        <v>19.988172678888233</v>
      </c>
      <c r="AE77" s="515"/>
      <c r="AF77" s="515">
        <v>22.810412347385395</v>
      </c>
      <c r="AG77" s="515">
        <v>24.38531492084877</v>
      </c>
      <c r="AH77" s="515">
        <v>25.097905670015326</v>
      </c>
      <c r="AI77" s="515">
        <v>25.418978102189783</v>
      </c>
      <c r="AJ77" s="515">
        <v>22.62980800950056</v>
      </c>
      <c r="AK77" s="515">
        <v>22.727272727272727</v>
      </c>
      <c r="AL77" s="515">
        <v>21.872372946121512</v>
      </c>
      <c r="AN77" s="566"/>
    </row>
    <row r="78" spans="2:40" ht="12.75">
      <c r="B78" s="241" t="s">
        <v>40</v>
      </c>
      <c r="C78" s="515">
        <v>9.680433563819847</v>
      </c>
      <c r="D78" s="515">
        <v>9.312111233077204</v>
      </c>
      <c r="E78" s="515">
        <v>10.391791044776118</v>
      </c>
      <c r="F78" s="515">
        <v>14.381331403762662</v>
      </c>
      <c r="G78" s="515">
        <v>14.618683572627262</v>
      </c>
      <c r="H78" s="515">
        <v>15.21616009061733</v>
      </c>
      <c r="I78" s="515">
        <v>16.430881164106708</v>
      </c>
      <c r="J78" s="515">
        <v>16.734299516908212</v>
      </c>
      <c r="K78" s="515">
        <v>17.296006944444446</v>
      </c>
      <c r="L78" s="515">
        <v>16.27039627039627</v>
      </c>
      <c r="M78" s="515">
        <v>15.674130538351596</v>
      </c>
      <c r="N78" s="515">
        <v>14.216228167145701</v>
      </c>
      <c r="O78" s="515">
        <v>14.966634890371783</v>
      </c>
      <c r="P78" s="515">
        <v>13.965557914602499</v>
      </c>
      <c r="Q78" s="515">
        <v>13.53491720662347</v>
      </c>
      <c r="R78" s="515">
        <v>14.879504753482204</v>
      </c>
      <c r="S78" s="515">
        <v>14.7156337668962</v>
      </c>
      <c r="T78" s="515">
        <v>15.508966910836069</v>
      </c>
      <c r="U78" s="515">
        <v>14.787535410764875</v>
      </c>
      <c r="V78" s="515">
        <v>15.216230646022424</v>
      </c>
      <c r="W78" s="515">
        <v>16.243194192377494</v>
      </c>
      <c r="X78" s="515">
        <v>18.20754716981132</v>
      </c>
      <c r="Y78" s="515">
        <v>18.500892325996432</v>
      </c>
      <c r="Z78" s="515">
        <v>18.27927432655305</v>
      </c>
      <c r="AA78" s="515">
        <v>19.14764079147641</v>
      </c>
      <c r="AB78" s="515">
        <v>18.652373660030626</v>
      </c>
      <c r="AC78" s="515">
        <v>19.72724389470346</v>
      </c>
      <c r="AD78" s="515">
        <v>20.283855706682434</v>
      </c>
      <c r="AE78" s="515"/>
      <c r="AF78" s="515">
        <v>10.96060815480304</v>
      </c>
      <c r="AG78" s="515">
        <v>15.729201751431459</v>
      </c>
      <c r="AH78" s="515">
        <v>15.869232079005618</v>
      </c>
      <c r="AI78" s="515">
        <v>14.347445255474453</v>
      </c>
      <c r="AJ78" s="515">
        <v>15.062347430230258</v>
      </c>
      <c r="AK78" s="515">
        <v>17.81847842206733</v>
      </c>
      <c r="AL78" s="515">
        <v>19.45739396255254</v>
      </c>
      <c r="AN78" s="566"/>
    </row>
    <row r="79" spans="2:40" ht="12.75">
      <c r="B79" s="241" t="s">
        <v>41</v>
      </c>
      <c r="C79" s="515">
        <v>18.650719491683798</v>
      </c>
      <c r="D79" s="515">
        <v>19.410903768752284</v>
      </c>
      <c r="E79" s="515">
        <v>21.548507462686565</v>
      </c>
      <c r="F79" s="515">
        <v>28.002894356005786</v>
      </c>
      <c r="G79" s="515">
        <v>27.05575237740071</v>
      </c>
      <c r="H79" s="515">
        <v>26.63771946384746</v>
      </c>
      <c r="I79" s="515">
        <v>25.444624090541634</v>
      </c>
      <c r="J79" s="515">
        <v>25.14009661835749</v>
      </c>
      <c r="K79" s="515">
        <v>28.27690972222222</v>
      </c>
      <c r="L79" s="515">
        <v>26.456876456876454</v>
      </c>
      <c r="M79" s="515">
        <v>25.226298237255833</v>
      </c>
      <c r="N79" s="515">
        <v>26.066769843024538</v>
      </c>
      <c r="O79" s="515">
        <v>26.64442326024786</v>
      </c>
      <c r="P79" s="515">
        <v>27.76598254305261</v>
      </c>
      <c r="Q79" s="515">
        <v>27.861771058315334</v>
      </c>
      <c r="R79" s="515">
        <v>28.41034711474685</v>
      </c>
      <c r="S79" s="515">
        <v>32.84876307064524</v>
      </c>
      <c r="T79" s="515">
        <v>30.083354382419802</v>
      </c>
      <c r="U79" s="515">
        <v>30.79320113314448</v>
      </c>
      <c r="V79" s="515">
        <v>30.752802989855848</v>
      </c>
      <c r="W79" s="515">
        <v>31.33696309739867</v>
      </c>
      <c r="X79" s="515">
        <v>31.352201257861633</v>
      </c>
      <c r="Y79" s="515">
        <v>30.339083878643663</v>
      </c>
      <c r="Z79" s="515">
        <v>31.335898845519516</v>
      </c>
      <c r="AA79" s="515">
        <v>31.11111111111111</v>
      </c>
      <c r="AB79" s="515">
        <v>32.40428790199081</v>
      </c>
      <c r="AC79" s="515">
        <v>32.825880114176975</v>
      </c>
      <c r="AD79" s="515">
        <v>33.737433471318745</v>
      </c>
      <c r="AE79" s="515"/>
      <c r="AF79" s="515">
        <v>21.93964524303156</v>
      </c>
      <c r="AG79" s="515">
        <v>26.088630130395035</v>
      </c>
      <c r="AH79" s="515">
        <v>26.539531187922126</v>
      </c>
      <c r="AI79" s="515">
        <v>27.684671532846718</v>
      </c>
      <c r="AJ79" s="515">
        <v>31.12753183347628</v>
      </c>
      <c r="AK79" s="515">
        <v>31.091502298680112</v>
      </c>
      <c r="AL79" s="515">
        <v>32.52579289262514</v>
      </c>
      <c r="AN79" s="566"/>
    </row>
    <row r="80" spans="2:38" ht="14.25">
      <c r="B80" s="241" t="s">
        <v>20</v>
      </c>
      <c r="C80" s="515">
        <v>3.2143524574845825</v>
      </c>
      <c r="D80" s="515">
        <v>3.128430296377607</v>
      </c>
      <c r="E80" s="515">
        <v>2.873134328358209</v>
      </c>
      <c r="F80" s="515">
        <v>2.6049204052098407</v>
      </c>
      <c r="G80" s="515">
        <v>3.9343650941637143</v>
      </c>
      <c r="H80" s="515">
        <v>3.360392675099113</v>
      </c>
      <c r="I80" s="515">
        <v>3.4559417946645112</v>
      </c>
      <c r="J80" s="515">
        <v>3.4202898550724634</v>
      </c>
      <c r="K80" s="515">
        <v>3.9713541666666665</v>
      </c>
      <c r="L80" s="515">
        <v>3.7062937062937062</v>
      </c>
      <c r="M80" s="515">
        <v>4.192472606002858</v>
      </c>
      <c r="N80" s="515">
        <v>3.625912005306213</v>
      </c>
      <c r="O80" s="515">
        <v>4.218303145853194</v>
      </c>
      <c r="P80" s="515">
        <v>4.199103562160887</v>
      </c>
      <c r="Q80" s="515">
        <v>3.9356851451883847</v>
      </c>
      <c r="R80" s="515">
        <v>3.670130444395313</v>
      </c>
      <c r="S80" s="515">
        <v>4.437643458301454</v>
      </c>
      <c r="T80" s="515">
        <v>4.192978024753725</v>
      </c>
      <c r="U80" s="515">
        <v>4.079320113314448</v>
      </c>
      <c r="V80" s="515">
        <v>4.564869193806728</v>
      </c>
      <c r="W80" s="515">
        <v>3.7810042347247426</v>
      </c>
      <c r="X80" s="515">
        <v>3.742138364779874</v>
      </c>
      <c r="Y80" s="515">
        <v>4.104699583581202</v>
      </c>
      <c r="Z80" s="515">
        <v>3.765805387575591</v>
      </c>
      <c r="AA80" s="515">
        <v>4.627092846270928</v>
      </c>
      <c r="AB80" s="515">
        <v>4.3797856049004595</v>
      </c>
      <c r="AC80" s="515">
        <v>4.8525214081826835</v>
      </c>
      <c r="AD80" s="515">
        <v>4.49438202247191</v>
      </c>
      <c r="AE80" s="515"/>
      <c r="AF80" s="515">
        <v>2.9532365814328494</v>
      </c>
      <c r="AG80" s="515">
        <v>3.5461675407785207</v>
      </c>
      <c r="AH80" s="515">
        <v>3.8708212724899256</v>
      </c>
      <c r="AI80" s="515">
        <v>4</v>
      </c>
      <c r="AJ80" s="515">
        <v>4.321435640298212</v>
      </c>
      <c r="AK80" s="515">
        <v>3.8484354145039297</v>
      </c>
      <c r="AL80" s="515">
        <v>4.585403133358808</v>
      </c>
    </row>
    <row r="81" spans="1:38" ht="12.75">
      <c r="A81" s="512"/>
      <c r="B81" s="512"/>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row>
    <row r="82" spans="1:38" ht="12.75">
      <c r="A82" s="223"/>
      <c r="B82" s="223"/>
      <c r="C82" s="659" t="s">
        <v>244</v>
      </c>
      <c r="D82" s="659"/>
      <c r="E82" s="659"/>
      <c r="F82" s="659"/>
      <c r="G82" s="659"/>
      <c r="H82" s="659"/>
      <c r="I82" s="659"/>
      <c r="J82" s="659"/>
      <c r="K82" s="659"/>
      <c r="L82" s="659"/>
      <c r="M82" s="659"/>
      <c r="N82" s="659"/>
      <c r="O82" s="659"/>
      <c r="P82" s="659"/>
      <c r="Q82" s="659"/>
      <c r="R82" s="659"/>
      <c r="S82" s="659"/>
      <c r="T82" s="659"/>
      <c r="U82" s="659"/>
      <c r="V82" s="659"/>
      <c r="W82" s="659"/>
      <c r="X82" s="659"/>
      <c r="Y82" s="659"/>
      <c r="Z82" s="659"/>
      <c r="AA82" s="660"/>
      <c r="AB82" s="660"/>
      <c r="AC82" s="660"/>
      <c r="AD82" s="660"/>
      <c r="AE82" s="660"/>
      <c r="AF82" s="660"/>
      <c r="AG82" s="660"/>
      <c r="AH82" s="660"/>
      <c r="AI82" s="660"/>
      <c r="AJ82" s="660"/>
      <c r="AK82" s="660"/>
      <c r="AL82" s="660"/>
    </row>
    <row r="84" spans="1:28" ht="12.75">
      <c r="A84" s="243"/>
      <c r="B84" s="243" t="s">
        <v>222</v>
      </c>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row>
    <row r="85" spans="1:28" ht="12.75" customHeight="1">
      <c r="A85" s="243"/>
      <c r="B85" s="656" t="s">
        <v>73</v>
      </c>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row>
    <row r="86" spans="1:38" ht="12.75">
      <c r="A86" s="243"/>
      <c r="B86" s="656"/>
      <c r="C86" s="244">
        <v>3224</v>
      </c>
      <c r="D86" s="244">
        <v>3406</v>
      </c>
      <c r="E86" s="244">
        <v>3525</v>
      </c>
      <c r="F86" s="244">
        <v>3675</v>
      </c>
      <c r="G86" s="244">
        <v>3473</v>
      </c>
      <c r="H86" s="244">
        <v>3541</v>
      </c>
      <c r="I86" s="244">
        <v>3167</v>
      </c>
      <c r="J86" s="244">
        <v>3350</v>
      </c>
      <c r="K86" s="244">
        <v>2896</v>
      </c>
      <c r="L86" s="244">
        <v>2729</v>
      </c>
      <c r="M86" s="244">
        <v>2901</v>
      </c>
      <c r="N86" s="244">
        <v>2921</v>
      </c>
      <c r="O86" s="244">
        <v>2759</v>
      </c>
      <c r="P86" s="244">
        <v>2837</v>
      </c>
      <c r="Q86" s="244">
        <v>2855</v>
      </c>
      <c r="R86" s="244">
        <v>3028</v>
      </c>
      <c r="S86" s="244">
        <v>2617</v>
      </c>
      <c r="T86" s="244">
        <v>2711</v>
      </c>
      <c r="U86" s="244">
        <v>2410</v>
      </c>
      <c r="V86" s="244">
        <v>2513</v>
      </c>
      <c r="W86" s="244">
        <v>2304</v>
      </c>
      <c r="X86" s="244">
        <v>2154</v>
      </c>
      <c r="Y86" s="244">
        <v>2411</v>
      </c>
      <c r="Z86" s="244">
        <v>2553</v>
      </c>
      <c r="AA86" s="244">
        <v>2312</v>
      </c>
      <c r="AB86" s="244">
        <v>2338</v>
      </c>
      <c r="AC86" s="244">
        <v>2391</v>
      </c>
      <c r="AD86" s="244">
        <v>2508</v>
      </c>
      <c r="AE86" s="523"/>
      <c r="AF86" s="244">
        <v>13830</v>
      </c>
      <c r="AG86" s="244">
        <v>13531</v>
      </c>
      <c r="AH86" s="244">
        <v>11447</v>
      </c>
      <c r="AI86" s="244">
        <v>11479</v>
      </c>
      <c r="AJ86" s="244">
        <v>10251</v>
      </c>
      <c r="AK86" s="244">
        <v>9422</v>
      </c>
      <c r="AL86" s="244">
        <v>9549</v>
      </c>
    </row>
    <row r="87" spans="1:28" ht="12.75">
      <c r="A87" s="243"/>
      <c r="B87" s="245"/>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row>
    <row r="88" spans="1:38" ht="14.25">
      <c r="A88" s="243"/>
      <c r="B88" s="247" t="s">
        <v>22</v>
      </c>
      <c r="C88" s="489">
        <v>915</v>
      </c>
      <c r="D88" s="489">
        <v>937</v>
      </c>
      <c r="E88" s="489">
        <v>878</v>
      </c>
      <c r="F88" s="489">
        <v>627</v>
      </c>
      <c r="G88" s="489">
        <v>541</v>
      </c>
      <c r="H88" s="489">
        <v>527</v>
      </c>
      <c r="I88" s="489">
        <v>483</v>
      </c>
      <c r="J88" s="489">
        <v>476</v>
      </c>
      <c r="K88" s="489">
        <v>405</v>
      </c>
      <c r="L88" s="489">
        <v>410</v>
      </c>
      <c r="M88" s="489">
        <v>473</v>
      </c>
      <c r="N88" s="489">
        <v>432</v>
      </c>
      <c r="O88" s="489">
        <v>399</v>
      </c>
      <c r="P88" s="489">
        <v>442</v>
      </c>
      <c r="Q88" s="489">
        <v>482</v>
      </c>
      <c r="R88" s="489">
        <v>409</v>
      </c>
      <c r="S88" s="489">
        <v>334</v>
      </c>
      <c r="T88" s="489">
        <v>403</v>
      </c>
      <c r="U88" s="489">
        <v>404</v>
      </c>
      <c r="V88" s="489">
        <v>377</v>
      </c>
      <c r="W88" s="489">
        <v>352</v>
      </c>
      <c r="X88" s="489">
        <v>287</v>
      </c>
      <c r="Y88" s="489">
        <v>328</v>
      </c>
      <c r="Z88" s="489">
        <v>348</v>
      </c>
      <c r="AA88" s="489">
        <v>264</v>
      </c>
      <c r="AB88" s="489">
        <v>243</v>
      </c>
      <c r="AC88" s="489">
        <v>323</v>
      </c>
      <c r="AD88" s="529">
        <v>305</v>
      </c>
      <c r="AE88" s="524"/>
      <c r="AF88" s="525">
        <v>3357</v>
      </c>
      <c r="AG88" s="525">
        <v>2027</v>
      </c>
      <c r="AH88" s="525">
        <v>1720</v>
      </c>
      <c r="AI88" s="525">
        <v>1732</v>
      </c>
      <c r="AJ88" s="525">
        <v>1518</v>
      </c>
      <c r="AK88" s="525">
        <v>1315</v>
      </c>
      <c r="AL88" s="525">
        <v>1135</v>
      </c>
    </row>
    <row r="89" spans="1:38" ht="12.75">
      <c r="A89" s="243"/>
      <c r="B89" s="247" t="s">
        <v>37</v>
      </c>
      <c r="C89" s="489">
        <v>245</v>
      </c>
      <c r="D89" s="489">
        <v>260</v>
      </c>
      <c r="E89" s="489">
        <v>258</v>
      </c>
      <c r="F89" s="489">
        <v>178</v>
      </c>
      <c r="G89" s="489">
        <v>154</v>
      </c>
      <c r="H89" s="489">
        <v>164</v>
      </c>
      <c r="I89" s="489">
        <v>145</v>
      </c>
      <c r="J89" s="489">
        <v>148</v>
      </c>
      <c r="K89" s="489">
        <v>130</v>
      </c>
      <c r="L89" s="489">
        <v>145</v>
      </c>
      <c r="M89" s="489">
        <v>145</v>
      </c>
      <c r="N89" s="489">
        <v>142</v>
      </c>
      <c r="O89" s="489">
        <v>130</v>
      </c>
      <c r="P89" s="489">
        <v>139</v>
      </c>
      <c r="Q89" s="489">
        <v>117</v>
      </c>
      <c r="R89" s="489">
        <v>134</v>
      </c>
      <c r="S89" s="489">
        <v>103</v>
      </c>
      <c r="T89" s="489">
        <v>111</v>
      </c>
      <c r="U89" s="489">
        <v>85</v>
      </c>
      <c r="V89" s="489">
        <v>94</v>
      </c>
      <c r="W89" s="489">
        <v>76</v>
      </c>
      <c r="X89" s="489">
        <v>88</v>
      </c>
      <c r="Y89" s="489">
        <v>83</v>
      </c>
      <c r="Z89" s="489">
        <v>100</v>
      </c>
      <c r="AA89" s="489">
        <v>87</v>
      </c>
      <c r="AB89" s="489">
        <v>100</v>
      </c>
      <c r="AC89" s="489">
        <v>83</v>
      </c>
      <c r="AD89" s="529">
        <v>92</v>
      </c>
      <c r="AE89" s="524"/>
      <c r="AF89" s="525">
        <v>941</v>
      </c>
      <c r="AG89" s="525">
        <v>611</v>
      </c>
      <c r="AH89" s="525">
        <v>562</v>
      </c>
      <c r="AI89" s="525">
        <v>520</v>
      </c>
      <c r="AJ89" s="525">
        <v>393</v>
      </c>
      <c r="AK89" s="525">
        <v>347</v>
      </c>
      <c r="AL89" s="525">
        <v>362</v>
      </c>
    </row>
    <row r="90" spans="1:38" ht="12.75">
      <c r="A90" s="243"/>
      <c r="B90" s="247" t="s">
        <v>38</v>
      </c>
      <c r="C90" s="489">
        <v>171</v>
      </c>
      <c r="D90" s="489">
        <v>163</v>
      </c>
      <c r="E90" s="489">
        <v>157</v>
      </c>
      <c r="F90" s="489">
        <v>146</v>
      </c>
      <c r="G90" s="489">
        <v>161</v>
      </c>
      <c r="H90" s="489">
        <v>142</v>
      </c>
      <c r="I90" s="489">
        <v>114</v>
      </c>
      <c r="J90" s="489">
        <v>112</v>
      </c>
      <c r="K90" s="489">
        <v>105</v>
      </c>
      <c r="L90" s="489">
        <v>120</v>
      </c>
      <c r="M90" s="489">
        <v>131</v>
      </c>
      <c r="N90" s="489">
        <v>127</v>
      </c>
      <c r="O90" s="489">
        <v>131</v>
      </c>
      <c r="P90" s="489">
        <v>107</v>
      </c>
      <c r="Q90" s="489">
        <v>141</v>
      </c>
      <c r="R90" s="489">
        <v>134</v>
      </c>
      <c r="S90" s="489">
        <v>117</v>
      </c>
      <c r="T90" s="489">
        <v>125</v>
      </c>
      <c r="U90" s="489">
        <v>110</v>
      </c>
      <c r="V90" s="489">
        <v>123</v>
      </c>
      <c r="W90" s="489">
        <v>92</v>
      </c>
      <c r="X90" s="489">
        <v>106</v>
      </c>
      <c r="Y90" s="489">
        <v>124</v>
      </c>
      <c r="Z90" s="489">
        <v>108</v>
      </c>
      <c r="AA90" s="489">
        <v>121</v>
      </c>
      <c r="AB90" s="489">
        <v>104</v>
      </c>
      <c r="AC90" s="489">
        <v>115</v>
      </c>
      <c r="AD90" s="529">
        <v>105</v>
      </c>
      <c r="AE90" s="524"/>
      <c r="AF90" s="525">
        <v>637</v>
      </c>
      <c r="AG90" s="525">
        <v>529</v>
      </c>
      <c r="AH90" s="525">
        <v>483</v>
      </c>
      <c r="AI90" s="525">
        <v>513</v>
      </c>
      <c r="AJ90" s="525">
        <v>475</v>
      </c>
      <c r="AK90" s="525">
        <v>430</v>
      </c>
      <c r="AL90" s="525">
        <v>445</v>
      </c>
    </row>
    <row r="91" spans="1:38" ht="12.75">
      <c r="A91" s="243"/>
      <c r="B91" s="247" t="s">
        <v>39</v>
      </c>
      <c r="C91" s="489">
        <v>918</v>
      </c>
      <c r="D91" s="489">
        <v>1019</v>
      </c>
      <c r="E91" s="489">
        <v>1098</v>
      </c>
      <c r="F91" s="489">
        <v>1160</v>
      </c>
      <c r="G91" s="489">
        <v>1082</v>
      </c>
      <c r="H91" s="489">
        <v>1199</v>
      </c>
      <c r="I91" s="489">
        <v>1047</v>
      </c>
      <c r="J91" s="489">
        <v>1104</v>
      </c>
      <c r="K91" s="489">
        <v>896</v>
      </c>
      <c r="L91" s="489">
        <v>924</v>
      </c>
      <c r="M91" s="489">
        <v>930</v>
      </c>
      <c r="N91" s="489">
        <v>1002</v>
      </c>
      <c r="O91" s="489">
        <v>891</v>
      </c>
      <c r="P91" s="489">
        <v>928</v>
      </c>
      <c r="Q91" s="489">
        <v>920</v>
      </c>
      <c r="R91" s="489">
        <v>976</v>
      </c>
      <c r="S91" s="489">
        <v>833</v>
      </c>
      <c r="T91" s="489">
        <v>819</v>
      </c>
      <c r="U91" s="489">
        <v>700</v>
      </c>
      <c r="V91" s="489">
        <v>737</v>
      </c>
      <c r="W91" s="489">
        <v>684</v>
      </c>
      <c r="X91" s="489">
        <v>612</v>
      </c>
      <c r="Y91" s="489">
        <v>686</v>
      </c>
      <c r="Z91" s="489">
        <v>704</v>
      </c>
      <c r="AA91" s="489">
        <v>662</v>
      </c>
      <c r="AB91" s="489">
        <v>713</v>
      </c>
      <c r="AC91" s="489">
        <v>640</v>
      </c>
      <c r="AD91" s="529">
        <v>698</v>
      </c>
      <c r="AE91" s="524"/>
      <c r="AF91" s="525">
        <v>4195</v>
      </c>
      <c r="AG91" s="525">
        <v>4432</v>
      </c>
      <c r="AH91" s="525">
        <v>3752</v>
      </c>
      <c r="AI91" s="525">
        <v>3715</v>
      </c>
      <c r="AJ91" s="525">
        <v>3089</v>
      </c>
      <c r="AK91" s="525">
        <v>2686</v>
      </c>
      <c r="AL91" s="525">
        <v>2713</v>
      </c>
    </row>
    <row r="92" spans="1:38" ht="12.75">
      <c r="A92" s="243"/>
      <c r="B92" s="247" t="s">
        <v>40</v>
      </c>
      <c r="C92" s="489">
        <v>275</v>
      </c>
      <c r="D92" s="489">
        <v>261</v>
      </c>
      <c r="E92" s="489">
        <v>295</v>
      </c>
      <c r="F92" s="489">
        <v>471</v>
      </c>
      <c r="G92" s="489">
        <v>457</v>
      </c>
      <c r="H92" s="489">
        <v>497</v>
      </c>
      <c r="I92" s="489">
        <v>461</v>
      </c>
      <c r="J92" s="489">
        <v>522</v>
      </c>
      <c r="K92" s="489">
        <v>449</v>
      </c>
      <c r="L92" s="489">
        <v>370</v>
      </c>
      <c r="M92" s="489">
        <v>390</v>
      </c>
      <c r="N92" s="489">
        <v>370</v>
      </c>
      <c r="O92" s="489">
        <v>375</v>
      </c>
      <c r="P92" s="489">
        <v>355</v>
      </c>
      <c r="Q92" s="489">
        <v>335</v>
      </c>
      <c r="R92" s="489">
        <v>390</v>
      </c>
      <c r="S92" s="489">
        <v>330</v>
      </c>
      <c r="T92" s="489">
        <v>373</v>
      </c>
      <c r="U92" s="489">
        <v>321</v>
      </c>
      <c r="V92" s="489">
        <v>331</v>
      </c>
      <c r="W92" s="489">
        <v>316</v>
      </c>
      <c r="X92" s="489">
        <v>344</v>
      </c>
      <c r="Y92" s="489">
        <v>380</v>
      </c>
      <c r="Z92" s="489">
        <v>413</v>
      </c>
      <c r="AA92" s="489">
        <v>386</v>
      </c>
      <c r="AB92" s="489">
        <v>379</v>
      </c>
      <c r="AC92" s="489">
        <v>413</v>
      </c>
      <c r="AD92" s="529">
        <v>441</v>
      </c>
      <c r="AE92" s="524"/>
      <c r="AF92" s="525">
        <v>1302</v>
      </c>
      <c r="AG92" s="525">
        <v>1937</v>
      </c>
      <c r="AH92" s="525">
        <v>1579</v>
      </c>
      <c r="AI92" s="525">
        <v>1455</v>
      </c>
      <c r="AJ92" s="525">
        <v>1355</v>
      </c>
      <c r="AK92" s="525">
        <v>1453</v>
      </c>
      <c r="AL92" s="525">
        <v>1619</v>
      </c>
    </row>
    <row r="93" spans="1:38" ht="12.75">
      <c r="A93" s="243"/>
      <c r="B93" s="247" t="s">
        <v>41</v>
      </c>
      <c r="C93" s="489">
        <v>595</v>
      </c>
      <c r="D93" s="489">
        <v>651</v>
      </c>
      <c r="E93" s="489">
        <v>746</v>
      </c>
      <c r="F93" s="489">
        <v>995</v>
      </c>
      <c r="G93" s="489">
        <v>954</v>
      </c>
      <c r="H93" s="489">
        <v>895</v>
      </c>
      <c r="I93" s="489">
        <v>784</v>
      </c>
      <c r="J93" s="489">
        <v>840</v>
      </c>
      <c r="K93" s="489">
        <v>796</v>
      </c>
      <c r="L93" s="489">
        <v>670</v>
      </c>
      <c r="M93" s="489">
        <v>698</v>
      </c>
      <c r="N93" s="489">
        <v>741</v>
      </c>
      <c r="O93" s="489">
        <v>700</v>
      </c>
      <c r="P93" s="489">
        <v>739</v>
      </c>
      <c r="Q93" s="489">
        <v>748</v>
      </c>
      <c r="R93" s="489">
        <v>865</v>
      </c>
      <c r="S93" s="489">
        <v>778</v>
      </c>
      <c r="T93" s="489">
        <v>765</v>
      </c>
      <c r="U93" s="489">
        <v>705</v>
      </c>
      <c r="V93" s="489">
        <v>741</v>
      </c>
      <c r="W93" s="489">
        <v>682</v>
      </c>
      <c r="X93" s="489">
        <v>638</v>
      </c>
      <c r="Y93" s="489">
        <v>699</v>
      </c>
      <c r="Z93" s="489">
        <v>786</v>
      </c>
      <c r="AA93" s="489">
        <v>678</v>
      </c>
      <c r="AB93" s="489">
        <v>707</v>
      </c>
      <c r="AC93" s="489">
        <v>701</v>
      </c>
      <c r="AD93" s="529">
        <v>753</v>
      </c>
      <c r="AE93" s="524"/>
      <c r="AF93" s="525">
        <v>2987</v>
      </c>
      <c r="AG93" s="525">
        <v>3473</v>
      </c>
      <c r="AH93" s="525">
        <v>2905</v>
      </c>
      <c r="AI93" s="525">
        <v>3052</v>
      </c>
      <c r="AJ93" s="525">
        <v>2989</v>
      </c>
      <c r="AK93" s="525">
        <v>2805</v>
      </c>
      <c r="AL93" s="525">
        <v>2839</v>
      </c>
    </row>
    <row r="94" spans="1:38" ht="14.25">
      <c r="A94" s="243"/>
      <c r="B94" s="247" t="s">
        <v>23</v>
      </c>
      <c r="C94" s="489">
        <v>105</v>
      </c>
      <c r="D94" s="489">
        <v>115</v>
      </c>
      <c r="E94" s="489">
        <v>93</v>
      </c>
      <c r="F94" s="489">
        <v>98</v>
      </c>
      <c r="G94" s="489">
        <v>124</v>
      </c>
      <c r="H94" s="489">
        <v>117</v>
      </c>
      <c r="I94" s="489">
        <v>133</v>
      </c>
      <c r="J94" s="489">
        <v>148</v>
      </c>
      <c r="K94" s="489">
        <v>115</v>
      </c>
      <c r="L94" s="489">
        <v>90</v>
      </c>
      <c r="M94" s="489">
        <v>134</v>
      </c>
      <c r="N94" s="489">
        <v>107</v>
      </c>
      <c r="O94" s="489">
        <v>133</v>
      </c>
      <c r="P94" s="489">
        <v>127</v>
      </c>
      <c r="Q94" s="489">
        <v>112</v>
      </c>
      <c r="R94" s="489">
        <v>120</v>
      </c>
      <c r="S94" s="489">
        <v>122</v>
      </c>
      <c r="T94" s="489">
        <v>115</v>
      </c>
      <c r="U94" s="489">
        <v>85</v>
      </c>
      <c r="V94" s="489">
        <v>110</v>
      </c>
      <c r="W94" s="489">
        <v>102</v>
      </c>
      <c r="X94" s="489">
        <v>79</v>
      </c>
      <c r="Y94" s="489">
        <v>111</v>
      </c>
      <c r="Z94" s="489">
        <v>94</v>
      </c>
      <c r="AA94" s="489">
        <v>114</v>
      </c>
      <c r="AB94" s="489">
        <v>92</v>
      </c>
      <c r="AC94" s="489">
        <v>116</v>
      </c>
      <c r="AD94" s="529">
        <v>114</v>
      </c>
      <c r="AE94" s="524"/>
      <c r="AF94" s="525">
        <v>411</v>
      </c>
      <c r="AG94" s="525">
        <v>522</v>
      </c>
      <c r="AH94" s="525">
        <v>446</v>
      </c>
      <c r="AI94" s="525">
        <v>492</v>
      </c>
      <c r="AJ94" s="525">
        <v>432</v>
      </c>
      <c r="AK94" s="525">
        <v>386</v>
      </c>
      <c r="AL94" s="525">
        <v>436</v>
      </c>
    </row>
    <row r="95" spans="1:30" ht="12.75">
      <c r="A95" s="243"/>
      <c r="B95" s="243"/>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209"/>
      <c r="AD95" s="209"/>
    </row>
    <row r="96" spans="1:30" ht="12.75">
      <c r="A96" s="243"/>
      <c r="B96" s="248"/>
      <c r="C96" s="489"/>
      <c r="D96" s="489"/>
      <c r="E96" s="489"/>
      <c r="F96" s="489"/>
      <c r="G96" s="489"/>
      <c r="H96" s="489"/>
      <c r="I96" s="489"/>
      <c r="J96" s="489"/>
      <c r="K96" s="489"/>
      <c r="L96" s="489"/>
      <c r="M96" s="489"/>
      <c r="N96" s="489"/>
      <c r="O96" s="489"/>
      <c r="P96" s="489"/>
      <c r="Q96" s="489"/>
      <c r="R96" s="489"/>
      <c r="S96" s="489"/>
      <c r="T96" s="489"/>
      <c r="U96" s="489"/>
      <c r="V96" s="489"/>
      <c r="W96" s="489"/>
      <c r="X96" s="489"/>
      <c r="Y96" s="489"/>
      <c r="Z96" s="489"/>
      <c r="AA96" s="489"/>
      <c r="AB96" s="489"/>
      <c r="AC96" s="209"/>
      <c r="AD96" s="209"/>
    </row>
    <row r="97" spans="1:30" ht="12.75" customHeight="1">
      <c r="A97" s="243"/>
      <c r="B97" s="656" t="s">
        <v>24</v>
      </c>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209"/>
      <c r="AD97" s="209"/>
    </row>
    <row r="98" spans="1:38" ht="12.75">
      <c r="A98" s="243"/>
      <c r="B98" s="656"/>
      <c r="C98" s="488">
        <v>3738</v>
      </c>
      <c r="D98" s="488">
        <v>3691</v>
      </c>
      <c r="E98" s="488">
        <v>3572</v>
      </c>
      <c r="F98" s="488">
        <v>3606</v>
      </c>
      <c r="G98" s="488">
        <v>3423</v>
      </c>
      <c r="H98" s="488">
        <v>3178</v>
      </c>
      <c r="I98" s="488">
        <v>3134</v>
      </c>
      <c r="J98" s="488">
        <v>3075</v>
      </c>
      <c r="K98" s="488">
        <v>2734</v>
      </c>
      <c r="L98" s="488">
        <v>2561</v>
      </c>
      <c r="M98" s="488">
        <v>2427</v>
      </c>
      <c r="N98" s="488">
        <v>2666</v>
      </c>
      <c r="O98" s="488">
        <v>2350</v>
      </c>
      <c r="P98" s="488">
        <v>2399</v>
      </c>
      <c r="Q98" s="488">
        <v>2292</v>
      </c>
      <c r="R98" s="488">
        <v>2412</v>
      </c>
      <c r="S98" s="488">
        <v>2150</v>
      </c>
      <c r="T98" s="488">
        <v>2091</v>
      </c>
      <c r="U98" s="488">
        <v>1855</v>
      </c>
      <c r="V98" s="488">
        <v>1933</v>
      </c>
      <c r="W98" s="488">
        <v>1669</v>
      </c>
      <c r="X98" s="488">
        <v>1656</v>
      </c>
      <c r="Y98" s="488">
        <v>1596</v>
      </c>
      <c r="Z98" s="488">
        <v>1745</v>
      </c>
      <c r="AA98" s="488">
        <v>1618</v>
      </c>
      <c r="AB98" s="488">
        <v>1578</v>
      </c>
      <c r="AC98" s="488">
        <v>1459</v>
      </c>
      <c r="AD98" s="488">
        <v>1618</v>
      </c>
      <c r="AE98" s="523"/>
      <c r="AF98" s="244">
        <v>14607</v>
      </c>
      <c r="AG98" s="244">
        <v>12810</v>
      </c>
      <c r="AH98" s="244">
        <v>10388</v>
      </c>
      <c r="AI98" s="244">
        <v>9453</v>
      </c>
      <c r="AJ98" s="244">
        <v>8029</v>
      </c>
      <c r="AK98" s="244">
        <v>6666</v>
      </c>
      <c r="AL98" s="244">
        <v>6273</v>
      </c>
    </row>
    <row r="99" spans="1:30" ht="12.75">
      <c r="A99" s="243"/>
      <c r="B99" s="245"/>
      <c r="C99" s="489"/>
      <c r="D99" s="489"/>
      <c r="E99" s="489">
        <f>SUM(E100:E106)</f>
        <v>3572</v>
      </c>
      <c r="F99" s="489"/>
      <c r="G99" s="489"/>
      <c r="H99" s="489"/>
      <c r="I99" s="489"/>
      <c r="J99" s="489"/>
      <c r="K99" s="489"/>
      <c r="L99" s="489"/>
      <c r="M99" s="489"/>
      <c r="N99" s="489"/>
      <c r="O99" s="489"/>
      <c r="P99" s="489"/>
      <c r="Q99" s="489"/>
      <c r="R99" s="489"/>
      <c r="S99" s="489"/>
      <c r="T99" s="489"/>
      <c r="U99" s="489"/>
      <c r="V99" s="489"/>
      <c r="W99" s="489"/>
      <c r="X99" s="489"/>
      <c r="Y99" s="489"/>
      <c r="Z99" s="489"/>
      <c r="AA99" s="489"/>
      <c r="AB99" s="489"/>
      <c r="AC99" s="209"/>
      <c r="AD99" s="209"/>
    </row>
    <row r="100" spans="1:38" ht="14.25">
      <c r="A100" s="243"/>
      <c r="B100" s="247" t="s">
        <v>22</v>
      </c>
      <c r="C100" s="489">
        <v>1631</v>
      </c>
      <c r="D100" s="489">
        <v>1519</v>
      </c>
      <c r="E100" s="489">
        <v>1535</v>
      </c>
      <c r="F100" s="489">
        <v>1321</v>
      </c>
      <c r="G100" s="489">
        <v>1159</v>
      </c>
      <c r="H100" s="489">
        <v>1072</v>
      </c>
      <c r="I100" s="489">
        <v>1042</v>
      </c>
      <c r="J100" s="489">
        <v>1046</v>
      </c>
      <c r="K100" s="489">
        <v>758</v>
      </c>
      <c r="L100" s="489">
        <v>687</v>
      </c>
      <c r="M100" s="489">
        <v>736</v>
      </c>
      <c r="N100" s="489">
        <v>773</v>
      </c>
      <c r="O100" s="489">
        <v>636</v>
      </c>
      <c r="P100" s="489">
        <v>650</v>
      </c>
      <c r="Q100" s="489">
        <v>673</v>
      </c>
      <c r="R100" s="489">
        <v>640</v>
      </c>
      <c r="S100" s="489">
        <v>526</v>
      </c>
      <c r="T100" s="489">
        <v>516</v>
      </c>
      <c r="U100" s="489">
        <v>509</v>
      </c>
      <c r="V100" s="489">
        <v>486</v>
      </c>
      <c r="W100" s="489">
        <v>416</v>
      </c>
      <c r="X100" s="489">
        <v>397</v>
      </c>
      <c r="Y100" s="489">
        <v>369</v>
      </c>
      <c r="Z100" s="489">
        <v>422</v>
      </c>
      <c r="AA100" s="489">
        <v>323</v>
      </c>
      <c r="AB100" s="489">
        <v>313</v>
      </c>
      <c r="AC100" s="489">
        <v>297</v>
      </c>
      <c r="AD100" s="529">
        <v>321</v>
      </c>
      <c r="AE100" s="524"/>
      <c r="AF100" s="525">
        <v>6006</v>
      </c>
      <c r="AG100" s="525">
        <v>4319</v>
      </c>
      <c r="AH100" s="525">
        <v>2954</v>
      </c>
      <c r="AI100" s="525">
        <v>2599</v>
      </c>
      <c r="AJ100" s="525">
        <v>2037</v>
      </c>
      <c r="AK100" s="525">
        <v>1604</v>
      </c>
      <c r="AL100" s="525">
        <v>1254</v>
      </c>
    </row>
    <row r="101" spans="1:38" ht="12.75">
      <c r="A101" s="243"/>
      <c r="B101" s="247" t="s">
        <v>37</v>
      </c>
      <c r="C101" s="489">
        <v>175</v>
      </c>
      <c r="D101" s="489">
        <v>204</v>
      </c>
      <c r="E101" s="489">
        <v>170</v>
      </c>
      <c r="F101" s="489">
        <v>105</v>
      </c>
      <c r="G101" s="489">
        <v>86</v>
      </c>
      <c r="H101" s="489">
        <v>102</v>
      </c>
      <c r="I101" s="489">
        <v>95</v>
      </c>
      <c r="J101" s="489">
        <v>101</v>
      </c>
      <c r="K101" s="489">
        <v>77</v>
      </c>
      <c r="L101" s="489">
        <v>73</v>
      </c>
      <c r="M101" s="489">
        <v>90</v>
      </c>
      <c r="N101" s="489">
        <v>91</v>
      </c>
      <c r="O101" s="489">
        <v>74</v>
      </c>
      <c r="P101" s="489">
        <v>78</v>
      </c>
      <c r="Q101" s="489">
        <v>68</v>
      </c>
      <c r="R101" s="489">
        <v>79</v>
      </c>
      <c r="S101" s="489">
        <v>55</v>
      </c>
      <c r="T101" s="489">
        <v>60</v>
      </c>
      <c r="U101" s="489">
        <v>50</v>
      </c>
      <c r="V101" s="489">
        <v>80</v>
      </c>
      <c r="W101" s="489">
        <v>39</v>
      </c>
      <c r="X101" s="489">
        <v>50</v>
      </c>
      <c r="Y101" s="489">
        <v>35</v>
      </c>
      <c r="Z101" s="489">
        <v>51</v>
      </c>
      <c r="AA101" s="489">
        <v>40</v>
      </c>
      <c r="AB101" s="489">
        <v>57</v>
      </c>
      <c r="AC101" s="489">
        <v>41</v>
      </c>
      <c r="AD101" s="529">
        <v>43</v>
      </c>
      <c r="AE101" s="524"/>
      <c r="AF101" s="525">
        <v>654</v>
      </c>
      <c r="AG101" s="525">
        <v>384</v>
      </c>
      <c r="AH101" s="525">
        <v>331</v>
      </c>
      <c r="AI101" s="525">
        <v>299</v>
      </c>
      <c r="AJ101" s="525">
        <v>245</v>
      </c>
      <c r="AK101" s="525">
        <v>175</v>
      </c>
      <c r="AL101" s="525">
        <v>181</v>
      </c>
    </row>
    <row r="102" spans="1:38" ht="12.75">
      <c r="A102" s="243"/>
      <c r="B102" s="247" t="s">
        <v>38</v>
      </c>
      <c r="C102" s="489">
        <v>149</v>
      </c>
      <c r="D102" s="489">
        <v>165</v>
      </c>
      <c r="E102" s="489">
        <v>113</v>
      </c>
      <c r="F102" s="489">
        <v>117</v>
      </c>
      <c r="G102" s="489">
        <v>137</v>
      </c>
      <c r="H102" s="489">
        <v>127</v>
      </c>
      <c r="I102" s="489">
        <v>116</v>
      </c>
      <c r="J102" s="489">
        <v>118</v>
      </c>
      <c r="K102" s="489">
        <v>117</v>
      </c>
      <c r="L102" s="489">
        <v>101</v>
      </c>
      <c r="M102" s="489">
        <v>74</v>
      </c>
      <c r="N102" s="489">
        <v>99</v>
      </c>
      <c r="O102" s="489">
        <v>109</v>
      </c>
      <c r="P102" s="489">
        <v>106</v>
      </c>
      <c r="Q102" s="489">
        <v>86</v>
      </c>
      <c r="R102" s="489">
        <v>111</v>
      </c>
      <c r="S102" s="489">
        <v>79</v>
      </c>
      <c r="T102" s="489">
        <v>79</v>
      </c>
      <c r="U102" s="489">
        <v>79</v>
      </c>
      <c r="V102" s="489">
        <v>67</v>
      </c>
      <c r="W102" s="489">
        <v>59</v>
      </c>
      <c r="X102" s="489">
        <v>69</v>
      </c>
      <c r="Y102" s="489">
        <v>62</v>
      </c>
      <c r="Z102" s="489">
        <v>76</v>
      </c>
      <c r="AA102" s="489">
        <v>76</v>
      </c>
      <c r="AB102" s="489">
        <v>60</v>
      </c>
      <c r="AC102" s="489">
        <v>84</v>
      </c>
      <c r="AD102" s="529">
        <v>80</v>
      </c>
      <c r="AE102" s="524"/>
      <c r="AF102" s="525">
        <v>544</v>
      </c>
      <c r="AG102" s="525">
        <v>498</v>
      </c>
      <c r="AH102" s="525">
        <v>391</v>
      </c>
      <c r="AI102" s="525">
        <v>412</v>
      </c>
      <c r="AJ102" s="525">
        <v>304</v>
      </c>
      <c r="AK102" s="525">
        <v>266</v>
      </c>
      <c r="AL102" s="525">
        <v>300</v>
      </c>
    </row>
    <row r="103" spans="1:38" ht="12.75">
      <c r="A103" s="243"/>
      <c r="B103" s="247" t="s">
        <v>39</v>
      </c>
      <c r="C103" s="489">
        <v>940</v>
      </c>
      <c r="D103" s="489">
        <v>961</v>
      </c>
      <c r="E103" s="489">
        <v>877</v>
      </c>
      <c r="F103" s="489">
        <v>951</v>
      </c>
      <c r="G103" s="489">
        <v>942</v>
      </c>
      <c r="H103" s="489">
        <v>827</v>
      </c>
      <c r="I103" s="489">
        <v>853</v>
      </c>
      <c r="J103" s="489">
        <v>788</v>
      </c>
      <c r="K103" s="489">
        <v>719</v>
      </c>
      <c r="L103" s="489">
        <v>716</v>
      </c>
      <c r="M103" s="489">
        <v>710</v>
      </c>
      <c r="N103" s="489">
        <v>790</v>
      </c>
      <c r="O103" s="489">
        <v>684</v>
      </c>
      <c r="P103" s="489">
        <v>704</v>
      </c>
      <c r="Q103" s="489">
        <v>632</v>
      </c>
      <c r="R103" s="489">
        <v>675</v>
      </c>
      <c r="S103" s="489">
        <v>545</v>
      </c>
      <c r="T103" s="489">
        <v>580</v>
      </c>
      <c r="U103" s="489">
        <v>459</v>
      </c>
      <c r="V103" s="489">
        <v>473</v>
      </c>
      <c r="W103" s="489">
        <v>432</v>
      </c>
      <c r="X103" s="489">
        <v>417</v>
      </c>
      <c r="Y103" s="489">
        <v>424</v>
      </c>
      <c r="Z103" s="489">
        <v>439</v>
      </c>
      <c r="AA103" s="489">
        <v>435</v>
      </c>
      <c r="AB103" s="489">
        <v>426</v>
      </c>
      <c r="AC103" s="489">
        <v>367</v>
      </c>
      <c r="AD103" s="529">
        <v>375</v>
      </c>
      <c r="AE103" s="524"/>
      <c r="AF103" s="525">
        <v>3729</v>
      </c>
      <c r="AG103" s="525">
        <v>3410</v>
      </c>
      <c r="AH103" s="525">
        <v>2935</v>
      </c>
      <c r="AI103" s="525">
        <v>2695</v>
      </c>
      <c r="AJ103" s="525">
        <v>2057</v>
      </c>
      <c r="AK103" s="525">
        <v>1712</v>
      </c>
      <c r="AL103" s="525">
        <v>1603</v>
      </c>
    </row>
    <row r="104" spans="1:38" ht="12.75">
      <c r="A104" s="243"/>
      <c r="B104" s="247" t="s">
        <v>40</v>
      </c>
      <c r="C104" s="489">
        <v>243</v>
      </c>
      <c r="D104" s="489">
        <v>248</v>
      </c>
      <c r="E104" s="489">
        <v>262</v>
      </c>
      <c r="F104" s="489">
        <v>324</v>
      </c>
      <c r="G104" s="489">
        <v>329</v>
      </c>
      <c r="H104" s="489">
        <v>310</v>
      </c>
      <c r="I104" s="489">
        <v>352</v>
      </c>
      <c r="J104" s="489">
        <v>344</v>
      </c>
      <c r="K104" s="489">
        <v>348</v>
      </c>
      <c r="L104" s="489">
        <v>328</v>
      </c>
      <c r="M104" s="489">
        <v>269</v>
      </c>
      <c r="N104" s="489">
        <v>273</v>
      </c>
      <c r="O104" s="489">
        <v>253</v>
      </c>
      <c r="P104" s="489">
        <v>237</v>
      </c>
      <c r="Q104" s="489">
        <v>230</v>
      </c>
      <c r="R104" s="489">
        <v>283</v>
      </c>
      <c r="S104" s="489">
        <v>247</v>
      </c>
      <c r="T104" s="489">
        <v>241</v>
      </c>
      <c r="U104" s="489">
        <v>201</v>
      </c>
      <c r="V104" s="489">
        <v>239</v>
      </c>
      <c r="W104" s="489">
        <v>221</v>
      </c>
      <c r="X104" s="489">
        <v>235</v>
      </c>
      <c r="Y104" s="489">
        <v>242</v>
      </c>
      <c r="Z104" s="489">
        <v>252</v>
      </c>
      <c r="AA104" s="489">
        <v>243</v>
      </c>
      <c r="AB104" s="489">
        <v>230</v>
      </c>
      <c r="AC104" s="489">
        <v>209</v>
      </c>
      <c r="AD104" s="529">
        <v>245</v>
      </c>
      <c r="AE104" s="524"/>
      <c r="AF104" s="525">
        <v>1077</v>
      </c>
      <c r="AG104" s="525">
        <v>1335</v>
      </c>
      <c r="AH104" s="525">
        <v>1218</v>
      </c>
      <c r="AI104" s="525">
        <v>1003</v>
      </c>
      <c r="AJ104" s="525">
        <v>928</v>
      </c>
      <c r="AK104" s="525">
        <v>950</v>
      </c>
      <c r="AL104" s="525">
        <v>927</v>
      </c>
    </row>
    <row r="105" spans="1:38" ht="12.75">
      <c r="A105" s="243"/>
      <c r="B105" s="247" t="s">
        <v>41</v>
      </c>
      <c r="C105" s="489">
        <v>492</v>
      </c>
      <c r="D105" s="489">
        <v>506</v>
      </c>
      <c r="E105" s="489">
        <v>528</v>
      </c>
      <c r="F105" s="489">
        <v>701</v>
      </c>
      <c r="G105" s="489">
        <v>645</v>
      </c>
      <c r="H105" s="489">
        <v>640</v>
      </c>
      <c r="I105" s="489">
        <v>594</v>
      </c>
      <c r="J105" s="489">
        <v>584</v>
      </c>
      <c r="K105" s="489">
        <v>596</v>
      </c>
      <c r="L105" s="489">
        <v>557</v>
      </c>
      <c r="M105" s="489">
        <v>460</v>
      </c>
      <c r="N105" s="489">
        <v>550</v>
      </c>
      <c r="O105" s="489">
        <v>500</v>
      </c>
      <c r="P105" s="489">
        <v>532</v>
      </c>
      <c r="Q105" s="489">
        <v>526</v>
      </c>
      <c r="R105" s="489">
        <v>536</v>
      </c>
      <c r="S105" s="489">
        <v>610</v>
      </c>
      <c r="T105" s="489">
        <v>531</v>
      </c>
      <c r="U105" s="489">
        <v>465</v>
      </c>
      <c r="V105" s="489">
        <v>493</v>
      </c>
      <c r="W105" s="489">
        <v>432</v>
      </c>
      <c r="X105" s="489">
        <v>421</v>
      </c>
      <c r="Y105" s="489">
        <v>400</v>
      </c>
      <c r="Z105" s="489">
        <v>422</v>
      </c>
      <c r="AA105" s="489">
        <v>425</v>
      </c>
      <c r="AB105" s="489">
        <v>417</v>
      </c>
      <c r="AC105" s="489">
        <v>394</v>
      </c>
      <c r="AD105" s="529">
        <v>471</v>
      </c>
      <c r="AE105" s="524"/>
      <c r="AF105" s="525">
        <v>2227</v>
      </c>
      <c r="AG105" s="525">
        <v>2463</v>
      </c>
      <c r="AH105" s="525">
        <v>2163</v>
      </c>
      <c r="AI105" s="525">
        <v>2094</v>
      </c>
      <c r="AJ105" s="525">
        <v>2099</v>
      </c>
      <c r="AK105" s="525">
        <v>1675</v>
      </c>
      <c r="AL105" s="525">
        <v>1707</v>
      </c>
    </row>
    <row r="106" spans="1:38" ht="14.25">
      <c r="A106" s="243"/>
      <c r="B106" s="247" t="s">
        <v>23</v>
      </c>
      <c r="C106" s="489">
        <v>108</v>
      </c>
      <c r="D106" s="489">
        <v>88</v>
      </c>
      <c r="E106" s="489">
        <v>87</v>
      </c>
      <c r="F106" s="489">
        <v>87</v>
      </c>
      <c r="G106" s="489">
        <v>125</v>
      </c>
      <c r="H106" s="489">
        <v>100</v>
      </c>
      <c r="I106" s="489">
        <v>82</v>
      </c>
      <c r="J106" s="489">
        <v>94</v>
      </c>
      <c r="K106" s="489">
        <v>119</v>
      </c>
      <c r="L106" s="489">
        <v>99</v>
      </c>
      <c r="M106" s="489">
        <v>88</v>
      </c>
      <c r="N106" s="489">
        <v>90</v>
      </c>
      <c r="O106" s="489">
        <v>94</v>
      </c>
      <c r="P106" s="489">
        <v>92</v>
      </c>
      <c r="Q106" s="489">
        <v>77</v>
      </c>
      <c r="R106" s="489">
        <v>88</v>
      </c>
      <c r="S106" s="489">
        <v>88</v>
      </c>
      <c r="T106" s="489">
        <v>84</v>
      </c>
      <c r="U106" s="489">
        <v>92</v>
      </c>
      <c r="V106" s="489">
        <v>94</v>
      </c>
      <c r="W106" s="489">
        <v>70</v>
      </c>
      <c r="X106" s="489">
        <v>67</v>
      </c>
      <c r="Y106" s="489">
        <v>64</v>
      </c>
      <c r="Z106" s="489">
        <v>83</v>
      </c>
      <c r="AA106" s="489">
        <v>76</v>
      </c>
      <c r="AB106" s="489">
        <v>75</v>
      </c>
      <c r="AC106" s="489">
        <v>67</v>
      </c>
      <c r="AD106" s="529">
        <v>83</v>
      </c>
      <c r="AE106" s="524"/>
      <c r="AF106" s="525">
        <v>370</v>
      </c>
      <c r="AG106" s="525">
        <v>401</v>
      </c>
      <c r="AH106" s="525">
        <v>396</v>
      </c>
      <c r="AI106" s="525">
        <v>351</v>
      </c>
      <c r="AJ106" s="525">
        <v>358</v>
      </c>
      <c r="AK106" s="525">
        <v>284</v>
      </c>
      <c r="AL106" s="525">
        <v>301</v>
      </c>
    </row>
    <row r="108" spans="1:38" ht="12.75">
      <c r="A108" s="223"/>
      <c r="B108" s="386"/>
      <c r="C108" s="654" t="s">
        <v>356</v>
      </c>
      <c r="D108" s="654"/>
      <c r="E108" s="654"/>
      <c r="F108" s="654"/>
      <c r="G108" s="654"/>
      <c r="H108" s="654"/>
      <c r="I108" s="654"/>
      <c r="J108" s="654"/>
      <c r="K108" s="654"/>
      <c r="L108" s="654"/>
      <c r="M108" s="654"/>
      <c r="N108" s="654"/>
      <c r="O108" s="654"/>
      <c r="P108" s="654"/>
      <c r="Q108" s="654"/>
      <c r="R108" s="654"/>
      <c r="S108" s="654"/>
      <c r="T108" s="654"/>
      <c r="U108" s="654"/>
      <c r="V108" s="654"/>
      <c r="W108" s="654"/>
      <c r="X108" s="654"/>
      <c r="Y108" s="654"/>
      <c r="Z108" s="654"/>
      <c r="AA108" s="655"/>
      <c r="AB108" s="655"/>
      <c r="AC108" s="655"/>
      <c r="AD108" s="655"/>
      <c r="AE108" s="655"/>
      <c r="AF108" s="655"/>
      <c r="AG108" s="655"/>
      <c r="AH108" s="655"/>
      <c r="AI108" s="655"/>
      <c r="AJ108" s="655"/>
      <c r="AK108" s="655"/>
      <c r="AL108" s="655"/>
    </row>
    <row r="110" spans="2:5" ht="12.75">
      <c r="B110" s="656" t="s">
        <v>73</v>
      </c>
      <c r="E110" s="565">
        <f>E105/E99</f>
        <v>0.14781634938409854</v>
      </c>
    </row>
    <row r="111" ht="12.75">
      <c r="B111" s="656"/>
    </row>
    <row r="112" ht="12.75">
      <c r="B112" s="245"/>
    </row>
    <row r="113" spans="2:38" ht="14.25">
      <c r="B113" s="247" t="s">
        <v>22</v>
      </c>
      <c r="C113" s="514">
        <v>28.38089330024814</v>
      </c>
      <c r="D113" s="514">
        <v>27.510275983558426</v>
      </c>
      <c r="E113" s="514">
        <v>24.907801418439714</v>
      </c>
      <c r="F113" s="514">
        <v>17.06122448979592</v>
      </c>
      <c r="G113" s="514">
        <v>15.577310682407141</v>
      </c>
      <c r="H113" s="514">
        <v>14.882801468511719</v>
      </c>
      <c r="I113" s="514">
        <v>15.251026207767604</v>
      </c>
      <c r="J113" s="514">
        <v>14.208955223880599</v>
      </c>
      <c r="K113" s="514">
        <v>13.984806629834253</v>
      </c>
      <c r="L113" s="514">
        <v>15.023818248442652</v>
      </c>
      <c r="M113" s="514">
        <v>16.30472250947949</v>
      </c>
      <c r="N113" s="514">
        <v>14.789455665867854</v>
      </c>
      <c r="O113" s="514">
        <v>14.461761507792678</v>
      </c>
      <c r="P113" s="514">
        <v>15.579837856891082</v>
      </c>
      <c r="Q113" s="514">
        <v>16.882661996497372</v>
      </c>
      <c r="R113" s="514">
        <v>13.507265521796565</v>
      </c>
      <c r="S113" s="514">
        <v>12.762705387848683</v>
      </c>
      <c r="T113" s="514">
        <v>14.865363334562891</v>
      </c>
      <c r="U113" s="514">
        <v>16.76348547717842</v>
      </c>
      <c r="V113" s="514">
        <v>15.001989653800237</v>
      </c>
      <c r="W113" s="514">
        <v>15.277777777777779</v>
      </c>
      <c r="X113" s="514">
        <v>13.324048282265553</v>
      </c>
      <c r="Y113" s="514">
        <v>13.604313562836998</v>
      </c>
      <c r="Z113" s="397">
        <v>13.631022326674499</v>
      </c>
      <c r="AA113" s="397">
        <v>11.418685121107266</v>
      </c>
      <c r="AB113" s="397">
        <v>10.39349871685201</v>
      </c>
      <c r="AC113" s="397">
        <v>13.508992053534087</v>
      </c>
      <c r="AD113" s="397">
        <v>12.161084529505581</v>
      </c>
      <c r="AE113" s="397"/>
      <c r="AF113" s="397">
        <v>24.273318872017356</v>
      </c>
      <c r="AG113" s="397">
        <v>14.980415342546744</v>
      </c>
      <c r="AH113" s="397">
        <v>15.025770944352232</v>
      </c>
      <c r="AI113" s="397">
        <v>15.088422336440457</v>
      </c>
      <c r="AJ113" s="397">
        <v>14.808311384255193</v>
      </c>
      <c r="AK113" s="397">
        <v>13.956697091912545</v>
      </c>
      <c r="AL113" s="397">
        <v>11.88606136768248</v>
      </c>
    </row>
    <row r="114" spans="2:38" ht="12.75">
      <c r="B114" s="247" t="s">
        <v>37</v>
      </c>
      <c r="C114" s="514">
        <v>7.59925558312655</v>
      </c>
      <c r="D114" s="514">
        <v>7.633587786259542</v>
      </c>
      <c r="E114" s="514">
        <v>7.319148936170213</v>
      </c>
      <c r="F114" s="514">
        <v>4.843537414965986</v>
      </c>
      <c r="G114" s="514">
        <v>4.434206737690757</v>
      </c>
      <c r="H114" s="514">
        <v>4.631460039536854</v>
      </c>
      <c r="I114" s="514">
        <v>4.578465424692137</v>
      </c>
      <c r="J114" s="514">
        <v>4.417910447761194</v>
      </c>
      <c r="K114" s="514">
        <v>4.488950276243094</v>
      </c>
      <c r="L114" s="514">
        <v>5.313301575668743</v>
      </c>
      <c r="M114" s="514">
        <v>4.998276456394347</v>
      </c>
      <c r="N114" s="514">
        <v>4.861348853132489</v>
      </c>
      <c r="O114" s="514">
        <v>4.711852120333454</v>
      </c>
      <c r="P114" s="514">
        <v>4.899541769474798</v>
      </c>
      <c r="Q114" s="514">
        <v>4.0980735551663745</v>
      </c>
      <c r="R114" s="514">
        <v>4.425363276089828</v>
      </c>
      <c r="S114" s="514">
        <v>3.935804356132977</v>
      </c>
      <c r="T114" s="514">
        <v>4.094430099594246</v>
      </c>
      <c r="U114" s="514">
        <v>3.5269709543568464</v>
      </c>
      <c r="V114" s="514">
        <v>3.740549144448866</v>
      </c>
      <c r="W114" s="514">
        <v>3.298611111111111</v>
      </c>
      <c r="X114" s="514">
        <v>4.085422469823584</v>
      </c>
      <c r="Y114" s="514">
        <v>3.442554956449606</v>
      </c>
      <c r="Z114" s="397">
        <v>3.916960438699569</v>
      </c>
      <c r="AA114" s="397">
        <v>3.762975778546713</v>
      </c>
      <c r="AB114" s="397">
        <v>4.277159965782721</v>
      </c>
      <c r="AC114" s="397">
        <v>3.4713508992053534</v>
      </c>
      <c r="AD114" s="397">
        <v>3.6682615629984054</v>
      </c>
      <c r="AE114" s="397"/>
      <c r="AF114" s="397">
        <v>6.804049168474331</v>
      </c>
      <c r="AG114" s="397">
        <v>4.515556869410982</v>
      </c>
      <c r="AH114" s="397">
        <v>4.909583296933694</v>
      </c>
      <c r="AI114" s="397">
        <v>4.530011325028313</v>
      </c>
      <c r="AJ114" s="397">
        <v>3.8337723148961076</v>
      </c>
      <c r="AK114" s="397">
        <v>3.6828698790065806</v>
      </c>
      <c r="AL114" s="397">
        <v>3.7909728767410202</v>
      </c>
    </row>
    <row r="115" spans="2:38" ht="12.75">
      <c r="B115" s="247" t="s">
        <v>38</v>
      </c>
      <c r="C115" s="514">
        <v>5.303970223325062</v>
      </c>
      <c r="D115" s="514">
        <v>4.785672342924252</v>
      </c>
      <c r="E115" s="514">
        <v>4.453900709219858</v>
      </c>
      <c r="F115" s="514">
        <v>3.972789115646259</v>
      </c>
      <c r="G115" s="514">
        <v>4.635761589403973</v>
      </c>
      <c r="H115" s="514">
        <v>4.010166619598984</v>
      </c>
      <c r="I115" s="514">
        <v>3.599621092516577</v>
      </c>
      <c r="J115" s="514">
        <v>3.343283582089552</v>
      </c>
      <c r="K115" s="514">
        <v>3.6256906077348066</v>
      </c>
      <c r="L115" s="514">
        <v>4.397215097105167</v>
      </c>
      <c r="M115" s="514">
        <v>4.515684246811444</v>
      </c>
      <c r="N115" s="514">
        <v>4.3478260869565215</v>
      </c>
      <c r="O115" s="514">
        <v>4.748097136643711</v>
      </c>
      <c r="P115" s="514">
        <v>3.7715897074374336</v>
      </c>
      <c r="Q115" s="514">
        <v>4.938704028021016</v>
      </c>
      <c r="R115" s="514">
        <v>4.425363276089828</v>
      </c>
      <c r="S115" s="514">
        <v>4.470768055024838</v>
      </c>
      <c r="T115" s="514">
        <v>4.610844706750276</v>
      </c>
      <c r="U115" s="514">
        <v>4.564315352697095</v>
      </c>
      <c r="V115" s="514">
        <v>4.894548348587346</v>
      </c>
      <c r="W115" s="514">
        <v>3.9930555555555554</v>
      </c>
      <c r="X115" s="514">
        <v>4.921077065923862</v>
      </c>
      <c r="Y115" s="514">
        <v>5.14309415180423</v>
      </c>
      <c r="Z115" s="397">
        <v>4.230317273795535</v>
      </c>
      <c r="AA115" s="397">
        <v>5.23356401384083</v>
      </c>
      <c r="AB115" s="397">
        <v>4.448246364414029</v>
      </c>
      <c r="AC115" s="397">
        <v>4.809703053115851</v>
      </c>
      <c r="AD115" s="397">
        <v>4.186602870813397</v>
      </c>
      <c r="AE115" s="397"/>
      <c r="AF115" s="397">
        <v>4.605929139551699</v>
      </c>
      <c r="AG115" s="397">
        <v>3.9095410538762843</v>
      </c>
      <c r="AH115" s="397">
        <v>4.2194461430942605</v>
      </c>
      <c r="AI115" s="397">
        <v>4.469030403345239</v>
      </c>
      <c r="AJ115" s="397">
        <v>4.633694273729392</v>
      </c>
      <c r="AK115" s="397">
        <v>4.563786881766079</v>
      </c>
      <c r="AL115" s="397">
        <v>4.660173840192691</v>
      </c>
    </row>
    <row r="116" spans="2:38" ht="12.75">
      <c r="B116" s="247" t="s">
        <v>39</v>
      </c>
      <c r="C116" s="514">
        <v>28.47394540942928</v>
      </c>
      <c r="D116" s="514">
        <v>29.91779213153259</v>
      </c>
      <c r="E116" s="514">
        <v>31.148936170212764</v>
      </c>
      <c r="F116" s="514">
        <v>31.564625850340132</v>
      </c>
      <c r="G116" s="514">
        <v>31.154621364814282</v>
      </c>
      <c r="H116" s="514">
        <v>33.86049138661395</v>
      </c>
      <c r="I116" s="514">
        <v>33.05967792863909</v>
      </c>
      <c r="J116" s="514">
        <v>32.95522388059702</v>
      </c>
      <c r="K116" s="514">
        <v>30.939226519337016</v>
      </c>
      <c r="L116" s="514">
        <v>33.85855624770978</v>
      </c>
      <c r="M116" s="514">
        <v>32.057911065149945</v>
      </c>
      <c r="N116" s="514">
        <v>34.3033207805546</v>
      </c>
      <c r="O116" s="514">
        <v>32.29430953243929</v>
      </c>
      <c r="P116" s="514">
        <v>32.71060979908354</v>
      </c>
      <c r="Q116" s="514">
        <v>32.22416812609457</v>
      </c>
      <c r="R116" s="514">
        <v>32.23249669749009</v>
      </c>
      <c r="S116" s="514">
        <v>31.83034008406572</v>
      </c>
      <c r="T116" s="514">
        <v>30.21025451862781</v>
      </c>
      <c r="U116" s="514">
        <v>29.045643153526974</v>
      </c>
      <c r="V116" s="514">
        <v>29.3274970155193</v>
      </c>
      <c r="W116" s="514">
        <v>29.6875</v>
      </c>
      <c r="X116" s="514">
        <v>28.412256267409468</v>
      </c>
      <c r="Y116" s="514">
        <v>28.452924097884697</v>
      </c>
      <c r="Z116" s="397">
        <v>27.575401488444967</v>
      </c>
      <c r="AA116" s="397">
        <v>28.633217993079583</v>
      </c>
      <c r="AB116" s="397">
        <v>30.496150556030795</v>
      </c>
      <c r="AC116" s="397">
        <v>26.767043078209955</v>
      </c>
      <c r="AD116" s="397">
        <v>27.830940988835728</v>
      </c>
      <c r="AE116" s="397"/>
      <c r="AF116" s="397">
        <v>30.332610267534342</v>
      </c>
      <c r="AG116" s="397">
        <v>32.75441578597295</v>
      </c>
      <c r="AH116" s="397">
        <v>32.77714685070324</v>
      </c>
      <c r="AI116" s="397">
        <v>32.36344629323112</v>
      </c>
      <c r="AJ116" s="397">
        <v>30.133645498000195</v>
      </c>
      <c r="AK116" s="397">
        <v>28.507747824241136</v>
      </c>
      <c r="AL116" s="397">
        <v>28.411351974028694</v>
      </c>
    </row>
    <row r="117" spans="2:38" ht="12.75">
      <c r="B117" s="247" t="s">
        <v>40</v>
      </c>
      <c r="C117" s="514">
        <v>8.529776674937965</v>
      </c>
      <c r="D117" s="514">
        <v>7.6629477392836165</v>
      </c>
      <c r="E117" s="514">
        <v>8.368794326241135</v>
      </c>
      <c r="F117" s="514">
        <v>12.816326530612246</v>
      </c>
      <c r="G117" s="514">
        <v>13.158652461848547</v>
      </c>
      <c r="H117" s="514">
        <v>14.03558316859644</v>
      </c>
      <c r="I117" s="514">
        <v>14.556362488159142</v>
      </c>
      <c r="J117" s="514">
        <v>15.582089552238806</v>
      </c>
      <c r="K117" s="514">
        <v>15.504143646408842</v>
      </c>
      <c r="L117" s="514">
        <v>13.55807988274093</v>
      </c>
      <c r="M117" s="514">
        <v>13.443640124095142</v>
      </c>
      <c r="N117" s="514">
        <v>12.66689489900719</v>
      </c>
      <c r="O117" s="514">
        <v>13.591881116346501</v>
      </c>
      <c r="P117" s="514">
        <v>12.513218188227002</v>
      </c>
      <c r="Q117" s="514">
        <v>11.733800350262696</v>
      </c>
      <c r="R117" s="514">
        <v>12.87978863936592</v>
      </c>
      <c r="S117" s="514">
        <v>12.609858616736721</v>
      </c>
      <c r="T117" s="514">
        <v>13.758760604942827</v>
      </c>
      <c r="U117" s="514">
        <v>13.319502074688797</v>
      </c>
      <c r="V117" s="514">
        <v>13.17150815758058</v>
      </c>
      <c r="W117" s="514">
        <v>13.715277777777779</v>
      </c>
      <c r="X117" s="514">
        <v>15.970287836583102</v>
      </c>
      <c r="Y117" s="514">
        <v>15.761094981335546</v>
      </c>
      <c r="Z117" s="397">
        <v>16.177046611829223</v>
      </c>
      <c r="AA117" s="397">
        <v>16.695501730103807</v>
      </c>
      <c r="AB117" s="397">
        <v>16.21043627031651</v>
      </c>
      <c r="AC117" s="397">
        <v>17.273107486407362</v>
      </c>
      <c r="AD117" s="397">
        <v>17.583732057416267</v>
      </c>
      <c r="AE117" s="397"/>
      <c r="AF117" s="397">
        <v>9.414316702819956</v>
      </c>
      <c r="AG117" s="397">
        <v>14.31527603281354</v>
      </c>
      <c r="AH117" s="397">
        <v>13.794007163448937</v>
      </c>
      <c r="AI117" s="397">
        <v>12.675320149838837</v>
      </c>
      <c r="AJ117" s="397">
        <v>13.218222612428058</v>
      </c>
      <c r="AK117" s="397">
        <v>15.42135427722352</v>
      </c>
      <c r="AL117" s="397">
        <v>16.95465493768981</v>
      </c>
    </row>
    <row r="118" spans="2:38" ht="12.75">
      <c r="B118" s="247" t="s">
        <v>41</v>
      </c>
      <c r="C118" s="514">
        <v>18.45533498759305</v>
      </c>
      <c r="D118" s="514">
        <v>19.11332941867293</v>
      </c>
      <c r="E118" s="514">
        <v>21.163120567375888</v>
      </c>
      <c r="F118" s="514">
        <v>27.074829931972786</v>
      </c>
      <c r="G118" s="514">
        <v>27.4690469334869</v>
      </c>
      <c r="H118" s="514">
        <v>25.275345947472466</v>
      </c>
      <c r="I118" s="514">
        <v>24.755288916956108</v>
      </c>
      <c r="J118" s="514">
        <v>25.07462686567164</v>
      </c>
      <c r="K118" s="514">
        <v>27.486187845303867</v>
      </c>
      <c r="L118" s="514">
        <v>24.55111762550385</v>
      </c>
      <c r="M118" s="514">
        <v>24.060668734918995</v>
      </c>
      <c r="N118" s="514">
        <v>25.368024649092774</v>
      </c>
      <c r="O118" s="514">
        <v>25.371511417180137</v>
      </c>
      <c r="P118" s="514">
        <v>26.04864293267536</v>
      </c>
      <c r="Q118" s="514">
        <v>26.199649737302977</v>
      </c>
      <c r="R118" s="514">
        <v>28.566710700132102</v>
      </c>
      <c r="S118" s="514">
        <v>29.728696981276272</v>
      </c>
      <c r="T118" s="514">
        <v>28.218369605311693</v>
      </c>
      <c r="U118" s="514">
        <v>29.253112033195023</v>
      </c>
      <c r="V118" s="514">
        <v>29.4866693195384</v>
      </c>
      <c r="W118" s="514">
        <v>29.600694444444443</v>
      </c>
      <c r="X118" s="514">
        <v>29.619312906220983</v>
      </c>
      <c r="Y118" s="514">
        <v>28.99211945250933</v>
      </c>
      <c r="Z118" s="397">
        <v>30.787309048178614</v>
      </c>
      <c r="AA118" s="397">
        <v>29.325259515570934</v>
      </c>
      <c r="AB118" s="397">
        <v>30.239520958083833</v>
      </c>
      <c r="AC118" s="397">
        <v>29.31827687160184</v>
      </c>
      <c r="AD118" s="397">
        <v>30.023923444976074</v>
      </c>
      <c r="AE118" s="397"/>
      <c r="AF118" s="397">
        <v>21.597975415762836</v>
      </c>
      <c r="AG118" s="397">
        <v>25.66698691892691</v>
      </c>
      <c r="AH118" s="397">
        <v>25.37782825194374</v>
      </c>
      <c r="AI118" s="397">
        <v>26.587681853820015</v>
      </c>
      <c r="AJ118" s="397">
        <v>29.158130914057168</v>
      </c>
      <c r="AK118" s="397">
        <v>29.77074931012524</v>
      </c>
      <c r="AL118" s="397">
        <v>29.730861870352914</v>
      </c>
    </row>
    <row r="119" spans="2:38" ht="14.25">
      <c r="B119" s="247" t="s">
        <v>23</v>
      </c>
      <c r="C119" s="514">
        <v>3.2568238213399505</v>
      </c>
      <c r="D119" s="514">
        <v>3.3763945977686434</v>
      </c>
      <c r="E119" s="514">
        <v>2.6382978723404253</v>
      </c>
      <c r="F119" s="514">
        <v>2.666666666666667</v>
      </c>
      <c r="G119" s="514">
        <v>3.570400230348402</v>
      </c>
      <c r="H119" s="514">
        <v>3.304151369669585</v>
      </c>
      <c r="I119" s="514">
        <v>4.19955794126934</v>
      </c>
      <c r="J119" s="514">
        <v>4.417910447761194</v>
      </c>
      <c r="K119" s="514">
        <v>3.970994475138122</v>
      </c>
      <c r="L119" s="514">
        <v>3.2979113228288752</v>
      </c>
      <c r="M119" s="514">
        <v>4.619096863150637</v>
      </c>
      <c r="N119" s="514">
        <v>3.6631290653885658</v>
      </c>
      <c r="O119" s="514">
        <v>4.820587169264226</v>
      </c>
      <c r="P119" s="514">
        <v>4.4765597462107865</v>
      </c>
      <c r="Q119" s="514">
        <v>3.9229422066549913</v>
      </c>
      <c r="R119" s="514">
        <v>3.963011889035667</v>
      </c>
      <c r="S119" s="514">
        <v>4.661826518914788</v>
      </c>
      <c r="T119" s="514">
        <v>4.2419771302102545</v>
      </c>
      <c r="U119" s="514">
        <v>3.5269709543568464</v>
      </c>
      <c r="V119" s="514">
        <v>4.3772383605252685</v>
      </c>
      <c r="W119" s="514">
        <v>4.427083333333334</v>
      </c>
      <c r="X119" s="514">
        <v>3.6675951717734447</v>
      </c>
      <c r="Y119" s="514">
        <v>4.6038987971795935</v>
      </c>
      <c r="Z119" s="397">
        <v>3.681942812377595</v>
      </c>
      <c r="AA119" s="397">
        <v>4.930795847750865</v>
      </c>
      <c r="AB119" s="397">
        <v>3.9349871685201028</v>
      </c>
      <c r="AC119" s="397">
        <v>4.851526557925554</v>
      </c>
      <c r="AD119" s="397">
        <v>4.545454545454546</v>
      </c>
      <c r="AE119" s="397"/>
      <c r="AF119" s="397">
        <v>2.9718004338394794</v>
      </c>
      <c r="AG119" s="397">
        <v>3.8578079964525904</v>
      </c>
      <c r="AH119" s="397">
        <v>3.896217349523893</v>
      </c>
      <c r="AI119" s="397">
        <v>4.286087638296019</v>
      </c>
      <c r="AJ119" s="397">
        <v>4.214223002633889</v>
      </c>
      <c r="AK119" s="397">
        <v>4.096794735724899</v>
      </c>
      <c r="AL119" s="397">
        <v>4.565923133312388</v>
      </c>
    </row>
    <row r="120" spans="2:38" ht="12.75">
      <c r="B120" s="243"/>
      <c r="Z120" s="526"/>
      <c r="AA120" s="526"/>
      <c r="AB120" s="526"/>
      <c r="AC120" s="526"/>
      <c r="AD120" s="526"/>
      <c r="AE120" s="526"/>
      <c r="AF120" s="526"/>
      <c r="AG120" s="526"/>
      <c r="AH120" s="526"/>
      <c r="AI120" s="526"/>
      <c r="AJ120" s="526"/>
      <c r="AK120" s="526"/>
      <c r="AL120" s="526"/>
    </row>
    <row r="121" spans="2:38" ht="12.75">
      <c r="B121" s="248"/>
      <c r="Z121" s="526"/>
      <c r="AA121" s="526"/>
      <c r="AB121" s="526"/>
      <c r="AC121" s="526"/>
      <c r="AD121" s="526"/>
      <c r="AE121" s="526"/>
      <c r="AF121" s="526"/>
      <c r="AG121" s="526"/>
      <c r="AH121" s="526"/>
      <c r="AI121" s="526"/>
      <c r="AJ121" s="526"/>
      <c r="AK121" s="526"/>
      <c r="AL121" s="526"/>
    </row>
    <row r="122" spans="2:38" ht="12.75">
      <c r="B122" s="656" t="s">
        <v>24</v>
      </c>
      <c r="Z122" s="526"/>
      <c r="AA122" s="526"/>
      <c r="AB122" s="526"/>
      <c r="AC122" s="526"/>
      <c r="AD122" s="526"/>
      <c r="AE122" s="526"/>
      <c r="AF122" s="526"/>
      <c r="AG122" s="526"/>
      <c r="AH122" s="526"/>
      <c r="AI122" s="526"/>
      <c r="AJ122" s="526"/>
      <c r="AK122" s="526"/>
      <c r="AL122" s="526"/>
    </row>
    <row r="123" spans="2:38" ht="12.75">
      <c r="B123" s="656"/>
      <c r="Z123" s="526"/>
      <c r="AA123" s="526"/>
      <c r="AB123" s="526"/>
      <c r="AC123" s="526"/>
      <c r="AD123" s="526"/>
      <c r="AE123" s="526"/>
      <c r="AF123" s="526"/>
      <c r="AG123" s="526"/>
      <c r="AH123" s="526"/>
      <c r="AI123" s="526"/>
      <c r="AJ123" s="526"/>
      <c r="AK123" s="526"/>
      <c r="AL123" s="526"/>
    </row>
    <row r="124" spans="2:38" ht="12.75">
      <c r="B124" s="245"/>
      <c r="Z124" s="526"/>
      <c r="AA124" s="526"/>
      <c r="AB124" s="526"/>
      <c r="AC124" s="526"/>
      <c r="AD124" s="526"/>
      <c r="AE124" s="526"/>
      <c r="AF124" s="526"/>
      <c r="AG124" s="526"/>
      <c r="AH124" s="526"/>
      <c r="AI124" s="526"/>
      <c r="AJ124" s="526"/>
      <c r="AK124" s="526"/>
      <c r="AL124" s="526"/>
    </row>
    <row r="125" spans="2:38" ht="14.25">
      <c r="B125" s="247" t="s">
        <v>22</v>
      </c>
      <c r="C125" s="514">
        <v>43.63295880149813</v>
      </c>
      <c r="D125" s="514">
        <v>41.154158764562446</v>
      </c>
      <c r="E125" s="514">
        <v>42.973124300111984</v>
      </c>
      <c r="F125" s="514">
        <v>36.63338879645036</v>
      </c>
      <c r="G125" s="514">
        <v>33.85918784691791</v>
      </c>
      <c r="H125" s="514">
        <v>33.731906859660164</v>
      </c>
      <c r="I125" s="514">
        <v>33.24824505424378</v>
      </c>
      <c r="J125" s="514">
        <v>34.016260162601625</v>
      </c>
      <c r="K125" s="514">
        <v>27.724945135332845</v>
      </c>
      <c r="L125" s="514">
        <v>26.825458805154234</v>
      </c>
      <c r="M125" s="514">
        <v>30.325504738360117</v>
      </c>
      <c r="N125" s="514">
        <v>28.994748687171796</v>
      </c>
      <c r="O125" s="514">
        <v>27.063829787234045</v>
      </c>
      <c r="P125" s="514">
        <v>27.094622759483116</v>
      </c>
      <c r="Q125" s="514">
        <v>29.3630017452007</v>
      </c>
      <c r="R125" s="514">
        <v>26.533996683250415</v>
      </c>
      <c r="S125" s="514">
        <v>24.46511627906977</v>
      </c>
      <c r="T125" s="514">
        <v>24.67718794835007</v>
      </c>
      <c r="U125" s="514">
        <v>27.439353099730457</v>
      </c>
      <c r="V125" s="514">
        <v>25.15527950310559</v>
      </c>
      <c r="W125" s="514">
        <v>24.92510485320551</v>
      </c>
      <c r="X125" s="514">
        <v>23.97342995169082</v>
      </c>
      <c r="Y125" s="514">
        <v>23.1203007518797</v>
      </c>
      <c r="Z125" s="397">
        <v>24.183381088825215</v>
      </c>
      <c r="AA125" s="397">
        <v>19.962917181705812</v>
      </c>
      <c r="AB125" s="397">
        <v>19.835234474017742</v>
      </c>
      <c r="AC125" s="397">
        <v>20.3564084989719</v>
      </c>
      <c r="AD125" s="397">
        <v>19.839307787391842</v>
      </c>
      <c r="AE125" s="397"/>
      <c r="AF125" s="397">
        <v>41.117272540562745</v>
      </c>
      <c r="AG125" s="397">
        <v>33.71584699453552</v>
      </c>
      <c r="AH125" s="397">
        <v>28.4366576819407</v>
      </c>
      <c r="AI125" s="397">
        <v>27.49391727493917</v>
      </c>
      <c r="AJ125" s="397">
        <v>25.370531822144727</v>
      </c>
      <c r="AK125" s="397">
        <v>24.062406240624064</v>
      </c>
      <c r="AL125" s="397">
        <v>19.99043519846963</v>
      </c>
    </row>
    <row r="126" spans="2:38" ht="12.75">
      <c r="B126" s="247" t="s">
        <v>37</v>
      </c>
      <c r="C126" s="514">
        <v>4.681647940074907</v>
      </c>
      <c r="D126" s="514">
        <v>5.526957464101869</v>
      </c>
      <c r="E126" s="514">
        <v>4.759238521836506</v>
      </c>
      <c r="F126" s="514">
        <v>2.9118136439267883</v>
      </c>
      <c r="G126" s="514">
        <v>2.5124160093485246</v>
      </c>
      <c r="H126" s="514">
        <v>3.2095657646318436</v>
      </c>
      <c r="I126" s="514">
        <v>3.0312699425654115</v>
      </c>
      <c r="J126" s="514">
        <v>3.2845528455284554</v>
      </c>
      <c r="K126" s="514">
        <v>2.8163862472567667</v>
      </c>
      <c r="L126" s="514">
        <v>2.850449043342444</v>
      </c>
      <c r="M126" s="514">
        <v>3.7082818294190356</v>
      </c>
      <c r="N126" s="514">
        <v>3.4133533383345833</v>
      </c>
      <c r="O126" s="514">
        <v>3.148936170212766</v>
      </c>
      <c r="P126" s="514">
        <v>3.251354731137974</v>
      </c>
      <c r="Q126" s="514">
        <v>2.966841186736475</v>
      </c>
      <c r="R126" s="514">
        <v>3.275290215588723</v>
      </c>
      <c r="S126" s="514">
        <v>2.558139534883721</v>
      </c>
      <c r="T126" s="514">
        <v>2.8694404591104736</v>
      </c>
      <c r="U126" s="514">
        <v>2.6954177897574128</v>
      </c>
      <c r="V126" s="514">
        <v>4.140786749482402</v>
      </c>
      <c r="W126" s="514">
        <v>2.3367285799880166</v>
      </c>
      <c r="X126" s="514">
        <v>3.0193236714975846</v>
      </c>
      <c r="Y126" s="514">
        <v>2.1929824561403506</v>
      </c>
      <c r="Z126" s="397">
        <v>2.9226361031518624</v>
      </c>
      <c r="AA126" s="397">
        <v>2.4721878862793574</v>
      </c>
      <c r="AB126" s="397">
        <v>3.6121673003802277</v>
      </c>
      <c r="AC126" s="397">
        <v>2.8101439342015078</v>
      </c>
      <c r="AD126" s="397">
        <v>2.657601977750309</v>
      </c>
      <c r="AE126" s="397"/>
      <c r="AF126" s="397">
        <v>4.477305401519819</v>
      </c>
      <c r="AG126" s="397">
        <v>2.9976580796252925</v>
      </c>
      <c r="AH126" s="397">
        <v>3.1863688871775127</v>
      </c>
      <c r="AI126" s="397">
        <v>3.1630170316301705</v>
      </c>
      <c r="AJ126" s="397">
        <v>3.051438535309503</v>
      </c>
      <c r="AK126" s="397">
        <v>2.6252625262526252</v>
      </c>
      <c r="AL126" s="397">
        <v>2.8853817949944207</v>
      </c>
    </row>
    <row r="127" spans="2:38" ht="12.75">
      <c r="B127" s="247" t="s">
        <v>38</v>
      </c>
      <c r="C127" s="514">
        <v>3.9860888175494913</v>
      </c>
      <c r="D127" s="514">
        <v>4.47033324302357</v>
      </c>
      <c r="E127" s="514">
        <v>3.163493840985442</v>
      </c>
      <c r="F127" s="514">
        <v>3.24459234608985</v>
      </c>
      <c r="G127" s="514">
        <v>4.002337131171487</v>
      </c>
      <c r="H127" s="514">
        <v>3.996224040276904</v>
      </c>
      <c r="I127" s="514">
        <v>3.7013401403956605</v>
      </c>
      <c r="J127" s="514">
        <v>3.83739837398374</v>
      </c>
      <c r="K127" s="514">
        <v>4.279444038039502</v>
      </c>
      <c r="L127" s="514">
        <v>3.9437719640765327</v>
      </c>
      <c r="M127" s="514">
        <v>3.049031726411207</v>
      </c>
      <c r="N127" s="514">
        <v>3.7134283570892728</v>
      </c>
      <c r="O127" s="514">
        <v>4.638297872340426</v>
      </c>
      <c r="P127" s="514">
        <v>4.418507711546478</v>
      </c>
      <c r="Q127" s="514">
        <v>3.7521815008726005</v>
      </c>
      <c r="R127" s="514">
        <v>4.601990049751244</v>
      </c>
      <c r="S127" s="514">
        <v>3.6744186046511627</v>
      </c>
      <c r="T127" s="514">
        <v>3.778096604495457</v>
      </c>
      <c r="U127" s="514">
        <v>4.258760107816712</v>
      </c>
      <c r="V127" s="514">
        <v>3.4679089026915113</v>
      </c>
      <c r="W127" s="514">
        <v>3.5350509286998206</v>
      </c>
      <c r="X127" s="514">
        <v>4.166666666666666</v>
      </c>
      <c r="Y127" s="514">
        <v>3.8847117794486214</v>
      </c>
      <c r="Z127" s="397">
        <v>4.355300859598854</v>
      </c>
      <c r="AA127" s="397">
        <v>4.697156983930779</v>
      </c>
      <c r="AB127" s="397">
        <v>3.802281368821293</v>
      </c>
      <c r="AC127" s="397">
        <v>5.757368060315284</v>
      </c>
      <c r="AD127" s="397">
        <v>4.944375772558715</v>
      </c>
      <c r="AE127" s="397"/>
      <c r="AF127" s="397">
        <v>3.7242418018758126</v>
      </c>
      <c r="AG127" s="397">
        <v>3.8875878220140514</v>
      </c>
      <c r="AH127" s="397">
        <v>3.7639584135541004</v>
      </c>
      <c r="AI127" s="397">
        <v>4.358404739236221</v>
      </c>
      <c r="AJ127" s="397">
        <v>3.7862747540166892</v>
      </c>
      <c r="AK127" s="397">
        <v>3.9903990399039904</v>
      </c>
      <c r="AL127" s="397">
        <v>4.782400765184122</v>
      </c>
    </row>
    <row r="128" spans="2:38" ht="12.75">
      <c r="B128" s="247" t="s">
        <v>39</v>
      </c>
      <c r="C128" s="514">
        <v>25.14713750668807</v>
      </c>
      <c r="D128" s="514">
        <v>26.0363045245191</v>
      </c>
      <c r="E128" s="514">
        <v>24.552071668533035</v>
      </c>
      <c r="F128" s="514">
        <v>26.37271214642263</v>
      </c>
      <c r="G128" s="514">
        <v>27.51971954425942</v>
      </c>
      <c r="H128" s="514">
        <v>26.022655758338576</v>
      </c>
      <c r="I128" s="514">
        <v>27.21761327377154</v>
      </c>
      <c r="J128" s="514">
        <v>25.626016260162604</v>
      </c>
      <c r="K128" s="514">
        <v>26.298463789319676</v>
      </c>
      <c r="L128" s="514">
        <v>27.957828973057396</v>
      </c>
      <c r="M128" s="514">
        <v>29.254223320972393</v>
      </c>
      <c r="N128" s="514">
        <v>29.632408102025504</v>
      </c>
      <c r="O128" s="514">
        <v>29.106382978723406</v>
      </c>
      <c r="P128" s="514">
        <v>29.345560650270947</v>
      </c>
      <c r="Q128" s="514">
        <v>27.57417102966841</v>
      </c>
      <c r="R128" s="514">
        <v>27.985074626865668</v>
      </c>
      <c r="S128" s="514">
        <v>25.348837209302328</v>
      </c>
      <c r="T128" s="514">
        <v>27.737924438067914</v>
      </c>
      <c r="U128" s="514">
        <v>24.743935309973043</v>
      </c>
      <c r="V128" s="514">
        <v>24.4824016563147</v>
      </c>
      <c r="W128" s="514">
        <v>25.883762732174954</v>
      </c>
      <c r="X128" s="514">
        <v>25.181159420289855</v>
      </c>
      <c r="Y128" s="514">
        <v>26.56641604010025</v>
      </c>
      <c r="Z128" s="397">
        <v>25.15759312320917</v>
      </c>
      <c r="AA128" s="397">
        <v>26.88504326328801</v>
      </c>
      <c r="AB128" s="397">
        <v>26.996197718631176</v>
      </c>
      <c r="AC128" s="397">
        <v>25.154215215901303</v>
      </c>
      <c r="AD128" s="397">
        <v>23.176761433868975</v>
      </c>
      <c r="AE128" s="397"/>
      <c r="AF128" s="397">
        <v>25.528856027931813</v>
      </c>
      <c r="AG128" s="397">
        <v>26.61982825917252</v>
      </c>
      <c r="AH128" s="397">
        <v>28.25375433192145</v>
      </c>
      <c r="AI128" s="397">
        <v>28.50946789379033</v>
      </c>
      <c r="AJ128" s="397">
        <v>25.6196288454353</v>
      </c>
      <c r="AK128" s="397">
        <v>25.682568256825682</v>
      </c>
      <c r="AL128" s="397">
        <v>25.55396142196716</v>
      </c>
    </row>
    <row r="129" spans="2:38" ht="12.75">
      <c r="B129" s="247" t="s">
        <v>40</v>
      </c>
      <c r="C129" s="514">
        <v>6.500802568218298</v>
      </c>
      <c r="D129" s="514">
        <v>6.7190463289081555</v>
      </c>
      <c r="E129" s="514">
        <v>7.3348264277715565</v>
      </c>
      <c r="F129" s="514">
        <v>8.985024958402663</v>
      </c>
      <c r="G129" s="514">
        <v>9.611451942740286</v>
      </c>
      <c r="H129" s="514">
        <v>9.75456261799874</v>
      </c>
      <c r="I129" s="514">
        <v>11.231652839821313</v>
      </c>
      <c r="J129" s="514">
        <v>11.1869918699187</v>
      </c>
      <c r="K129" s="514">
        <v>12.728602779809803</v>
      </c>
      <c r="L129" s="514">
        <v>12.807497071456462</v>
      </c>
      <c r="M129" s="514">
        <v>11.083642356819118</v>
      </c>
      <c r="N129" s="514">
        <v>10.24006001500375</v>
      </c>
      <c r="O129" s="514">
        <v>10.76595744680851</v>
      </c>
      <c r="P129" s="514">
        <v>9.87911629845769</v>
      </c>
      <c r="Q129" s="514">
        <v>10.034904013961606</v>
      </c>
      <c r="R129" s="514">
        <v>11.733001658374793</v>
      </c>
      <c r="S129" s="514">
        <v>11.488372093023255</v>
      </c>
      <c r="T129" s="514">
        <v>11.525585844093735</v>
      </c>
      <c r="U129" s="514">
        <v>10.835579514824797</v>
      </c>
      <c r="V129" s="514">
        <v>12.370600414078675</v>
      </c>
      <c r="W129" s="514">
        <v>13.241461953265429</v>
      </c>
      <c r="X129" s="514">
        <v>14.190821256038646</v>
      </c>
      <c r="Y129" s="514">
        <v>15.162907268170425</v>
      </c>
      <c r="Z129" s="397">
        <v>14.441260744985673</v>
      </c>
      <c r="AA129" s="397">
        <v>15.018541409147096</v>
      </c>
      <c r="AB129" s="397">
        <v>14.575411913814957</v>
      </c>
      <c r="AC129" s="397">
        <v>14.324880054832075</v>
      </c>
      <c r="AD129" s="397">
        <v>15.142150803461064</v>
      </c>
      <c r="AE129" s="397"/>
      <c r="AF129" s="397">
        <v>7.373177243787225</v>
      </c>
      <c r="AG129" s="397">
        <v>10.421545667447308</v>
      </c>
      <c r="AH129" s="397">
        <v>11.725067385444744</v>
      </c>
      <c r="AI129" s="397">
        <v>10.610388236538665</v>
      </c>
      <c r="AJ129" s="397">
        <v>11.558101880682525</v>
      </c>
      <c r="AK129" s="397">
        <v>14.25142514251425</v>
      </c>
      <c r="AL129" s="397">
        <v>14.777618364418938</v>
      </c>
    </row>
    <row r="130" spans="2:38" ht="12.75">
      <c r="B130" s="247" t="s">
        <v>41</v>
      </c>
      <c r="C130" s="514">
        <v>13.162118780096307</v>
      </c>
      <c r="D130" s="514">
        <v>13.709021945272285</v>
      </c>
      <c r="E130" s="514">
        <v>14.781634938409855</v>
      </c>
      <c r="F130" s="514">
        <v>19.43982251802551</v>
      </c>
      <c r="G130" s="514">
        <v>18.843120070113937</v>
      </c>
      <c r="H130" s="514">
        <v>20.13845185651353</v>
      </c>
      <c r="I130" s="514">
        <v>18.953414167198467</v>
      </c>
      <c r="J130" s="514">
        <v>18.991869918699187</v>
      </c>
      <c r="K130" s="514">
        <v>21.799561082662766</v>
      </c>
      <c r="L130" s="514">
        <v>21.74931667317454</v>
      </c>
      <c r="M130" s="514">
        <v>18.953440461475072</v>
      </c>
      <c r="N130" s="514">
        <v>20.630157539384847</v>
      </c>
      <c r="O130" s="514">
        <v>21.27659574468085</v>
      </c>
      <c r="P130" s="514">
        <v>22.17590662776157</v>
      </c>
      <c r="Q130" s="514">
        <v>22.949389179755673</v>
      </c>
      <c r="R130" s="514">
        <v>22.22222222222222</v>
      </c>
      <c r="S130" s="514">
        <v>28.37209302325581</v>
      </c>
      <c r="T130" s="514">
        <v>25.394548063127694</v>
      </c>
      <c r="U130" s="514">
        <v>25.067385444743934</v>
      </c>
      <c r="V130" s="514">
        <v>25.5175983436853</v>
      </c>
      <c r="W130" s="514">
        <v>25.883762732174954</v>
      </c>
      <c r="X130" s="514">
        <v>25.422705314009665</v>
      </c>
      <c r="Y130" s="514">
        <v>25.062656641604008</v>
      </c>
      <c r="Z130" s="397">
        <v>24.183381088825215</v>
      </c>
      <c r="AA130" s="397">
        <v>26.26699629171817</v>
      </c>
      <c r="AB130" s="397">
        <v>26.425855513307983</v>
      </c>
      <c r="AC130" s="397">
        <v>27.00479780671693</v>
      </c>
      <c r="AD130" s="397">
        <v>29.11001236093943</v>
      </c>
      <c r="AE130" s="397"/>
      <c r="AF130" s="397">
        <v>15.24611487642911</v>
      </c>
      <c r="AG130" s="397">
        <v>19.227166276346605</v>
      </c>
      <c r="AH130" s="397">
        <v>20.82210242587601</v>
      </c>
      <c r="AI130" s="397">
        <v>22.151697873690892</v>
      </c>
      <c r="AJ130" s="397">
        <v>26.142732594345496</v>
      </c>
      <c r="AK130" s="397">
        <v>25.127512751275127</v>
      </c>
      <c r="AL130" s="397">
        <v>27.211860353897656</v>
      </c>
    </row>
    <row r="131" spans="2:38" ht="14.25">
      <c r="B131" s="247" t="s">
        <v>23</v>
      </c>
      <c r="C131" s="514">
        <v>2.889245585874799</v>
      </c>
      <c r="D131" s="514">
        <v>2.384177729612571</v>
      </c>
      <c r="E131" s="514">
        <v>2.435610302351624</v>
      </c>
      <c r="F131" s="514">
        <v>2.4126455906821964</v>
      </c>
      <c r="G131" s="514">
        <v>3.6517674554484367</v>
      </c>
      <c r="H131" s="514">
        <v>3.146633102580239</v>
      </c>
      <c r="I131" s="514">
        <v>2.6164645820038293</v>
      </c>
      <c r="J131" s="514">
        <v>3.0569105691056913</v>
      </c>
      <c r="K131" s="514">
        <v>4.352596927578639</v>
      </c>
      <c r="L131" s="514">
        <v>3.8656774697383836</v>
      </c>
      <c r="M131" s="514">
        <v>3.6258755665430575</v>
      </c>
      <c r="N131" s="514">
        <v>3.3758439609902475</v>
      </c>
      <c r="O131" s="514">
        <v>4</v>
      </c>
      <c r="P131" s="514">
        <v>3.8349312213422264</v>
      </c>
      <c r="Q131" s="514">
        <v>3.359511343804537</v>
      </c>
      <c r="R131" s="514">
        <v>3.6484245439469323</v>
      </c>
      <c r="S131" s="514">
        <v>4.093023255813953</v>
      </c>
      <c r="T131" s="514">
        <v>4.017216642754662</v>
      </c>
      <c r="U131" s="514">
        <v>4.959568733153639</v>
      </c>
      <c r="V131" s="514">
        <v>4.865424430641822</v>
      </c>
      <c r="W131" s="514">
        <v>4.194128220491312</v>
      </c>
      <c r="X131" s="514">
        <v>4.045893719806763</v>
      </c>
      <c r="Y131" s="514">
        <v>4.010025062656641</v>
      </c>
      <c r="Z131" s="397">
        <v>4.756446991404011</v>
      </c>
      <c r="AA131" s="397">
        <v>4.697156983930779</v>
      </c>
      <c r="AB131" s="397">
        <v>4.752851711026616</v>
      </c>
      <c r="AC131" s="397">
        <v>4.592186429061001</v>
      </c>
      <c r="AD131" s="397">
        <v>5.129789864029666</v>
      </c>
      <c r="AE131" s="397"/>
      <c r="AF131" s="397">
        <v>2.533032107893476</v>
      </c>
      <c r="AG131" s="397">
        <v>3.130366900858704</v>
      </c>
      <c r="AH131" s="397">
        <v>3.812090874085483</v>
      </c>
      <c r="AI131" s="397">
        <v>3.7131069501745473</v>
      </c>
      <c r="AJ131" s="397">
        <v>4.458836716901233</v>
      </c>
      <c r="AK131" s="397">
        <v>4.26042604260426</v>
      </c>
      <c r="AL131" s="397">
        <v>4.798342101068069</v>
      </c>
    </row>
  </sheetData>
  <sheetProtection/>
  <mergeCells count="56">
    <mergeCell ref="AF10:AL10"/>
    <mergeCell ref="AL12:AL13"/>
    <mergeCell ref="AF12:AF13"/>
    <mergeCell ref="AG12:AG13"/>
    <mergeCell ref="AH12:AH13"/>
    <mergeCell ref="AI12:AI13"/>
    <mergeCell ref="AJ12:AJ13"/>
    <mergeCell ref="AK12:AK13"/>
    <mergeCell ref="AF11:AL11"/>
    <mergeCell ref="AA12:AA13"/>
    <mergeCell ref="G12:G13"/>
    <mergeCell ref="H12:H13"/>
    <mergeCell ref="Z12:Z13"/>
    <mergeCell ref="V12:V13"/>
    <mergeCell ref="W12:W13"/>
    <mergeCell ref="I12:I13"/>
    <mergeCell ref="J12:J13"/>
    <mergeCell ref="C11:AD11"/>
    <mergeCell ref="Y12:Y13"/>
    <mergeCell ref="D12:D13"/>
    <mergeCell ref="AD12:AD13"/>
    <mergeCell ref="E12:E13"/>
    <mergeCell ref="AC12:AC13"/>
    <mergeCell ref="AB12:AB13"/>
    <mergeCell ref="B12:B13"/>
    <mergeCell ref="F12:F13"/>
    <mergeCell ref="T12:T13"/>
    <mergeCell ref="L12:L13"/>
    <mergeCell ref="M12:M13"/>
    <mergeCell ref="K12:K13"/>
    <mergeCell ref="C12:C13"/>
    <mergeCell ref="S12:S13"/>
    <mergeCell ref="O7:AC7"/>
    <mergeCell ref="N12:N13"/>
    <mergeCell ref="P12:P13"/>
    <mergeCell ref="Q12:Q13"/>
    <mergeCell ref="R12:R13"/>
    <mergeCell ref="O12:O13"/>
    <mergeCell ref="O8:AC8"/>
    <mergeCell ref="O9:AC9"/>
    <mergeCell ref="U12:U13"/>
    <mergeCell ref="X12:X13"/>
    <mergeCell ref="O2:AC2"/>
    <mergeCell ref="O3:AC3"/>
    <mergeCell ref="O4:AC5"/>
    <mergeCell ref="O6:AC6"/>
    <mergeCell ref="C108:AL108"/>
    <mergeCell ref="B110:B111"/>
    <mergeCell ref="B122:B123"/>
    <mergeCell ref="C14:AL14"/>
    <mergeCell ref="C37:AL37"/>
    <mergeCell ref="C60:AL60"/>
    <mergeCell ref="C82:AL82"/>
    <mergeCell ref="B85:B86"/>
    <mergeCell ref="C27:AL27"/>
    <mergeCell ref="B97:B98"/>
  </mergeCells>
  <hyperlinks>
    <hyperlink ref="B2" location="'Annex Table 1 - workings'!B16" display="Table 1 time series"/>
    <hyperlink ref="B3" location="'Annex Table 1 - workings'!B39" display="Table 2 time series"/>
    <hyperlink ref="B4" location="'Annex Table 1 - workings'!B84" display="Table 3 time series"/>
  </hyperlinks>
  <printOptions/>
  <pageMargins left="0.75" right="0.75" top="1" bottom="1" header="0.5" footer="0.5"/>
  <pageSetup horizontalDpi="600" verticalDpi="600" orientation="portrait" paperSize="9" scale="50" r:id="rId1"/>
  <colBreaks count="1" manualBreakCount="1">
    <brk id="14" max="65535" man="1"/>
  </colBreaks>
</worksheet>
</file>

<file path=xl/worksheets/sheet19.xml><?xml version="1.0" encoding="utf-8"?>
<worksheet xmlns="http://schemas.openxmlformats.org/spreadsheetml/2006/main" xmlns:r="http://schemas.openxmlformats.org/officeDocument/2006/relationships">
  <sheetPr>
    <tabColor rgb="FF0000FF"/>
  </sheetPr>
  <dimension ref="A1:AM28"/>
  <sheetViews>
    <sheetView showGridLines="0" zoomScalePageLayoutView="0" workbookViewId="0" topLeftCell="A1">
      <pane xSplit="2" topLeftCell="D1" activePane="topRight" state="frozen"/>
      <selection pane="topLeft" activeCell="B32" sqref="B32"/>
      <selection pane="topRight" activeCell="AR14" sqref="AR14"/>
    </sheetView>
  </sheetViews>
  <sheetFormatPr defaultColWidth="9.140625" defaultRowHeight="12.75"/>
  <cols>
    <col min="1" max="1" width="3.28125" style="0" customWidth="1"/>
    <col min="2" max="2" width="26.8515625" style="0" customWidth="1"/>
    <col min="3" max="25" width="10.28125" style="0" customWidth="1"/>
    <col min="26" max="26" width="11.00390625" style="0" customWidth="1"/>
    <col min="31" max="31" width="4.421875" style="0" customWidth="1"/>
  </cols>
  <sheetData>
    <row r="1" ht="12.75">
      <c r="O1" s="229" t="s">
        <v>217</v>
      </c>
    </row>
    <row r="2" spans="2:22" ht="14.25">
      <c r="B2" s="230" t="s">
        <v>0</v>
      </c>
      <c r="C2" s="231" t="s">
        <v>25</v>
      </c>
      <c r="O2" s="682" t="s">
        <v>86</v>
      </c>
      <c r="P2" s="682"/>
      <c r="Q2" s="682"/>
      <c r="R2" s="682"/>
      <c r="S2" s="682"/>
      <c r="T2" s="682"/>
      <c r="U2" s="682"/>
      <c r="V2" s="682"/>
    </row>
    <row r="3" spans="2:3" ht="12.75">
      <c r="B3" s="230" t="s">
        <v>1</v>
      </c>
      <c r="C3" s="232" t="s">
        <v>2</v>
      </c>
    </row>
    <row r="5" spans="2:38" ht="13.5" thickBo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row>
    <row r="6" spans="2:38" ht="12.75">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1"/>
      <c r="AF6" s="659" t="s">
        <v>324</v>
      </c>
      <c r="AG6" s="659"/>
      <c r="AH6" s="659"/>
      <c r="AI6" s="659"/>
      <c r="AJ6" s="659"/>
      <c r="AK6" s="659"/>
      <c r="AL6" s="659"/>
    </row>
    <row r="7" spans="2:38" ht="12.75" customHeight="1">
      <c r="B7" s="550" t="s">
        <v>76</v>
      </c>
      <c r="C7" s="550" t="s">
        <v>224</v>
      </c>
      <c r="D7" s="550" t="s">
        <v>225</v>
      </c>
      <c r="E7" s="550" t="s">
        <v>226</v>
      </c>
      <c r="F7" s="550" t="s">
        <v>227</v>
      </c>
      <c r="G7" s="550" t="s">
        <v>228</v>
      </c>
      <c r="H7" s="550" t="s">
        <v>229</v>
      </c>
      <c r="I7" s="550" t="s">
        <v>230</v>
      </c>
      <c r="J7" s="550" t="s">
        <v>231</v>
      </c>
      <c r="K7" s="550" t="s">
        <v>232</v>
      </c>
      <c r="L7" s="550" t="s">
        <v>233</v>
      </c>
      <c r="M7" s="550" t="s">
        <v>234</v>
      </c>
      <c r="N7" s="550" t="s">
        <v>235</v>
      </c>
      <c r="O7" s="550" t="s">
        <v>236</v>
      </c>
      <c r="P7" s="550" t="s">
        <v>237</v>
      </c>
      <c r="Q7" s="550" t="s">
        <v>33</v>
      </c>
      <c r="R7" s="550" t="s">
        <v>238</v>
      </c>
      <c r="S7" s="550" t="s">
        <v>239</v>
      </c>
      <c r="T7" s="550" t="s">
        <v>240</v>
      </c>
      <c r="U7" s="550" t="s">
        <v>34</v>
      </c>
      <c r="V7" s="550" t="s">
        <v>241</v>
      </c>
      <c r="W7" s="550" t="s">
        <v>3</v>
      </c>
      <c r="X7" s="550" t="s">
        <v>243</v>
      </c>
      <c r="Y7" s="550" t="s">
        <v>35</v>
      </c>
      <c r="Z7" s="550" t="s">
        <v>77</v>
      </c>
      <c r="AA7" s="680" t="s">
        <v>78</v>
      </c>
      <c r="AB7" s="675" t="s">
        <v>79</v>
      </c>
      <c r="AC7" s="675" t="s">
        <v>80</v>
      </c>
      <c r="AD7" s="675" t="s">
        <v>305</v>
      </c>
      <c r="AF7" s="677">
        <v>2008</v>
      </c>
      <c r="AG7" s="677">
        <v>2009</v>
      </c>
      <c r="AH7" s="677">
        <v>2010</v>
      </c>
      <c r="AI7" s="677">
        <v>2011</v>
      </c>
      <c r="AJ7" s="677">
        <v>2012</v>
      </c>
      <c r="AK7" s="677">
        <v>2013</v>
      </c>
      <c r="AL7" s="679">
        <v>2014</v>
      </c>
    </row>
    <row r="8" spans="2:38" ht="13.5" thickBot="1">
      <c r="B8" s="551"/>
      <c r="C8" s="551" t="s">
        <v>225</v>
      </c>
      <c r="D8" s="551" t="s">
        <v>226</v>
      </c>
      <c r="E8" s="551" t="s">
        <v>225</v>
      </c>
      <c r="F8" s="551" t="s">
        <v>226</v>
      </c>
      <c r="G8" s="551" t="s">
        <v>227</v>
      </c>
      <c r="H8" s="551" t="s">
        <v>228</v>
      </c>
      <c r="I8" s="551" t="s">
        <v>232</v>
      </c>
      <c r="J8" s="551" t="s">
        <v>236</v>
      </c>
      <c r="K8" s="551" t="s">
        <v>239</v>
      </c>
      <c r="L8" s="551" t="s">
        <v>228</v>
      </c>
      <c r="M8" s="551" t="s">
        <v>228</v>
      </c>
      <c r="N8" s="551" t="s">
        <v>228</v>
      </c>
      <c r="O8" s="551" t="s">
        <v>228</v>
      </c>
      <c r="P8" s="551" t="s">
        <v>228</v>
      </c>
      <c r="Q8" s="551" t="s">
        <v>228</v>
      </c>
      <c r="R8" s="551"/>
      <c r="S8" s="551"/>
      <c r="T8" s="551"/>
      <c r="U8" s="551"/>
      <c r="V8" s="551"/>
      <c r="W8" s="551"/>
      <c r="X8" s="551"/>
      <c r="Y8" s="551"/>
      <c r="Z8" s="551"/>
      <c r="AA8" s="681"/>
      <c r="AB8" s="676"/>
      <c r="AC8" s="676"/>
      <c r="AD8" s="676"/>
      <c r="AE8" s="52"/>
      <c r="AF8" s="678"/>
      <c r="AG8" s="678"/>
      <c r="AH8" s="678"/>
      <c r="AI8" s="678"/>
      <c r="AJ8" s="678"/>
      <c r="AK8" s="678"/>
      <c r="AL8" s="678"/>
    </row>
    <row r="10" spans="3:38" ht="12.75">
      <c r="C10" s="555" t="s">
        <v>4</v>
      </c>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660"/>
      <c r="AC10" s="660"/>
      <c r="AD10" s="660"/>
      <c r="AE10" s="660"/>
      <c r="AF10" s="660"/>
      <c r="AG10" s="660"/>
      <c r="AH10" s="660"/>
      <c r="AI10" s="660"/>
      <c r="AJ10" s="660"/>
      <c r="AK10" s="660"/>
      <c r="AL10" s="660"/>
    </row>
    <row r="11" spans="3:28" ht="12.7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221"/>
    </row>
    <row r="12" spans="2:28" s="231" customFormat="1" ht="12.75">
      <c r="B12" s="231" t="s">
        <v>0</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50"/>
    </row>
    <row r="13" spans="2:38" s="231" customFormat="1" ht="25.5" customHeight="1">
      <c r="B13" s="251" t="s">
        <v>82</v>
      </c>
      <c r="C13" s="252">
        <v>53.75347544022243</v>
      </c>
      <c r="D13" s="252">
        <v>51.348999129677985</v>
      </c>
      <c r="E13" s="252">
        <v>48.977987421383645</v>
      </c>
      <c r="F13" s="252">
        <v>43.30568720379147</v>
      </c>
      <c r="G13" s="252">
        <v>43.80892520427404</v>
      </c>
      <c r="H13" s="252">
        <v>42.922374429223744</v>
      </c>
      <c r="I13" s="252">
        <v>40.9156976744186</v>
      </c>
      <c r="J13" s="252">
        <v>41.64904862579281</v>
      </c>
      <c r="K13" s="252">
        <v>38.13987022350396</v>
      </c>
      <c r="L13" s="252">
        <v>34.85714285714286</v>
      </c>
      <c r="M13" s="252">
        <v>39.671564390665516</v>
      </c>
      <c r="N13" s="252">
        <v>38.04347826086957</v>
      </c>
      <c r="O13" s="252">
        <v>41.75732217573222</v>
      </c>
      <c r="P13" s="252">
        <v>40.23622047244094</v>
      </c>
      <c r="Q13" s="252">
        <v>42.91338582677165</v>
      </c>
      <c r="R13" s="252">
        <v>41.55937052932761</v>
      </c>
      <c r="S13" s="252">
        <v>35.11175198269647</v>
      </c>
      <c r="T13" s="252">
        <v>37.683397683397686</v>
      </c>
      <c r="U13" s="252">
        <v>37.76824034334764</v>
      </c>
      <c r="V13" s="252">
        <v>39.366883116883116</v>
      </c>
      <c r="W13" s="252">
        <v>33.39317773788151</v>
      </c>
      <c r="X13" s="252">
        <v>36.018957345971565</v>
      </c>
      <c r="Y13" s="252">
        <v>39.435336976320585</v>
      </c>
      <c r="Z13" s="252">
        <v>35.65505804311774</v>
      </c>
      <c r="AA13" s="252">
        <v>34.864104967197754</v>
      </c>
      <c r="AB13" s="252">
        <v>38.21596244131455</v>
      </c>
      <c r="AC13" s="252">
        <v>34.60381143430291</v>
      </c>
      <c r="AD13" s="252">
        <v>32.84457478005865</v>
      </c>
      <c r="AE13" s="533"/>
      <c r="AF13" s="534">
        <v>48.650732459521976</v>
      </c>
      <c r="AG13" s="534">
        <v>42.38891704679845</v>
      </c>
      <c r="AH13" s="534">
        <v>37.67055566541428</v>
      </c>
      <c r="AI13" s="534">
        <v>41.61309175920515</v>
      </c>
      <c r="AJ13" s="534">
        <v>37.40893876747391</v>
      </c>
      <c r="AK13" s="534">
        <v>36.10552202101498</v>
      </c>
      <c r="AL13" s="534">
        <v>35.16377649325626</v>
      </c>
    </row>
    <row r="14" spans="2:38" s="231" customFormat="1" ht="25.5" customHeight="1">
      <c r="B14" s="251" t="s">
        <v>83</v>
      </c>
      <c r="C14" s="252">
        <v>33.27154772937905</v>
      </c>
      <c r="D14" s="252">
        <v>33.94255874673629</v>
      </c>
      <c r="E14" s="252">
        <v>36.08490566037736</v>
      </c>
      <c r="F14" s="252">
        <v>34.360189573459714</v>
      </c>
      <c r="G14" s="252">
        <v>29.41546197360151</v>
      </c>
      <c r="H14" s="252">
        <v>30.332681017612522</v>
      </c>
      <c r="I14" s="252">
        <v>30.377906976744185</v>
      </c>
      <c r="J14" s="252">
        <v>27.48414376321353</v>
      </c>
      <c r="K14" s="252">
        <v>30.713770728190337</v>
      </c>
      <c r="L14" s="252">
        <v>31.591836734693878</v>
      </c>
      <c r="M14" s="252">
        <v>29.64563526361279</v>
      </c>
      <c r="N14" s="252">
        <v>30.745341614906835</v>
      </c>
      <c r="O14" s="252">
        <v>29.288702928870293</v>
      </c>
      <c r="P14" s="252">
        <v>31.811023622047248</v>
      </c>
      <c r="Q14" s="252">
        <v>27.95275590551181</v>
      </c>
      <c r="R14" s="252">
        <v>27.82546494992847</v>
      </c>
      <c r="S14" s="252">
        <v>28.91131939437635</v>
      </c>
      <c r="T14" s="252">
        <v>28.803088803088805</v>
      </c>
      <c r="U14" s="252">
        <v>27.124463519313302</v>
      </c>
      <c r="V14" s="252">
        <v>26.461038961038962</v>
      </c>
      <c r="W14" s="252">
        <v>31.687612208258525</v>
      </c>
      <c r="X14" s="252">
        <v>28.34123222748815</v>
      </c>
      <c r="Y14" s="252">
        <v>28.324225865209474</v>
      </c>
      <c r="Z14" s="252">
        <v>27.44610281923715</v>
      </c>
      <c r="AA14" s="252">
        <v>27.17900656044986</v>
      </c>
      <c r="AB14" s="252">
        <v>25.821596244131456</v>
      </c>
      <c r="AC14" s="252">
        <v>28.786359077231694</v>
      </c>
      <c r="AD14" s="252">
        <v>27.174975562072333</v>
      </c>
      <c r="AE14" s="533"/>
      <c r="AF14" s="534">
        <v>34.46414803392444</v>
      </c>
      <c r="AG14" s="534">
        <v>29.413752323027538</v>
      </c>
      <c r="AH14" s="534">
        <v>30.69013248961835</v>
      </c>
      <c r="AI14" s="534">
        <v>29.183713228131698</v>
      </c>
      <c r="AJ14" s="534">
        <v>27.879503839338454</v>
      </c>
      <c r="AK14" s="534">
        <v>28.929130337581043</v>
      </c>
      <c r="AL14" s="534">
        <v>27.215799614643544</v>
      </c>
    </row>
    <row r="15" spans="2:38" s="231" customFormat="1" ht="25.5" customHeight="1">
      <c r="B15" s="251" t="s">
        <v>84</v>
      </c>
      <c r="C15" s="252">
        <v>12.974976830398516</v>
      </c>
      <c r="D15" s="252">
        <v>14.708442123585726</v>
      </c>
      <c r="E15" s="252">
        <v>14.937106918238992</v>
      </c>
      <c r="F15" s="252">
        <v>22.334123222748815</v>
      </c>
      <c r="G15" s="252">
        <v>26.77561282212445</v>
      </c>
      <c r="H15" s="252">
        <v>26.74494455316373</v>
      </c>
      <c r="I15" s="252">
        <v>28.706395348837212</v>
      </c>
      <c r="J15" s="252">
        <v>30.866807610993657</v>
      </c>
      <c r="K15" s="252">
        <v>31.146359048305694</v>
      </c>
      <c r="L15" s="252">
        <v>33.55102040816327</v>
      </c>
      <c r="M15" s="252">
        <v>30.682800345721695</v>
      </c>
      <c r="N15" s="252">
        <v>31.211180124223603</v>
      </c>
      <c r="O15" s="252">
        <v>28.95397489539749</v>
      </c>
      <c r="P15" s="252">
        <v>27.95275590551181</v>
      </c>
      <c r="Q15" s="252">
        <v>29.133858267716533</v>
      </c>
      <c r="R15" s="252">
        <v>30.61516452074392</v>
      </c>
      <c r="S15" s="252">
        <v>35.976928622927176</v>
      </c>
      <c r="T15" s="252">
        <v>33.513513513513516</v>
      </c>
      <c r="U15" s="252">
        <v>35.107296137339056</v>
      </c>
      <c r="V15" s="252">
        <v>34.17207792207792</v>
      </c>
      <c r="W15" s="252">
        <v>34.91921005385996</v>
      </c>
      <c r="X15" s="252">
        <v>35.639810426540286</v>
      </c>
      <c r="Y15" s="252">
        <v>32.240437158469945</v>
      </c>
      <c r="Z15" s="252">
        <v>36.898839137645105</v>
      </c>
      <c r="AA15" s="252">
        <v>37.95688847235239</v>
      </c>
      <c r="AB15" s="252">
        <v>35.96244131455399</v>
      </c>
      <c r="AC15" s="252">
        <v>36.609829488465394</v>
      </c>
      <c r="AD15" s="252">
        <v>39.98044965786901</v>
      </c>
      <c r="AE15" s="533"/>
      <c r="AF15" s="534">
        <v>16.885119506553586</v>
      </c>
      <c r="AG15" s="534">
        <v>28.197330630174015</v>
      </c>
      <c r="AH15" s="534">
        <v>31.63931184496737</v>
      </c>
      <c r="AI15" s="534">
        <v>29.20319501266316</v>
      </c>
      <c r="AJ15" s="534">
        <v>34.71155739318764</v>
      </c>
      <c r="AK15" s="534">
        <v>34.96534764140398</v>
      </c>
      <c r="AL15" s="534">
        <v>37.62042389210019</v>
      </c>
    </row>
    <row r="16" spans="26:27" ht="12.75">
      <c r="Z16" s="221"/>
      <c r="AA16" s="221"/>
    </row>
    <row r="17" spans="1:38" ht="12.75">
      <c r="A17" s="238"/>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row>
    <row r="18" spans="26:27" ht="12.75">
      <c r="Z18" s="221"/>
      <c r="AA18" s="221"/>
    </row>
    <row r="20" spans="3:38" ht="12.75">
      <c r="C20" s="555" t="s">
        <v>5</v>
      </c>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660"/>
      <c r="AC20" s="660"/>
      <c r="AD20" s="660"/>
      <c r="AE20" s="660"/>
      <c r="AF20" s="660"/>
      <c r="AG20" s="660"/>
      <c r="AH20" s="660"/>
      <c r="AI20" s="660"/>
      <c r="AJ20" s="660"/>
      <c r="AK20" s="660"/>
      <c r="AL20" s="660"/>
    </row>
    <row r="21" spans="3:28" ht="12.7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253"/>
    </row>
    <row r="22" spans="2:28" s="239" customFormat="1" ht="12.75">
      <c r="B22" s="239" t="s">
        <v>1</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5"/>
    </row>
    <row r="23" spans="2:39" s="239" customFormat="1" ht="14.25">
      <c r="B23" s="242" t="s">
        <v>26</v>
      </c>
      <c r="C23" s="256">
        <v>131.515291</v>
      </c>
      <c r="D23" s="256">
        <v>144.816362</v>
      </c>
      <c r="E23" s="256">
        <v>135.69261</v>
      </c>
      <c r="F23" s="256">
        <v>168.908175</v>
      </c>
      <c r="G23" s="256">
        <v>175.054054</v>
      </c>
      <c r="H23" s="256">
        <v>177.949771</v>
      </c>
      <c r="I23" s="256">
        <v>185.637354</v>
      </c>
      <c r="J23" s="256">
        <v>187.305144</v>
      </c>
      <c r="K23" s="256">
        <v>200.819754</v>
      </c>
      <c r="L23" s="256">
        <v>205.602448</v>
      </c>
      <c r="M23" s="256">
        <v>190.569576</v>
      </c>
      <c r="N23" s="256">
        <v>193.82531</v>
      </c>
      <c r="O23" s="256">
        <v>184.338075</v>
      </c>
      <c r="P23" s="256">
        <v>186.044881</v>
      </c>
      <c r="Q23" s="256">
        <v>183.253543</v>
      </c>
      <c r="R23" s="256">
        <v>192.007153</v>
      </c>
      <c r="S23" s="256">
        <v>217.689257</v>
      </c>
      <c r="T23" s="256">
        <v>199.815444</v>
      </c>
      <c r="U23" s="256">
        <v>226.427467</v>
      </c>
      <c r="V23" s="256">
        <v>226.077922</v>
      </c>
      <c r="W23" s="256">
        <v>214.105026</v>
      </c>
      <c r="X23" s="256">
        <v>218.890047</v>
      </c>
      <c r="Y23" s="256">
        <v>202.034608</v>
      </c>
      <c r="Z23" s="256">
        <v>220.559701</v>
      </c>
      <c r="AA23" s="256">
        <v>216.947516</v>
      </c>
      <c r="AB23" s="256">
        <v>214.770892</v>
      </c>
      <c r="AC23" s="256">
        <v>224.604814</v>
      </c>
      <c r="AD23" s="256">
        <v>249.091886</v>
      </c>
      <c r="AF23" s="256">
        <v>147.65169622205087</v>
      </c>
      <c r="AG23" s="256">
        <v>181.2013853691502</v>
      </c>
      <c r="AH23" s="256">
        <v>197.8516907257267</v>
      </c>
      <c r="AI23" s="256">
        <v>186.58075199688292</v>
      </c>
      <c r="AJ23" s="256">
        <v>217.17109667257333</v>
      </c>
      <c r="AK23" s="256">
        <v>214.0109546165884</v>
      </c>
      <c r="AL23" s="256">
        <v>226.14788053949903</v>
      </c>
      <c r="AM23" s="567"/>
    </row>
    <row r="25" ht="12.75">
      <c r="AM25" s="565"/>
    </row>
    <row r="26" spans="4:26" ht="12.75">
      <c r="D26" s="61"/>
      <c r="E26" s="61"/>
      <c r="F26" s="61"/>
      <c r="G26" s="61"/>
      <c r="H26" s="61"/>
      <c r="I26" s="61"/>
      <c r="J26" s="61"/>
      <c r="K26" s="61"/>
      <c r="L26" s="61"/>
      <c r="M26" s="61"/>
      <c r="N26" s="61"/>
      <c r="O26" s="61"/>
      <c r="P26" s="61"/>
      <c r="Q26" s="61"/>
      <c r="R26" s="61"/>
      <c r="S26" s="61"/>
      <c r="T26" s="61"/>
      <c r="U26" s="61"/>
      <c r="V26" s="61"/>
      <c r="W26" s="61"/>
      <c r="X26" s="61"/>
      <c r="Y26" s="61"/>
      <c r="Z26" s="61"/>
    </row>
    <row r="27" spans="4:26" ht="12.75">
      <c r="D27" s="61"/>
      <c r="E27" s="61"/>
      <c r="F27" s="61"/>
      <c r="G27" s="61"/>
      <c r="H27" s="61"/>
      <c r="I27" s="61"/>
      <c r="J27" s="61"/>
      <c r="K27" s="61"/>
      <c r="L27" s="61"/>
      <c r="M27" s="61"/>
      <c r="N27" s="61"/>
      <c r="O27" s="61"/>
      <c r="P27" s="61"/>
      <c r="Q27" s="61"/>
      <c r="R27" s="61"/>
      <c r="S27" s="61"/>
      <c r="T27" s="61"/>
      <c r="U27" s="61"/>
      <c r="V27" s="61"/>
      <c r="W27" s="61"/>
      <c r="X27" s="61"/>
      <c r="Y27" s="61"/>
      <c r="Z27" s="61"/>
    </row>
    <row r="28" spans="4:26" ht="12.75">
      <c r="D28" s="61"/>
      <c r="E28" s="61"/>
      <c r="F28" s="61"/>
      <c r="G28" s="61"/>
      <c r="H28" s="61"/>
      <c r="I28" s="61"/>
      <c r="J28" s="61"/>
      <c r="K28" s="61"/>
      <c r="L28" s="61"/>
      <c r="M28" s="61"/>
      <c r="N28" s="61"/>
      <c r="O28" s="61"/>
      <c r="P28" s="61"/>
      <c r="Q28" s="61"/>
      <c r="R28" s="61"/>
      <c r="S28" s="61"/>
      <c r="T28" s="61"/>
      <c r="U28" s="61"/>
      <c r="V28" s="61"/>
      <c r="W28" s="61"/>
      <c r="X28" s="61"/>
      <c r="Y28" s="61"/>
      <c r="Z28" s="61"/>
    </row>
  </sheetData>
  <sheetProtection/>
  <mergeCells count="40">
    <mergeCell ref="O2:V2"/>
    <mergeCell ref="V7:V8"/>
    <mergeCell ref="R7:R8"/>
    <mergeCell ref="S7:S8"/>
    <mergeCell ref="U7:U8"/>
    <mergeCell ref="O7:O8"/>
    <mergeCell ref="P7:P8"/>
    <mergeCell ref="K7:K8"/>
    <mergeCell ref="N7:N8"/>
    <mergeCell ref="T7:T8"/>
    <mergeCell ref="AB7:AB8"/>
    <mergeCell ref="L7:L8"/>
    <mergeCell ref="X7:X8"/>
    <mergeCell ref="Y7:Y8"/>
    <mergeCell ref="Z7:Z8"/>
    <mergeCell ref="Q7:Q8"/>
    <mergeCell ref="AF6:AL6"/>
    <mergeCell ref="F7:F8"/>
    <mergeCell ref="G7:G8"/>
    <mergeCell ref="H7:H8"/>
    <mergeCell ref="I7:I8"/>
    <mergeCell ref="J7:J8"/>
    <mergeCell ref="AD7:AD8"/>
    <mergeCell ref="AC7:AC8"/>
    <mergeCell ref="AA7:AA8"/>
    <mergeCell ref="W7:W8"/>
    <mergeCell ref="B7:B8"/>
    <mergeCell ref="C7:C8"/>
    <mergeCell ref="D7:D8"/>
    <mergeCell ref="E7:E8"/>
    <mergeCell ref="AJ7:AJ8"/>
    <mergeCell ref="AK7:AK8"/>
    <mergeCell ref="AL7:AL8"/>
    <mergeCell ref="C20:AL20"/>
    <mergeCell ref="C10:AL10"/>
    <mergeCell ref="AF7:AF8"/>
    <mergeCell ref="AG7:AG8"/>
    <mergeCell ref="AH7:AH8"/>
    <mergeCell ref="AI7:AI8"/>
    <mergeCell ref="M7:M8"/>
  </mergeCells>
  <hyperlinks>
    <hyperlink ref="B2" location="'Annex Table 2'!B12" display="Table 4 time series"/>
    <hyperlink ref="B3" location="'Annex Table 2'!B22" display="Table 5 time series"/>
  </hyperlinks>
  <printOptions/>
  <pageMargins left="0.75" right="0.75" top="1" bottom="1" header="0.5" footer="0.5"/>
  <pageSetup horizontalDpi="600" verticalDpi="600" orientation="portrait" paperSize="9" scale="53" r:id="rId1"/>
  <colBreaks count="1" manualBreakCount="1">
    <brk id="15" max="26" man="1"/>
  </colBreaks>
</worksheet>
</file>

<file path=xl/worksheets/sheet2.xml><?xml version="1.0" encoding="utf-8"?>
<worksheet xmlns="http://schemas.openxmlformats.org/spreadsheetml/2006/main" xmlns:r="http://schemas.openxmlformats.org/officeDocument/2006/relationships">
  <sheetPr>
    <tabColor rgb="FF0000FF"/>
    <pageSetUpPr fitToPage="1"/>
  </sheetPr>
  <dimension ref="B1:Q63"/>
  <sheetViews>
    <sheetView zoomScalePageLayoutView="0" workbookViewId="0" topLeftCell="A1">
      <selection activeCell="AR14" sqref="AR14"/>
    </sheetView>
  </sheetViews>
  <sheetFormatPr defaultColWidth="9.140625" defaultRowHeight="12.75"/>
  <cols>
    <col min="1" max="1" width="9.140625" style="358" customWidth="1"/>
    <col min="2" max="2" width="26.8515625" style="304" customWidth="1"/>
    <col min="3" max="8" width="10.28125" style="304" customWidth="1"/>
    <col min="9" max="9" width="11.00390625" style="304" customWidth="1"/>
    <col min="10" max="10" width="2.00390625" style="304" customWidth="1"/>
    <col min="11" max="11" width="12.140625" style="304" customWidth="1"/>
    <col min="12" max="12" width="1.57421875" style="304" customWidth="1"/>
    <col min="13" max="16384" width="9.140625" style="358" customWidth="1"/>
  </cols>
  <sheetData>
    <row r="1" spans="2:12" ht="12.75">
      <c r="B1" s="448"/>
      <c r="C1" s="448"/>
      <c r="D1" s="448"/>
      <c r="E1" s="448"/>
      <c r="F1" s="448"/>
      <c r="G1" s="448"/>
      <c r="H1" s="448"/>
      <c r="I1" s="448"/>
      <c r="J1" s="448"/>
      <c r="K1" s="448"/>
      <c r="L1" s="448"/>
    </row>
    <row r="2" ht="12.75">
      <c r="B2" s="342"/>
    </row>
    <row r="3" spans="2:14" ht="30.75" customHeight="1">
      <c r="B3" s="572" t="s">
        <v>30</v>
      </c>
      <c r="C3" s="572"/>
      <c r="D3" s="572"/>
      <c r="E3" s="572"/>
      <c r="F3" s="572"/>
      <c r="G3" s="572"/>
      <c r="H3" s="572"/>
      <c r="I3" s="572"/>
      <c r="J3" s="572"/>
      <c r="K3" s="572"/>
      <c r="L3" s="572"/>
      <c r="M3" s="279"/>
      <c r="N3" s="279"/>
    </row>
    <row r="4" spans="2:14" ht="19.5" customHeight="1">
      <c r="B4" s="279"/>
      <c r="C4" s="279"/>
      <c r="D4" s="279"/>
      <c r="E4" s="279"/>
      <c r="F4" s="279"/>
      <c r="G4" s="279"/>
      <c r="H4" s="279"/>
      <c r="I4" s="279"/>
      <c r="J4" s="279"/>
      <c r="K4" s="279"/>
      <c r="L4" s="279"/>
      <c r="M4" s="279"/>
      <c r="N4" s="279"/>
    </row>
    <row r="5" spans="2:14" ht="14.25" customHeight="1" thickBot="1">
      <c r="B5" s="283"/>
      <c r="C5" s="283"/>
      <c r="D5" s="283"/>
      <c r="E5" s="283"/>
      <c r="F5" s="573" t="s">
        <v>31</v>
      </c>
      <c r="G5" s="573"/>
      <c r="H5" s="573"/>
      <c r="I5" s="573"/>
      <c r="J5" s="573"/>
      <c r="K5" s="573"/>
      <c r="L5" s="317"/>
      <c r="M5" s="361"/>
      <c r="N5" s="282"/>
    </row>
    <row r="6" spans="2:13" ht="12.75" customHeight="1">
      <c r="B6" s="574" t="s">
        <v>43</v>
      </c>
      <c r="C6" s="449"/>
      <c r="D6" s="450"/>
      <c r="E6" s="285"/>
      <c r="F6" s="451"/>
      <c r="G6" s="451"/>
      <c r="H6" s="451"/>
      <c r="I6" s="451"/>
      <c r="J6" s="285"/>
      <c r="K6" s="576" t="s">
        <v>348</v>
      </c>
      <c r="L6" s="285"/>
      <c r="M6" s="304"/>
    </row>
    <row r="7" spans="2:14" ht="41.25" customHeight="1" thickBot="1">
      <c r="B7" s="575"/>
      <c r="C7" s="285" t="s">
        <v>238</v>
      </c>
      <c r="D7" s="452" t="s">
        <v>241</v>
      </c>
      <c r="E7" s="453" t="s">
        <v>77</v>
      </c>
      <c r="F7" s="408" t="s">
        <v>44</v>
      </c>
      <c r="G7" s="408" t="s">
        <v>45</v>
      </c>
      <c r="H7" s="408" t="s">
        <v>46</v>
      </c>
      <c r="I7" s="408" t="s">
        <v>325</v>
      </c>
      <c r="J7" s="366"/>
      <c r="K7" s="577"/>
      <c r="L7" s="285"/>
      <c r="M7" s="304"/>
      <c r="N7" s="360"/>
    </row>
    <row r="8" spans="2:13" ht="14.25" customHeight="1">
      <c r="B8" s="292"/>
      <c r="C8" s="454"/>
      <c r="D8" s="454"/>
      <c r="E8" s="571" t="s">
        <v>36</v>
      </c>
      <c r="F8" s="571"/>
      <c r="G8" s="571"/>
      <c r="H8" s="571"/>
      <c r="I8" s="571"/>
      <c r="J8" s="276"/>
      <c r="K8" s="292"/>
      <c r="L8" s="276"/>
      <c r="M8" s="304"/>
    </row>
    <row r="9" spans="2:13" ht="14.25" customHeight="1">
      <c r="B9" s="292"/>
      <c r="C9" s="410"/>
      <c r="D9" s="411"/>
      <c r="E9" s="455"/>
      <c r="F9" s="276"/>
      <c r="G9" s="276"/>
      <c r="H9" s="276"/>
      <c r="I9" s="276"/>
      <c r="J9" s="276"/>
      <c r="K9" s="292"/>
      <c r="L9" s="276"/>
      <c r="M9" s="304"/>
    </row>
    <row r="10" spans="2:16" ht="14.25" customHeight="1">
      <c r="B10" s="295" t="s">
        <v>349</v>
      </c>
      <c r="C10" s="413">
        <v>5440</v>
      </c>
      <c r="D10" s="414">
        <v>4446</v>
      </c>
      <c r="E10" s="415">
        <v>4298</v>
      </c>
      <c r="F10" s="415">
        <v>3930</v>
      </c>
      <c r="G10" s="415">
        <v>3916</v>
      </c>
      <c r="H10" s="415">
        <v>3850</v>
      </c>
      <c r="I10" s="415">
        <v>4126</v>
      </c>
      <c r="J10" s="415"/>
      <c r="K10" s="456">
        <v>-4.001861330851559</v>
      </c>
      <c r="L10" s="457"/>
      <c r="M10" s="458"/>
      <c r="N10" s="458"/>
      <c r="O10" s="459"/>
      <c r="P10" s="459"/>
    </row>
    <row r="11" spans="2:14" ht="14.25" customHeight="1">
      <c r="B11" s="295"/>
      <c r="C11" s="413"/>
      <c r="D11" s="414"/>
      <c r="E11" s="415"/>
      <c r="F11" s="306"/>
      <c r="G11" s="306"/>
      <c r="H11" s="306"/>
      <c r="I11" s="460"/>
      <c r="J11" s="306"/>
      <c r="K11" s="456"/>
      <c r="L11" s="415"/>
      <c r="M11" s="458"/>
      <c r="N11" s="458"/>
    </row>
    <row r="12" spans="2:14" ht="14.25" customHeight="1">
      <c r="B12" s="304" t="s">
        <v>48</v>
      </c>
      <c r="C12" s="419">
        <v>1049</v>
      </c>
      <c r="D12" s="436">
        <v>863</v>
      </c>
      <c r="E12" s="420">
        <v>770</v>
      </c>
      <c r="F12" s="420">
        <v>587</v>
      </c>
      <c r="G12" s="420">
        <v>556</v>
      </c>
      <c r="H12" s="420">
        <v>620</v>
      </c>
      <c r="I12" s="420">
        <v>626</v>
      </c>
      <c r="J12" s="398"/>
      <c r="K12" s="456">
        <v>-18.7012987012987</v>
      </c>
      <c r="L12" s="398"/>
      <c r="M12" s="458"/>
      <c r="N12" s="458"/>
    </row>
    <row r="13" spans="2:14" ht="14.25" customHeight="1">
      <c r="B13" s="304" t="s">
        <v>37</v>
      </c>
      <c r="C13" s="419">
        <v>213</v>
      </c>
      <c r="D13" s="436">
        <v>174</v>
      </c>
      <c r="E13" s="420">
        <v>151</v>
      </c>
      <c r="F13" s="420">
        <v>127</v>
      </c>
      <c r="G13" s="420">
        <v>157</v>
      </c>
      <c r="H13" s="420">
        <v>124</v>
      </c>
      <c r="I13" s="420">
        <v>135</v>
      </c>
      <c r="J13" s="398"/>
      <c r="K13" s="456">
        <v>-10.596026490066226</v>
      </c>
      <c r="L13" s="398"/>
      <c r="M13" s="458"/>
      <c r="N13" s="458"/>
    </row>
    <row r="14" spans="2:14" ht="14.25" customHeight="1">
      <c r="B14" s="304" t="s">
        <v>38</v>
      </c>
      <c r="C14" s="419">
        <v>245</v>
      </c>
      <c r="D14" s="436">
        <v>190</v>
      </c>
      <c r="E14" s="420">
        <v>184</v>
      </c>
      <c r="F14" s="420">
        <v>197</v>
      </c>
      <c r="G14" s="420">
        <v>164</v>
      </c>
      <c r="H14" s="420">
        <v>199</v>
      </c>
      <c r="I14" s="420">
        <v>185</v>
      </c>
      <c r="J14" s="398"/>
      <c r="K14" s="456">
        <v>0.5434782608695652</v>
      </c>
      <c r="L14" s="398"/>
      <c r="M14" s="458"/>
      <c r="N14" s="458"/>
    </row>
    <row r="15" spans="2:14" ht="14.25" customHeight="1">
      <c r="B15" s="304" t="s">
        <v>39</v>
      </c>
      <c r="C15" s="419">
        <v>1651</v>
      </c>
      <c r="D15" s="436">
        <v>1210</v>
      </c>
      <c r="E15" s="420">
        <v>1143</v>
      </c>
      <c r="F15" s="420">
        <v>1097</v>
      </c>
      <c r="G15" s="420">
        <v>1139</v>
      </c>
      <c r="H15" s="420">
        <v>1007</v>
      </c>
      <c r="I15" s="420">
        <v>1073</v>
      </c>
      <c r="J15" s="398"/>
      <c r="K15" s="456">
        <v>-6.124234470691164</v>
      </c>
      <c r="L15" s="398"/>
      <c r="M15" s="458"/>
      <c r="N15" s="458"/>
    </row>
    <row r="16" spans="2:14" ht="14.25" customHeight="1">
      <c r="B16" s="304" t="s">
        <v>40</v>
      </c>
      <c r="C16" s="419">
        <v>673</v>
      </c>
      <c r="D16" s="436">
        <v>570</v>
      </c>
      <c r="E16" s="420">
        <v>665</v>
      </c>
      <c r="F16" s="420">
        <v>629</v>
      </c>
      <c r="G16" s="420">
        <v>609</v>
      </c>
      <c r="H16" s="420">
        <v>622</v>
      </c>
      <c r="I16" s="420">
        <v>686</v>
      </c>
      <c r="J16" s="398"/>
      <c r="K16" s="456">
        <v>3.1578947368421053</v>
      </c>
      <c r="L16" s="398"/>
      <c r="M16" s="458"/>
      <c r="N16" s="458"/>
    </row>
    <row r="17" spans="2:14" ht="14.25" customHeight="1">
      <c r="B17" s="304" t="s">
        <v>41</v>
      </c>
      <c r="C17" s="419">
        <v>1401</v>
      </c>
      <c r="D17" s="436">
        <v>1234</v>
      </c>
      <c r="E17" s="420">
        <v>1208</v>
      </c>
      <c r="F17" s="420">
        <v>1103</v>
      </c>
      <c r="G17" s="420">
        <v>1124</v>
      </c>
      <c r="H17" s="420">
        <v>1095</v>
      </c>
      <c r="I17" s="420">
        <v>1224</v>
      </c>
      <c r="J17" s="398"/>
      <c r="K17" s="456">
        <v>1.3245033112582782</v>
      </c>
      <c r="L17" s="398"/>
      <c r="M17" s="458"/>
      <c r="N17" s="458"/>
    </row>
    <row r="18" spans="2:14" ht="14.25" customHeight="1">
      <c r="B18" s="304" t="s">
        <v>49</v>
      </c>
      <c r="C18" s="419">
        <v>208</v>
      </c>
      <c r="D18" s="436">
        <v>204</v>
      </c>
      <c r="E18" s="420">
        <v>177</v>
      </c>
      <c r="F18" s="420">
        <v>190</v>
      </c>
      <c r="G18" s="420">
        <v>167</v>
      </c>
      <c r="H18" s="420">
        <v>183</v>
      </c>
      <c r="I18" s="420">
        <v>197</v>
      </c>
      <c r="J18" s="398"/>
      <c r="K18" s="456">
        <v>11.299435028248588</v>
      </c>
      <c r="L18" s="398"/>
      <c r="M18" s="458"/>
      <c r="N18" s="458"/>
    </row>
    <row r="19" spans="6:12" ht="14.25" customHeight="1">
      <c r="F19" s="421"/>
      <c r="G19" s="421"/>
      <c r="H19" s="421"/>
      <c r="I19" s="421"/>
      <c r="J19" s="421"/>
      <c r="K19" s="421"/>
      <c r="L19" s="421"/>
    </row>
    <row r="20" spans="2:12" ht="14.25" customHeight="1">
      <c r="B20" s="295"/>
      <c r="C20" s="461"/>
      <c r="D20" s="461"/>
      <c r="E20" s="571" t="s">
        <v>42</v>
      </c>
      <c r="F20" s="571"/>
      <c r="G20" s="571"/>
      <c r="H20" s="571"/>
      <c r="I20" s="571"/>
      <c r="J20" s="276"/>
      <c r="K20" s="276"/>
      <c r="L20" s="276"/>
    </row>
    <row r="21" spans="2:13" ht="14.25" customHeight="1">
      <c r="B21" s="295"/>
      <c r="C21" s="424"/>
      <c r="D21" s="425"/>
      <c r="E21" s="420"/>
      <c r="F21" s="276"/>
      <c r="G21" s="276"/>
      <c r="H21" s="276"/>
      <c r="I21" s="276"/>
      <c r="J21" s="276"/>
      <c r="K21" s="276"/>
      <c r="L21" s="276"/>
      <c r="M21" s="458"/>
    </row>
    <row r="22" spans="2:17" ht="14.25" customHeight="1">
      <c r="B22" s="304" t="s">
        <v>48</v>
      </c>
      <c r="C22" s="348">
        <v>19.28308823529412</v>
      </c>
      <c r="D22" s="348">
        <v>19.41507311586052</v>
      </c>
      <c r="E22" s="350">
        <v>17.91530944625407</v>
      </c>
      <c r="F22" s="350">
        <v>14.936386768447838</v>
      </c>
      <c r="G22" s="350">
        <v>14.198161389172625</v>
      </c>
      <c r="H22" s="350">
        <v>16.103896103896105</v>
      </c>
      <c r="I22" s="350">
        <v>15.172079495879787</v>
      </c>
      <c r="J22" s="429"/>
      <c r="K22" s="429"/>
      <c r="L22" s="429"/>
      <c r="M22" s="429"/>
      <c r="N22" s="429"/>
      <c r="O22" s="429"/>
      <c r="P22" s="429"/>
      <c r="Q22" s="429"/>
    </row>
    <row r="23" spans="2:17" ht="14.25" customHeight="1">
      <c r="B23" s="304" t="s">
        <v>37</v>
      </c>
      <c r="C23" s="348">
        <v>3.9154411764705883</v>
      </c>
      <c r="D23" s="348">
        <v>3.91451068616423</v>
      </c>
      <c r="E23" s="350">
        <v>3.5132619823173568</v>
      </c>
      <c r="F23" s="350">
        <v>3.2315521628498725</v>
      </c>
      <c r="G23" s="350">
        <v>4.009193054136874</v>
      </c>
      <c r="H23" s="350">
        <v>3.2207792207792205</v>
      </c>
      <c r="I23" s="350">
        <v>3.271934076587494</v>
      </c>
      <c r="J23" s="429"/>
      <c r="K23" s="429"/>
      <c r="L23" s="429"/>
      <c r="M23" s="429"/>
      <c r="N23" s="429"/>
      <c r="O23" s="429"/>
      <c r="P23" s="429"/>
      <c r="Q23" s="429"/>
    </row>
    <row r="24" spans="2:17" ht="14.25" customHeight="1">
      <c r="B24" s="304" t="s">
        <v>38</v>
      </c>
      <c r="C24" s="348">
        <v>4.5036764705882355</v>
      </c>
      <c r="D24" s="348">
        <v>4.274465691788527</v>
      </c>
      <c r="E24" s="350">
        <v>4.281060958585389</v>
      </c>
      <c r="F24" s="350">
        <v>5.012722646310432</v>
      </c>
      <c r="G24" s="350">
        <v>4.187946884576098</v>
      </c>
      <c r="H24" s="350">
        <v>5.1688311688311686</v>
      </c>
      <c r="I24" s="350">
        <v>4.4837615123606405</v>
      </c>
      <c r="J24" s="429"/>
      <c r="K24" s="429"/>
      <c r="L24" s="429"/>
      <c r="M24" s="429"/>
      <c r="N24" s="429"/>
      <c r="O24" s="429"/>
      <c r="P24" s="429"/>
      <c r="Q24" s="429"/>
    </row>
    <row r="25" spans="2:17" ht="14.25" customHeight="1">
      <c r="B25" s="304" t="s">
        <v>39</v>
      </c>
      <c r="C25" s="348">
        <v>30.34926470588235</v>
      </c>
      <c r="D25" s="348">
        <v>27.221597300337457</v>
      </c>
      <c r="E25" s="350">
        <v>26.593764541647282</v>
      </c>
      <c r="F25" s="350">
        <v>27.913486005089062</v>
      </c>
      <c r="G25" s="350">
        <v>29.085801838610827</v>
      </c>
      <c r="H25" s="350">
        <v>26.155844155844154</v>
      </c>
      <c r="I25" s="350">
        <v>26.00581677169171</v>
      </c>
      <c r="J25" s="429"/>
      <c r="K25" s="429"/>
      <c r="L25" s="429"/>
      <c r="M25" s="429"/>
      <c r="N25" s="429"/>
      <c r="O25" s="429"/>
      <c r="P25" s="429"/>
      <c r="Q25" s="429"/>
    </row>
    <row r="26" spans="2:17" ht="14.25" customHeight="1">
      <c r="B26" s="304" t="s">
        <v>40</v>
      </c>
      <c r="C26" s="348">
        <v>12.371323529411764</v>
      </c>
      <c r="D26" s="348">
        <v>12.823397075365579</v>
      </c>
      <c r="E26" s="350">
        <v>15.472312703583063</v>
      </c>
      <c r="F26" s="350">
        <v>16.00508905852417</v>
      </c>
      <c r="G26" s="350">
        <v>15.551583248212461</v>
      </c>
      <c r="H26" s="350">
        <v>16.155844155844157</v>
      </c>
      <c r="I26" s="350">
        <v>16.62627241880756</v>
      </c>
      <c r="J26" s="429"/>
      <c r="K26" s="429"/>
      <c r="L26" s="429"/>
      <c r="M26" s="429"/>
      <c r="N26" s="429"/>
      <c r="O26" s="429"/>
      <c r="P26" s="429"/>
      <c r="Q26" s="429"/>
    </row>
    <row r="27" spans="2:17" ht="14.25" customHeight="1">
      <c r="B27" s="304" t="s">
        <v>41</v>
      </c>
      <c r="C27" s="348">
        <v>25.753676470588232</v>
      </c>
      <c r="D27" s="348">
        <v>27.761529808773904</v>
      </c>
      <c r="E27" s="350">
        <v>28.106095858538854</v>
      </c>
      <c r="F27" s="350">
        <v>28.06615776081425</v>
      </c>
      <c r="G27" s="350">
        <v>28.70275791624106</v>
      </c>
      <c r="H27" s="350">
        <v>28.44155844155844</v>
      </c>
      <c r="I27" s="350">
        <v>29.665535627726612</v>
      </c>
      <c r="J27" s="429"/>
      <c r="K27" s="429"/>
      <c r="L27" s="429"/>
      <c r="M27" s="429"/>
      <c r="N27" s="429"/>
      <c r="O27" s="429"/>
      <c r="P27" s="429"/>
      <c r="Q27" s="429"/>
    </row>
    <row r="28" spans="2:17" ht="14.25" customHeight="1">
      <c r="B28" s="304" t="s">
        <v>49</v>
      </c>
      <c r="C28" s="348">
        <v>3.823529411764706</v>
      </c>
      <c r="D28" s="348">
        <v>4.589426321709786</v>
      </c>
      <c r="E28" s="350">
        <v>4.118194509073988</v>
      </c>
      <c r="F28" s="350">
        <v>4.8346055979643765</v>
      </c>
      <c r="G28" s="350">
        <v>4.2645556690500515</v>
      </c>
      <c r="H28" s="350">
        <v>4.753246753246753</v>
      </c>
      <c r="I28" s="350">
        <v>4.7746000969461955</v>
      </c>
      <c r="J28" s="429"/>
      <c r="K28" s="429"/>
      <c r="L28" s="429"/>
      <c r="M28" s="429"/>
      <c r="N28" s="429"/>
      <c r="O28" s="429"/>
      <c r="P28" s="429"/>
      <c r="Q28" s="429"/>
    </row>
    <row r="29" spans="2:12" ht="14.25" customHeight="1">
      <c r="B29" s="315"/>
      <c r="C29" s="315"/>
      <c r="D29" s="315"/>
      <c r="E29" s="315"/>
      <c r="F29" s="440"/>
      <c r="G29" s="440"/>
      <c r="H29" s="440"/>
      <c r="I29" s="440"/>
      <c r="J29" s="440"/>
      <c r="K29" s="440"/>
      <c r="L29" s="440"/>
    </row>
    <row r="30" spans="2:12" s="444" customFormat="1" ht="14.25" customHeight="1">
      <c r="B30" s="579" t="s">
        <v>50</v>
      </c>
      <c r="C30" s="579"/>
      <c r="D30" s="442"/>
      <c r="E30" s="442"/>
      <c r="F30" s="443"/>
      <c r="G30" s="443"/>
      <c r="H30" s="443"/>
      <c r="I30" s="443"/>
      <c r="J30" s="443"/>
      <c r="K30" s="443"/>
      <c r="L30" s="443"/>
    </row>
    <row r="31" spans="2:12" s="444" customFormat="1" ht="4.5" customHeight="1">
      <c r="B31" s="442"/>
      <c r="C31" s="442"/>
      <c r="D31" s="442"/>
      <c r="E31" s="442"/>
      <c r="F31" s="443"/>
      <c r="G31" s="443"/>
      <c r="H31" s="443"/>
      <c r="I31" s="443"/>
      <c r="J31" s="443"/>
      <c r="K31" s="443"/>
      <c r="L31" s="443"/>
    </row>
    <row r="32" spans="2:12" s="375" customFormat="1" ht="25.5" customHeight="1">
      <c r="B32" s="578" t="s">
        <v>51</v>
      </c>
      <c r="C32" s="578"/>
      <c r="D32" s="578"/>
      <c r="E32" s="578"/>
      <c r="F32" s="578"/>
      <c r="G32" s="578"/>
      <c r="H32" s="578"/>
      <c r="I32" s="578"/>
      <c r="J32" s="578"/>
      <c r="K32" s="578"/>
      <c r="L32" s="442"/>
    </row>
    <row r="33" spans="2:12" s="375" customFormat="1" ht="12.75" customHeight="1">
      <c r="B33" s="578" t="s">
        <v>52</v>
      </c>
      <c r="C33" s="578"/>
      <c r="D33" s="578"/>
      <c r="E33" s="578"/>
      <c r="F33" s="578"/>
      <c r="G33" s="578"/>
      <c r="H33" s="578"/>
      <c r="I33" s="578"/>
      <c r="J33" s="578"/>
      <c r="K33" s="578"/>
      <c r="L33" s="442"/>
    </row>
    <row r="34" spans="2:12" s="375" customFormat="1" ht="12.75" customHeight="1">
      <c r="B34" s="580" t="s">
        <v>350</v>
      </c>
      <c r="C34" s="557"/>
      <c r="D34" s="557"/>
      <c r="E34" s="557"/>
      <c r="F34" s="557"/>
      <c r="G34" s="557"/>
      <c r="H34" s="557"/>
      <c r="I34" s="557"/>
      <c r="J34" s="557"/>
      <c r="K34" s="557"/>
      <c r="L34" s="442"/>
    </row>
    <row r="35" spans="2:12" s="375" customFormat="1" ht="12.75" customHeight="1">
      <c r="B35" s="557"/>
      <c r="C35" s="557"/>
      <c r="D35" s="557"/>
      <c r="E35" s="557"/>
      <c r="F35" s="557"/>
      <c r="G35" s="557"/>
      <c r="H35" s="557"/>
      <c r="I35" s="557"/>
      <c r="J35" s="557"/>
      <c r="K35" s="557"/>
      <c r="L35" s="442"/>
    </row>
    <row r="36" spans="2:12" s="375" customFormat="1" ht="12.75" customHeight="1">
      <c r="B36" s="578" t="s">
        <v>53</v>
      </c>
      <c r="C36" s="558"/>
      <c r="D36" s="558"/>
      <c r="E36" s="558"/>
      <c r="F36" s="558"/>
      <c r="G36" s="558"/>
      <c r="H36" s="558"/>
      <c r="I36" s="558"/>
      <c r="J36" s="558"/>
      <c r="K36" s="558"/>
      <c r="L36" s="442"/>
    </row>
    <row r="37" spans="2:12" s="375" customFormat="1" ht="12.75" customHeight="1">
      <c r="B37" s="559" t="s">
        <v>351</v>
      </c>
      <c r="C37" s="560"/>
      <c r="D37" s="560"/>
      <c r="E37" s="560"/>
      <c r="F37" s="560"/>
      <c r="G37" s="560"/>
      <c r="H37" s="560"/>
      <c r="I37" s="560"/>
      <c r="J37" s="560"/>
      <c r="K37" s="560"/>
      <c r="L37" s="442"/>
    </row>
    <row r="38" spans="2:12" s="375" customFormat="1" ht="27" customHeight="1">
      <c r="B38" s="578" t="s">
        <v>54</v>
      </c>
      <c r="C38" s="578"/>
      <c r="D38" s="578"/>
      <c r="E38" s="578"/>
      <c r="F38" s="578"/>
      <c r="G38" s="578"/>
      <c r="H38" s="578"/>
      <c r="I38" s="578"/>
      <c r="J38" s="578"/>
      <c r="K38" s="578"/>
      <c r="L38" s="578"/>
    </row>
    <row r="39" spans="2:12" ht="18" customHeight="1">
      <c r="B39" s="462"/>
      <c r="C39" s="462"/>
      <c r="D39" s="462"/>
      <c r="E39" s="462"/>
      <c r="F39" s="462"/>
      <c r="G39" s="462"/>
      <c r="H39" s="462"/>
      <c r="I39" s="462"/>
      <c r="J39" s="462"/>
      <c r="K39" s="462"/>
      <c r="L39" s="462"/>
    </row>
    <row r="40" spans="5:11" ht="12.75">
      <c r="E40" s="463"/>
      <c r="F40" s="463"/>
      <c r="G40" s="463"/>
      <c r="H40" s="463"/>
      <c r="I40" s="463"/>
      <c r="J40" s="463"/>
      <c r="K40" s="398"/>
    </row>
    <row r="41" spans="3:10" ht="12.75">
      <c r="C41" s="398"/>
      <c r="D41" s="398"/>
      <c r="E41" s="398"/>
      <c r="F41" s="398"/>
      <c r="G41" s="398"/>
      <c r="H41" s="398"/>
      <c r="I41" s="398"/>
      <c r="J41" s="463"/>
    </row>
    <row r="42" spans="3:10" ht="12.75">
      <c r="C42" s="463"/>
      <c r="D42" s="463"/>
      <c r="E42" s="463"/>
      <c r="F42" s="463"/>
      <c r="G42" s="463"/>
      <c r="H42" s="463"/>
      <c r="I42" s="463"/>
      <c r="J42" s="463"/>
    </row>
    <row r="43" spans="3:10" ht="12.75">
      <c r="C43" s="463"/>
      <c r="D43" s="463"/>
      <c r="E43" s="463"/>
      <c r="F43" s="463"/>
      <c r="G43" s="463"/>
      <c r="H43" s="463"/>
      <c r="I43" s="463"/>
      <c r="J43" s="463"/>
    </row>
    <row r="44" spans="3:10" ht="12.75">
      <c r="C44" s="463"/>
      <c r="D44" s="463"/>
      <c r="E44" s="463"/>
      <c r="F44" s="463"/>
      <c r="G44" s="463"/>
      <c r="H44" s="463"/>
      <c r="I44" s="463"/>
      <c r="J44" s="463"/>
    </row>
    <row r="45" spans="3:10" ht="12.75">
      <c r="C45" s="463"/>
      <c r="D45" s="463"/>
      <c r="E45" s="463"/>
      <c r="F45" s="463"/>
      <c r="G45" s="463"/>
      <c r="H45" s="463"/>
      <c r="I45" s="463"/>
      <c r="J45" s="463"/>
    </row>
    <row r="46" spans="3:10" ht="12.75">
      <c r="C46" s="463"/>
      <c r="D46" s="463"/>
      <c r="E46" s="463"/>
      <c r="F46" s="463"/>
      <c r="G46" s="463"/>
      <c r="H46" s="463"/>
      <c r="I46" s="463"/>
      <c r="J46" s="463"/>
    </row>
    <row r="47" spans="3:10" ht="12.75">
      <c r="C47" s="463"/>
      <c r="D47" s="463"/>
      <c r="E47" s="463"/>
      <c r="F47" s="463"/>
      <c r="G47" s="463"/>
      <c r="H47" s="463"/>
      <c r="I47" s="463"/>
      <c r="J47" s="463"/>
    </row>
    <row r="48" spans="3:12" ht="12.75">
      <c r="C48" s="463"/>
      <c r="D48" s="463"/>
      <c r="E48" s="463"/>
      <c r="F48" s="463"/>
      <c r="G48" s="463"/>
      <c r="H48" s="463"/>
      <c r="I48" s="463"/>
      <c r="J48" s="463"/>
      <c r="K48" s="464"/>
      <c r="L48" s="464"/>
    </row>
    <row r="49" spans="3:12" ht="12.75">
      <c r="C49" s="398"/>
      <c r="K49" s="464"/>
      <c r="L49" s="464"/>
    </row>
    <row r="50" spans="3:12" ht="12.75">
      <c r="C50" s="398"/>
      <c r="D50" s="398"/>
      <c r="E50" s="398"/>
      <c r="F50" s="398"/>
      <c r="G50" s="398"/>
      <c r="H50" s="398"/>
      <c r="I50" s="398"/>
      <c r="K50" s="464"/>
      <c r="L50" s="464"/>
    </row>
    <row r="51" spans="3:12" ht="12.75">
      <c r="C51" s="398"/>
      <c r="D51" s="398"/>
      <c r="E51" s="398"/>
      <c r="F51" s="398"/>
      <c r="G51" s="398"/>
      <c r="H51" s="398"/>
      <c r="I51" s="398"/>
      <c r="K51" s="464"/>
      <c r="L51" s="464"/>
    </row>
    <row r="52" spans="3:12" ht="12.75">
      <c r="C52" s="398"/>
      <c r="D52" s="398"/>
      <c r="E52" s="398"/>
      <c r="F52" s="398"/>
      <c r="G52" s="398"/>
      <c r="H52" s="398"/>
      <c r="I52" s="398"/>
      <c r="K52" s="464"/>
      <c r="L52" s="464"/>
    </row>
    <row r="53" spans="3:12" ht="12.75">
      <c r="C53" s="398"/>
      <c r="D53" s="398"/>
      <c r="E53" s="398"/>
      <c r="F53" s="398"/>
      <c r="G53" s="398"/>
      <c r="H53" s="398"/>
      <c r="I53" s="398"/>
      <c r="K53" s="464"/>
      <c r="L53" s="464"/>
    </row>
    <row r="54" spans="3:12" ht="12.75">
      <c r="C54" s="398"/>
      <c r="D54" s="398"/>
      <c r="E54" s="398"/>
      <c r="F54" s="398"/>
      <c r="G54" s="398"/>
      <c r="H54" s="398"/>
      <c r="I54" s="398"/>
      <c r="K54" s="464"/>
      <c r="L54" s="464"/>
    </row>
    <row r="55" spans="3:12" ht="12.75">
      <c r="C55" s="398"/>
      <c r="D55" s="398"/>
      <c r="E55" s="398"/>
      <c r="F55" s="398"/>
      <c r="G55" s="398"/>
      <c r="H55" s="398"/>
      <c r="I55" s="398"/>
      <c r="K55" s="464"/>
      <c r="L55" s="464"/>
    </row>
    <row r="56" spans="3:12" ht="12.75">
      <c r="C56" s="398"/>
      <c r="D56" s="398"/>
      <c r="E56" s="398"/>
      <c r="F56" s="398"/>
      <c r="G56" s="398"/>
      <c r="H56" s="398"/>
      <c r="I56" s="398"/>
      <c r="K56" s="464"/>
      <c r="L56" s="464"/>
    </row>
    <row r="57" spans="3:12" ht="12.75">
      <c r="C57" s="398"/>
      <c r="K57" s="464"/>
      <c r="L57" s="464"/>
    </row>
    <row r="58" ht="12.75">
      <c r="C58" s="398"/>
    </row>
    <row r="60" spans="5:9" ht="12.75">
      <c r="E60" s="464"/>
      <c r="F60" s="464"/>
      <c r="G60" s="464"/>
      <c r="H60" s="464"/>
      <c r="I60" s="464"/>
    </row>
    <row r="61" spans="5:9" ht="12.75">
      <c r="E61" s="464"/>
      <c r="F61" s="464"/>
      <c r="G61" s="464"/>
      <c r="H61" s="464"/>
      <c r="I61" s="464"/>
    </row>
    <row r="62" spans="5:9" ht="12.75">
      <c r="E62" s="464"/>
      <c r="F62" s="464"/>
      <c r="G62" s="464"/>
      <c r="H62" s="464"/>
      <c r="I62" s="464"/>
    </row>
    <row r="63" spans="5:9" ht="12.75">
      <c r="E63" s="464"/>
      <c r="F63" s="464"/>
      <c r="G63" s="464"/>
      <c r="H63" s="464"/>
      <c r="I63" s="464"/>
    </row>
  </sheetData>
  <sheetProtection/>
  <mergeCells count="13">
    <mergeCell ref="B38:L38"/>
    <mergeCell ref="B30:C30"/>
    <mergeCell ref="B32:K32"/>
    <mergeCell ref="B33:K33"/>
    <mergeCell ref="B34:K35"/>
    <mergeCell ref="B36:K36"/>
    <mergeCell ref="B37:K37"/>
    <mergeCell ref="E8:I8"/>
    <mergeCell ref="E20:I20"/>
    <mergeCell ref="B3:L3"/>
    <mergeCell ref="F5:K5"/>
    <mergeCell ref="B6:B7"/>
    <mergeCell ref="K6:K7"/>
  </mergeCell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sheetPr>
    <tabColor rgb="FF0000FF"/>
  </sheetPr>
  <dimension ref="A1:AM110"/>
  <sheetViews>
    <sheetView showGridLines="0" zoomScalePageLayoutView="0" workbookViewId="0" topLeftCell="A1">
      <selection activeCell="C26" sqref="C26:AL26"/>
    </sheetView>
  </sheetViews>
  <sheetFormatPr defaultColWidth="9.140625" defaultRowHeight="12.75"/>
  <cols>
    <col min="1" max="1" width="3.28125" style="0" customWidth="1"/>
    <col min="2" max="2" width="26.8515625" style="0" customWidth="1"/>
    <col min="3" max="24" width="10.28125" style="0" customWidth="1"/>
    <col min="25" max="25" width="11.00390625" style="0" customWidth="1"/>
    <col min="31" max="31" width="2.7109375" style="0" customWidth="1"/>
  </cols>
  <sheetData>
    <row r="1" ht="12.75">
      <c r="N1" s="229" t="s">
        <v>6</v>
      </c>
    </row>
    <row r="2" spans="2:24" ht="14.25">
      <c r="B2" s="230" t="s">
        <v>7</v>
      </c>
      <c r="C2" s="382" t="s">
        <v>334</v>
      </c>
      <c r="N2" s="683" t="s">
        <v>335</v>
      </c>
      <c r="O2" s="683"/>
      <c r="P2" s="683"/>
      <c r="Q2" s="683"/>
      <c r="R2" s="683"/>
      <c r="S2" s="683"/>
      <c r="T2" s="683"/>
      <c r="U2" s="683"/>
      <c r="V2" s="683"/>
      <c r="W2" s="683"/>
      <c r="X2" s="683"/>
    </row>
    <row r="3" spans="2:3" ht="14.25">
      <c r="B3" s="230" t="s">
        <v>8</v>
      </c>
      <c r="C3" s="232" t="s">
        <v>27</v>
      </c>
    </row>
    <row r="4" spans="2:3" ht="14.25">
      <c r="B4" s="230" t="s">
        <v>9</v>
      </c>
      <c r="C4" s="233" t="s">
        <v>28</v>
      </c>
    </row>
    <row r="6" spans="1:38" ht="13.5" thickBot="1">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row>
    <row r="7" spans="1:38" ht="12.75">
      <c r="A7" s="221"/>
      <c r="B7" s="221"/>
      <c r="C7" s="659" t="s">
        <v>336</v>
      </c>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221"/>
      <c r="AF7" s="659" t="s">
        <v>324</v>
      </c>
      <c r="AG7" s="659"/>
      <c r="AH7" s="659"/>
      <c r="AI7" s="659"/>
      <c r="AJ7" s="659"/>
      <c r="AK7" s="659"/>
      <c r="AL7" s="659"/>
    </row>
    <row r="8" spans="1:38" ht="12.75" customHeight="1">
      <c r="A8" s="221"/>
      <c r="B8" s="665" t="s">
        <v>153</v>
      </c>
      <c r="C8" s="550" t="s">
        <v>224</v>
      </c>
      <c r="D8" s="550" t="s">
        <v>225</v>
      </c>
      <c r="E8" s="550" t="s">
        <v>226</v>
      </c>
      <c r="F8" s="550" t="s">
        <v>227</v>
      </c>
      <c r="G8" s="550" t="s">
        <v>228</v>
      </c>
      <c r="H8" s="550" t="s">
        <v>229</v>
      </c>
      <c r="I8" s="550" t="s">
        <v>230</v>
      </c>
      <c r="J8" s="550" t="s">
        <v>231</v>
      </c>
      <c r="K8" s="550" t="s">
        <v>232</v>
      </c>
      <c r="L8" s="550" t="s">
        <v>233</v>
      </c>
      <c r="M8" s="550" t="s">
        <v>234</v>
      </c>
      <c r="N8" s="550" t="s">
        <v>235</v>
      </c>
      <c r="O8" s="550" t="s">
        <v>236</v>
      </c>
      <c r="P8" s="550" t="s">
        <v>237</v>
      </c>
      <c r="Q8" s="550" t="s">
        <v>33</v>
      </c>
      <c r="R8" s="550" t="s">
        <v>238</v>
      </c>
      <c r="S8" s="550" t="s">
        <v>239</v>
      </c>
      <c r="T8" s="550" t="s">
        <v>240</v>
      </c>
      <c r="U8" s="550" t="s">
        <v>34</v>
      </c>
      <c r="V8" s="550" t="s">
        <v>241</v>
      </c>
      <c r="W8" s="550" t="s">
        <v>3</v>
      </c>
      <c r="X8" s="550" t="s">
        <v>243</v>
      </c>
      <c r="Y8" s="550" t="s">
        <v>35</v>
      </c>
      <c r="Z8" s="550" t="s">
        <v>77</v>
      </c>
      <c r="AA8" s="550" t="s">
        <v>78</v>
      </c>
      <c r="AB8" s="684" t="s">
        <v>79</v>
      </c>
      <c r="AC8" s="684" t="s">
        <v>80</v>
      </c>
      <c r="AD8" s="684" t="s">
        <v>305</v>
      </c>
      <c r="AE8" s="510"/>
      <c r="AF8" s="684">
        <v>2008</v>
      </c>
      <c r="AG8" s="684">
        <v>2009</v>
      </c>
      <c r="AH8" s="684">
        <v>2010</v>
      </c>
      <c r="AI8" s="684">
        <v>2011</v>
      </c>
      <c r="AJ8" s="684">
        <v>2012</v>
      </c>
      <c r="AK8" s="684">
        <v>2013</v>
      </c>
      <c r="AL8" s="684">
        <v>2014</v>
      </c>
    </row>
    <row r="9" spans="1:38" ht="13.5" thickBot="1">
      <c r="A9" s="52"/>
      <c r="B9" s="636"/>
      <c r="C9" s="551" t="s">
        <v>225</v>
      </c>
      <c r="D9" s="551" t="s">
        <v>226</v>
      </c>
      <c r="E9" s="551" t="s">
        <v>225</v>
      </c>
      <c r="F9" s="551" t="s">
        <v>226</v>
      </c>
      <c r="G9" s="551" t="s">
        <v>227</v>
      </c>
      <c r="H9" s="551" t="s">
        <v>228</v>
      </c>
      <c r="I9" s="551" t="s">
        <v>232</v>
      </c>
      <c r="J9" s="551" t="s">
        <v>236</v>
      </c>
      <c r="K9" s="551" t="s">
        <v>239</v>
      </c>
      <c r="L9" s="551" t="s">
        <v>228</v>
      </c>
      <c r="M9" s="551" t="s">
        <v>228</v>
      </c>
      <c r="N9" s="551" t="s">
        <v>228</v>
      </c>
      <c r="O9" s="551" t="s">
        <v>228</v>
      </c>
      <c r="P9" s="551" t="s">
        <v>228</v>
      </c>
      <c r="Q9" s="551" t="s">
        <v>228</v>
      </c>
      <c r="R9" s="551"/>
      <c r="S9" s="551"/>
      <c r="T9" s="551"/>
      <c r="U9" s="551"/>
      <c r="V9" s="551"/>
      <c r="W9" s="551"/>
      <c r="X9" s="551"/>
      <c r="Y9" s="551"/>
      <c r="Z9" s="551"/>
      <c r="AA9" s="551"/>
      <c r="AB9" s="685"/>
      <c r="AC9" s="685"/>
      <c r="AD9" s="685"/>
      <c r="AE9" s="511"/>
      <c r="AF9" s="685"/>
      <c r="AG9" s="685"/>
      <c r="AH9" s="685"/>
      <c r="AI9" s="685"/>
      <c r="AJ9" s="685"/>
      <c r="AK9" s="685"/>
      <c r="AL9" s="685"/>
    </row>
    <row r="10" spans="1:38" ht="12.75">
      <c r="A10" s="221"/>
      <c r="B10" s="48"/>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275"/>
      <c r="AC10" s="275"/>
      <c r="AD10" s="275"/>
      <c r="AE10" s="275"/>
      <c r="AF10" s="275"/>
      <c r="AG10" s="275"/>
      <c r="AH10" s="275"/>
      <c r="AI10" s="275"/>
      <c r="AJ10" s="275"/>
      <c r="AK10" s="275"/>
      <c r="AL10" s="275"/>
    </row>
    <row r="11" spans="1:38" s="221" customFormat="1" ht="12.75">
      <c r="A11" s="223"/>
      <c r="B11" s="223"/>
      <c r="C11" s="659" t="s">
        <v>337</v>
      </c>
      <c r="D11" s="659"/>
      <c r="E11" s="659"/>
      <c r="F11" s="659"/>
      <c r="G11" s="659"/>
      <c r="H11" s="659"/>
      <c r="I11" s="659"/>
      <c r="J11" s="659"/>
      <c r="K11" s="659"/>
      <c r="L11" s="659"/>
      <c r="M11" s="659"/>
      <c r="N11" s="659"/>
      <c r="O11" s="659"/>
      <c r="P11" s="659"/>
      <c r="Q11" s="659"/>
      <c r="R11" s="659"/>
      <c r="S11" s="659"/>
      <c r="T11" s="659"/>
      <c r="U11" s="659"/>
      <c r="V11" s="659"/>
      <c r="W11" s="659"/>
      <c r="X11" s="659"/>
      <c r="Y11" s="659"/>
      <c r="Z11" s="659"/>
      <c r="AA11" s="660"/>
      <c r="AB11" s="660"/>
      <c r="AC11" s="660"/>
      <c r="AD11" s="660"/>
      <c r="AE11" s="660"/>
      <c r="AF11" s="660"/>
      <c r="AG11" s="660"/>
      <c r="AH11" s="660"/>
      <c r="AI11" s="660"/>
      <c r="AJ11" s="660"/>
      <c r="AK11" s="660"/>
      <c r="AL11" s="660"/>
    </row>
    <row r="12" spans="1:38" s="221" customFormat="1" ht="12.75">
      <c r="A12"/>
      <c r="B12"/>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c r="AA12"/>
      <c r="AB12"/>
      <c r="AC12"/>
      <c r="AD12"/>
      <c r="AE12"/>
      <c r="AF12"/>
      <c r="AG12"/>
      <c r="AH12"/>
      <c r="AI12"/>
      <c r="AJ12"/>
      <c r="AK12"/>
      <c r="AL12"/>
    </row>
    <row r="13" spans="1:38" s="221" customFormat="1" ht="12.75">
      <c r="A13"/>
      <c r="B13" s="382" t="s">
        <v>7</v>
      </c>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row>
    <row r="14" spans="1:39" s="221" customFormat="1" ht="12.75">
      <c r="A14"/>
      <c r="B14" s="236" t="s">
        <v>179</v>
      </c>
      <c r="C14" s="504">
        <v>1380</v>
      </c>
      <c r="D14" s="504">
        <v>1381</v>
      </c>
      <c r="E14" s="504">
        <v>1332</v>
      </c>
      <c r="F14" s="504">
        <v>1612</v>
      </c>
      <c r="G14" s="504">
        <v>1562</v>
      </c>
      <c r="H14" s="504">
        <v>1728</v>
      </c>
      <c r="I14" s="504">
        <v>1622</v>
      </c>
      <c r="J14" s="504">
        <v>1611</v>
      </c>
      <c r="K14" s="504">
        <v>1500</v>
      </c>
      <c r="L14" s="504">
        <v>1438</v>
      </c>
      <c r="M14" s="504">
        <v>1350</v>
      </c>
      <c r="N14" s="504">
        <v>1457</v>
      </c>
      <c r="O14" s="504">
        <v>1278</v>
      </c>
      <c r="P14" s="504">
        <v>1343</v>
      </c>
      <c r="Q14" s="504">
        <v>1168</v>
      </c>
      <c r="R14" s="504">
        <v>1401</v>
      </c>
      <c r="S14" s="504">
        <v>1172</v>
      </c>
      <c r="T14" s="504">
        <v>1168</v>
      </c>
      <c r="U14" s="504">
        <v>940</v>
      </c>
      <c r="V14" s="504">
        <v>1018</v>
      </c>
      <c r="W14" s="504">
        <v>1084</v>
      </c>
      <c r="X14" s="504">
        <v>895</v>
      </c>
      <c r="Y14" s="504">
        <v>927</v>
      </c>
      <c r="Z14" s="504">
        <v>972</v>
      </c>
      <c r="AA14" s="504">
        <v>1032</v>
      </c>
      <c r="AB14" s="504">
        <v>1034</v>
      </c>
      <c r="AC14" s="504">
        <v>859</v>
      </c>
      <c r="AD14" s="509">
        <v>988</v>
      </c>
      <c r="AE14" s="503"/>
      <c r="AF14" s="504">
        <v>5705</v>
      </c>
      <c r="AG14" s="504">
        <v>6523</v>
      </c>
      <c r="AH14" s="504">
        <v>5745</v>
      </c>
      <c r="AI14" s="504">
        <v>5190</v>
      </c>
      <c r="AJ14" s="504">
        <v>4298</v>
      </c>
      <c r="AK14" s="504">
        <v>3878</v>
      </c>
      <c r="AL14" s="502">
        <v>3913</v>
      </c>
      <c r="AM14" s="383"/>
    </row>
    <row r="15" spans="1:38" s="221" customFormat="1" ht="12.75">
      <c r="A15"/>
      <c r="B15" s="236"/>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3"/>
      <c r="AE15" s="503"/>
      <c r="AF15" s="503"/>
      <c r="AG15" s="503"/>
      <c r="AH15" s="503"/>
      <c r="AI15" s="503"/>
      <c r="AJ15" s="503"/>
      <c r="AK15" s="503"/>
      <c r="AL15" s="503"/>
    </row>
    <row r="16" spans="1:39" s="221" customFormat="1" ht="12.75">
      <c r="A16"/>
      <c r="B16" s="385" t="s">
        <v>180</v>
      </c>
      <c r="C16" s="505">
        <v>999</v>
      </c>
      <c r="D16" s="505">
        <v>992</v>
      </c>
      <c r="E16" s="505">
        <v>959</v>
      </c>
      <c r="F16" s="505">
        <v>1043</v>
      </c>
      <c r="G16" s="505">
        <v>1003</v>
      </c>
      <c r="H16" s="505">
        <v>1132</v>
      </c>
      <c r="I16" s="505">
        <v>1059</v>
      </c>
      <c r="J16" s="505">
        <v>1024</v>
      </c>
      <c r="K16" s="505">
        <v>924</v>
      </c>
      <c r="L16" s="505">
        <v>947</v>
      </c>
      <c r="M16" s="505">
        <v>867</v>
      </c>
      <c r="N16" s="505">
        <v>980</v>
      </c>
      <c r="O16" s="505">
        <v>853</v>
      </c>
      <c r="P16" s="505">
        <v>906</v>
      </c>
      <c r="Q16" s="505">
        <v>781</v>
      </c>
      <c r="R16" s="505">
        <v>924</v>
      </c>
      <c r="S16" s="505">
        <v>727</v>
      </c>
      <c r="T16" s="505">
        <v>735</v>
      </c>
      <c r="U16" s="505">
        <v>563</v>
      </c>
      <c r="V16" s="505">
        <v>648</v>
      </c>
      <c r="W16" s="505">
        <v>662</v>
      </c>
      <c r="X16" s="505">
        <v>530</v>
      </c>
      <c r="Y16" s="505">
        <v>577</v>
      </c>
      <c r="Z16" s="505">
        <v>583</v>
      </c>
      <c r="AA16" s="505">
        <v>621</v>
      </c>
      <c r="AB16" s="505">
        <v>614</v>
      </c>
      <c r="AC16" s="505">
        <v>475</v>
      </c>
      <c r="AD16" s="503">
        <v>517</v>
      </c>
      <c r="AE16" s="503"/>
      <c r="AF16" s="505">
        <v>3993</v>
      </c>
      <c r="AG16" s="505">
        <v>4218</v>
      </c>
      <c r="AH16" s="505">
        <v>3718</v>
      </c>
      <c r="AI16" s="505">
        <v>3464</v>
      </c>
      <c r="AJ16" s="505">
        <v>2673</v>
      </c>
      <c r="AK16" s="505">
        <v>2352</v>
      </c>
      <c r="AL16" s="505">
        <v>2227</v>
      </c>
      <c r="AM16" s="383"/>
    </row>
    <row r="17" spans="2:39" ht="12.75">
      <c r="B17" s="385" t="s">
        <v>181</v>
      </c>
      <c r="C17" s="505">
        <v>327</v>
      </c>
      <c r="D17" s="505">
        <v>342</v>
      </c>
      <c r="E17" s="505">
        <v>316</v>
      </c>
      <c r="F17" s="505">
        <v>509</v>
      </c>
      <c r="G17" s="505">
        <v>500</v>
      </c>
      <c r="H17" s="505">
        <v>551</v>
      </c>
      <c r="I17" s="505">
        <v>524</v>
      </c>
      <c r="J17" s="505">
        <v>536</v>
      </c>
      <c r="K17" s="505">
        <v>540</v>
      </c>
      <c r="L17" s="505">
        <v>465</v>
      </c>
      <c r="M17" s="505">
        <v>466</v>
      </c>
      <c r="N17" s="505">
        <v>467</v>
      </c>
      <c r="O17" s="505">
        <v>423</v>
      </c>
      <c r="P17" s="505">
        <v>435</v>
      </c>
      <c r="Q17" s="505">
        <v>385</v>
      </c>
      <c r="R17" s="505">
        <v>475</v>
      </c>
      <c r="S17" s="505">
        <v>445</v>
      </c>
      <c r="T17" s="505">
        <v>432</v>
      </c>
      <c r="U17" s="505">
        <v>377</v>
      </c>
      <c r="V17" s="505">
        <v>368</v>
      </c>
      <c r="W17" s="505">
        <v>422</v>
      </c>
      <c r="X17" s="505">
        <v>365</v>
      </c>
      <c r="Y17" s="505">
        <v>348</v>
      </c>
      <c r="Z17" s="505">
        <v>388</v>
      </c>
      <c r="AA17" s="505">
        <v>411</v>
      </c>
      <c r="AB17" s="505">
        <v>420</v>
      </c>
      <c r="AC17" s="505">
        <v>384</v>
      </c>
      <c r="AD17" s="503">
        <v>471</v>
      </c>
      <c r="AE17" s="503"/>
      <c r="AF17" s="505">
        <v>1494</v>
      </c>
      <c r="AG17" s="505">
        <v>2111</v>
      </c>
      <c r="AH17" s="505">
        <v>1938</v>
      </c>
      <c r="AI17" s="505">
        <v>1718</v>
      </c>
      <c r="AJ17" s="505">
        <v>1622</v>
      </c>
      <c r="AK17" s="505">
        <v>1523</v>
      </c>
      <c r="AL17" s="505">
        <v>1686</v>
      </c>
      <c r="AM17" s="257"/>
    </row>
    <row r="18" spans="2:39" ht="12.75">
      <c r="B18" s="385" t="s">
        <v>182</v>
      </c>
      <c r="C18" s="505">
        <v>54</v>
      </c>
      <c r="D18" s="505">
        <v>47</v>
      </c>
      <c r="E18" s="505">
        <v>57</v>
      </c>
      <c r="F18" s="505">
        <v>60</v>
      </c>
      <c r="G18" s="505">
        <v>59</v>
      </c>
      <c r="H18" s="505">
        <v>45</v>
      </c>
      <c r="I18" s="505">
        <v>39</v>
      </c>
      <c r="J18" s="505">
        <v>51</v>
      </c>
      <c r="K18" s="505">
        <v>36</v>
      </c>
      <c r="L18" s="505">
        <v>26</v>
      </c>
      <c r="M18" s="505">
        <v>17</v>
      </c>
      <c r="N18" s="505">
        <v>10</v>
      </c>
      <c r="O18" s="505">
        <v>2</v>
      </c>
      <c r="P18" s="505">
        <v>2</v>
      </c>
      <c r="Q18" s="505">
        <v>2</v>
      </c>
      <c r="R18" s="505">
        <v>2</v>
      </c>
      <c r="S18" s="505">
        <v>0</v>
      </c>
      <c r="T18" s="505">
        <v>1</v>
      </c>
      <c r="U18" s="505">
        <v>0</v>
      </c>
      <c r="V18" s="505">
        <v>2</v>
      </c>
      <c r="W18" s="505">
        <v>0</v>
      </c>
      <c r="X18" s="505">
        <v>0</v>
      </c>
      <c r="Y18" s="505">
        <v>2</v>
      </c>
      <c r="Z18" s="505">
        <v>1</v>
      </c>
      <c r="AA18" s="505">
        <v>0</v>
      </c>
      <c r="AB18" s="505">
        <v>0</v>
      </c>
      <c r="AC18" s="505">
        <v>0</v>
      </c>
      <c r="AD18" s="503">
        <v>0</v>
      </c>
      <c r="AE18" s="503"/>
      <c r="AF18" s="505">
        <v>218</v>
      </c>
      <c r="AG18" s="505">
        <v>194</v>
      </c>
      <c r="AH18" s="505">
        <v>89</v>
      </c>
      <c r="AI18" s="505">
        <v>8</v>
      </c>
      <c r="AJ18" s="505">
        <v>3</v>
      </c>
      <c r="AK18" s="505">
        <v>3</v>
      </c>
      <c r="AL18" s="505">
        <v>0</v>
      </c>
      <c r="AM18" s="257"/>
    </row>
    <row r="19" spans="2:38" ht="12.75">
      <c r="B19" s="38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3"/>
      <c r="AE19" s="503"/>
      <c r="AF19" s="503"/>
      <c r="AG19" s="503"/>
      <c r="AH19" s="503"/>
      <c r="AI19" s="503"/>
      <c r="AJ19" s="503"/>
      <c r="AK19" s="503"/>
      <c r="AL19" s="503"/>
    </row>
    <row r="20" spans="1:38" ht="12.75">
      <c r="A20" s="223"/>
      <c r="B20" s="386"/>
      <c r="C20" s="654" t="s">
        <v>338</v>
      </c>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86"/>
      <c r="AB20" s="686"/>
      <c r="AC20" s="686"/>
      <c r="AD20" s="686"/>
      <c r="AE20" s="686"/>
      <c r="AF20" s="686"/>
      <c r="AG20" s="686"/>
      <c r="AH20" s="686"/>
      <c r="AI20" s="686"/>
      <c r="AJ20" s="686"/>
      <c r="AK20" s="686"/>
      <c r="AL20" s="686"/>
    </row>
    <row r="21" spans="2:38" ht="12.75">
      <c r="B21" s="38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3"/>
      <c r="AE21" s="503"/>
      <c r="AF21" s="503"/>
      <c r="AG21" s="503"/>
      <c r="AH21" s="503"/>
      <c r="AI21" s="503"/>
      <c r="AJ21" s="503"/>
      <c r="AK21" s="503"/>
      <c r="AL21" s="503"/>
    </row>
    <row r="22" spans="2:38" ht="12.75">
      <c r="B22" s="385" t="s">
        <v>180</v>
      </c>
      <c r="C22" s="506">
        <v>72.3913043478261</v>
      </c>
      <c r="D22" s="506">
        <v>71.8320057929037</v>
      </c>
      <c r="E22" s="506">
        <v>71.996996996997</v>
      </c>
      <c r="F22" s="506">
        <v>64.70223325062034</v>
      </c>
      <c r="G22" s="506">
        <v>64.21254801536492</v>
      </c>
      <c r="H22" s="506">
        <v>65.50925925925925</v>
      </c>
      <c r="I22" s="506">
        <v>65.28976572133169</v>
      </c>
      <c r="J22" s="506">
        <v>63.56300434512725</v>
      </c>
      <c r="K22" s="506">
        <v>61.6</v>
      </c>
      <c r="L22" s="506">
        <v>65.85535465924896</v>
      </c>
      <c r="M22" s="506">
        <v>64.22222222222223</v>
      </c>
      <c r="N22" s="506">
        <v>67.26149622512011</v>
      </c>
      <c r="O22" s="506">
        <v>66.74491392801252</v>
      </c>
      <c r="P22" s="506">
        <v>67.46090841399851</v>
      </c>
      <c r="Q22" s="506">
        <v>66.86643835616438</v>
      </c>
      <c r="R22" s="506">
        <v>65.95289079229121</v>
      </c>
      <c r="S22" s="506">
        <v>62.03071672354948</v>
      </c>
      <c r="T22" s="506">
        <v>62.928082191780824</v>
      </c>
      <c r="U22" s="506">
        <v>59.89361702127659</v>
      </c>
      <c r="V22" s="506">
        <v>63.654223968565816</v>
      </c>
      <c r="W22" s="506">
        <v>61.07011070110702</v>
      </c>
      <c r="X22" s="506">
        <v>59.217877094972074</v>
      </c>
      <c r="Y22" s="506">
        <v>62.24379719525351</v>
      </c>
      <c r="Z22" s="506">
        <v>59.97942386831275</v>
      </c>
      <c r="AA22" s="506">
        <v>60.17441860465116</v>
      </c>
      <c r="AB22" s="506">
        <v>59.381044487427474</v>
      </c>
      <c r="AC22" s="506">
        <v>55.29685681024446</v>
      </c>
      <c r="AD22" s="507">
        <v>52.32793522267206</v>
      </c>
      <c r="AE22" s="508"/>
      <c r="AF22" s="507">
        <v>69.99123575810692</v>
      </c>
      <c r="AG22" s="507">
        <v>64.6634983903112</v>
      </c>
      <c r="AH22" s="507">
        <v>64.71714534377719</v>
      </c>
      <c r="AI22" s="507">
        <v>66.74373795761079</v>
      </c>
      <c r="AJ22" s="507">
        <v>62.191717077710564</v>
      </c>
      <c r="AK22" s="507">
        <v>60.64981949458483</v>
      </c>
      <c r="AL22" s="507">
        <v>56.91285458727319</v>
      </c>
    </row>
    <row r="23" spans="2:38" ht="12.75">
      <c r="B23" s="385" t="s">
        <v>181</v>
      </c>
      <c r="C23" s="506">
        <v>23.695652173913043</v>
      </c>
      <c r="D23" s="506">
        <v>24.764663287472846</v>
      </c>
      <c r="E23" s="506">
        <v>23.723723723723726</v>
      </c>
      <c r="F23" s="506">
        <v>31.575682382133998</v>
      </c>
      <c r="G23" s="506">
        <v>32.01024327784891</v>
      </c>
      <c r="H23" s="506">
        <v>31.886574074074076</v>
      </c>
      <c r="I23" s="506">
        <v>32.30579531442663</v>
      </c>
      <c r="J23" s="506">
        <v>33.271260086902544</v>
      </c>
      <c r="K23" s="506">
        <v>36</v>
      </c>
      <c r="L23" s="506">
        <v>32.33657858136301</v>
      </c>
      <c r="M23" s="506">
        <v>34.51851851851852</v>
      </c>
      <c r="N23" s="506">
        <v>32.05216197666438</v>
      </c>
      <c r="O23" s="506">
        <v>33.098591549295776</v>
      </c>
      <c r="P23" s="506">
        <v>32.39017125837677</v>
      </c>
      <c r="Q23" s="506">
        <v>32.96232876712329</v>
      </c>
      <c r="R23" s="506">
        <v>33.90435403283369</v>
      </c>
      <c r="S23" s="506">
        <v>37.96928327645051</v>
      </c>
      <c r="T23" s="506">
        <v>36.986301369863014</v>
      </c>
      <c r="U23" s="506">
        <v>40.1063829787234</v>
      </c>
      <c r="V23" s="506">
        <v>36.14931237721022</v>
      </c>
      <c r="W23" s="506">
        <v>38.92988929889299</v>
      </c>
      <c r="X23" s="506">
        <v>40.78212290502793</v>
      </c>
      <c r="Y23" s="506">
        <v>37.54045307443366</v>
      </c>
      <c r="Z23" s="506">
        <v>39.91769547325103</v>
      </c>
      <c r="AA23" s="506">
        <v>39.825581395348834</v>
      </c>
      <c r="AB23" s="506">
        <v>40.61895551257253</v>
      </c>
      <c r="AC23" s="506">
        <v>44.70314318975553</v>
      </c>
      <c r="AD23" s="507">
        <v>47.67206477732793</v>
      </c>
      <c r="AE23" s="508"/>
      <c r="AF23" s="507">
        <v>26.187554776511835</v>
      </c>
      <c r="AG23" s="507">
        <v>32.36240993407941</v>
      </c>
      <c r="AH23" s="507">
        <v>33.73368146214099</v>
      </c>
      <c r="AI23" s="507">
        <v>33.10211946050096</v>
      </c>
      <c r="AJ23" s="507">
        <v>37.738483015355975</v>
      </c>
      <c r="AK23" s="507">
        <v>39.27282104177411</v>
      </c>
      <c r="AL23" s="507">
        <v>43.087145412726805</v>
      </c>
    </row>
    <row r="24" spans="2:38" ht="12.75">
      <c r="B24" s="385" t="s">
        <v>182</v>
      </c>
      <c r="C24" s="506">
        <v>3.91304347826087</v>
      </c>
      <c r="D24" s="506">
        <v>3.403330919623461</v>
      </c>
      <c r="E24" s="506">
        <v>4.2792792792792795</v>
      </c>
      <c r="F24" s="506">
        <v>3.722084367245657</v>
      </c>
      <c r="G24" s="506">
        <v>3.7772087067861717</v>
      </c>
      <c r="H24" s="506">
        <v>2.604166666666667</v>
      </c>
      <c r="I24" s="506">
        <v>2.404438964241677</v>
      </c>
      <c r="J24" s="506">
        <v>3.165735567970205</v>
      </c>
      <c r="K24" s="506">
        <v>2.4</v>
      </c>
      <c r="L24" s="506">
        <v>1.808066759388039</v>
      </c>
      <c r="M24" s="506">
        <v>1.2592592592592593</v>
      </c>
      <c r="N24" s="506">
        <v>0.6863417982155113</v>
      </c>
      <c r="O24" s="506">
        <v>0.1564945226917058</v>
      </c>
      <c r="P24" s="506">
        <v>0.14892032762472077</v>
      </c>
      <c r="Q24" s="506">
        <v>0.17123287671232876</v>
      </c>
      <c r="R24" s="506">
        <v>0.14275517487508924</v>
      </c>
      <c r="S24" s="506">
        <v>0</v>
      </c>
      <c r="T24" s="506">
        <v>0.08561643835616438</v>
      </c>
      <c r="U24" s="506">
        <v>0</v>
      </c>
      <c r="V24" s="506">
        <v>0.19646365422396855</v>
      </c>
      <c r="W24" s="506">
        <v>0</v>
      </c>
      <c r="X24" s="506">
        <v>0</v>
      </c>
      <c r="Y24" s="506">
        <v>0.2157497303128371</v>
      </c>
      <c r="Z24" s="506">
        <v>0.102880658436214</v>
      </c>
      <c r="AA24" s="506">
        <v>0</v>
      </c>
      <c r="AB24" s="506">
        <v>0</v>
      </c>
      <c r="AC24" s="506">
        <v>0</v>
      </c>
      <c r="AD24" s="507">
        <v>0</v>
      </c>
      <c r="AE24" s="508"/>
      <c r="AF24" s="507">
        <v>3.8212094653812443</v>
      </c>
      <c r="AG24" s="507">
        <v>2.9740916756093823</v>
      </c>
      <c r="AH24" s="507">
        <v>1.5491731940818103</v>
      </c>
      <c r="AI24" s="507">
        <v>0.15414258188824664</v>
      </c>
      <c r="AJ24" s="507">
        <v>0.06979990693345743</v>
      </c>
      <c r="AK24" s="507">
        <v>0.07735946364105209</v>
      </c>
      <c r="AL24" s="507">
        <v>0</v>
      </c>
    </row>
    <row r="25" spans="2:38" ht="12.75">
      <c r="B25" s="385"/>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7"/>
      <c r="AE25" s="508"/>
      <c r="AF25" s="507"/>
      <c r="AG25" s="507"/>
      <c r="AH25" s="507"/>
      <c r="AI25" s="507"/>
      <c r="AJ25" s="507"/>
      <c r="AK25" s="507"/>
      <c r="AL25" s="507"/>
    </row>
    <row r="26" spans="1:38" ht="12.75">
      <c r="A26" s="223"/>
      <c r="B26" s="223"/>
      <c r="C26" s="659" t="s">
        <v>339</v>
      </c>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60"/>
      <c r="AB26" s="660"/>
      <c r="AC26" s="660"/>
      <c r="AD26" s="660"/>
      <c r="AE26" s="660"/>
      <c r="AF26" s="660"/>
      <c r="AG26" s="660"/>
      <c r="AH26" s="660"/>
      <c r="AI26" s="660"/>
      <c r="AJ26" s="660"/>
      <c r="AK26" s="660"/>
      <c r="AL26" s="660"/>
    </row>
    <row r="28" ht="12.75">
      <c r="B28" s="239" t="s">
        <v>8</v>
      </c>
    </row>
    <row r="29" spans="2:39" ht="12.75">
      <c r="B29" s="240" t="s">
        <v>180</v>
      </c>
      <c r="C29" s="388">
        <v>1656</v>
      </c>
      <c r="D29" s="388">
        <v>1579</v>
      </c>
      <c r="E29" s="388">
        <v>1512</v>
      </c>
      <c r="F29" s="388">
        <v>1622</v>
      </c>
      <c r="G29" s="388">
        <v>1569</v>
      </c>
      <c r="H29" s="388">
        <v>1836</v>
      </c>
      <c r="I29" s="388">
        <v>1653</v>
      </c>
      <c r="J29" s="388">
        <v>1585</v>
      </c>
      <c r="K29" s="388">
        <v>1474</v>
      </c>
      <c r="L29" s="388">
        <v>1507</v>
      </c>
      <c r="M29" s="388">
        <v>1393</v>
      </c>
      <c r="N29" s="388">
        <v>1518</v>
      </c>
      <c r="O29" s="388">
        <v>1346</v>
      </c>
      <c r="P29" s="388">
        <v>1512</v>
      </c>
      <c r="Q29" s="388">
        <v>1248</v>
      </c>
      <c r="R29" s="388">
        <v>1515</v>
      </c>
      <c r="S29" s="388">
        <v>1246</v>
      </c>
      <c r="T29" s="388">
        <v>1216</v>
      </c>
      <c r="U29" s="388">
        <v>911</v>
      </c>
      <c r="V29" s="388">
        <v>1065</v>
      </c>
      <c r="W29" s="388">
        <v>1049</v>
      </c>
      <c r="X29" s="388">
        <v>869</v>
      </c>
      <c r="Y29" s="388">
        <v>928</v>
      </c>
      <c r="Z29" s="388">
        <v>935</v>
      </c>
      <c r="AA29" s="388">
        <v>1000</v>
      </c>
      <c r="AB29" s="388">
        <v>985</v>
      </c>
      <c r="AC29" s="496">
        <v>804</v>
      </c>
      <c r="AD29" s="501">
        <v>843</v>
      </c>
      <c r="AE29" s="501"/>
      <c r="AF29" s="496">
        <v>6369</v>
      </c>
      <c r="AG29" s="496">
        <v>6643</v>
      </c>
      <c r="AH29" s="496">
        <v>5892</v>
      </c>
      <c r="AI29" s="496">
        <v>5621</v>
      </c>
      <c r="AJ29" s="496">
        <v>4438</v>
      </c>
      <c r="AK29" s="496">
        <v>3781</v>
      </c>
      <c r="AL29" s="496">
        <f>SUM(AA29:AD29)</f>
        <v>3632</v>
      </c>
      <c r="AM29" s="257"/>
    </row>
    <row r="30" spans="2:38" ht="12.75">
      <c r="B30" s="239"/>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500"/>
      <c r="AD30" s="499"/>
      <c r="AE30" s="499"/>
      <c r="AF30" s="499"/>
      <c r="AG30" s="499"/>
      <c r="AH30" s="499"/>
      <c r="AI30" s="499"/>
      <c r="AJ30" s="499"/>
      <c r="AK30" s="499"/>
      <c r="AL30" s="499"/>
    </row>
    <row r="31" spans="2:39" ht="12.75">
      <c r="B31" s="241" t="s">
        <v>189</v>
      </c>
      <c r="C31" s="390">
        <v>605</v>
      </c>
      <c r="D31" s="390">
        <v>589</v>
      </c>
      <c r="E31" s="390">
        <v>582</v>
      </c>
      <c r="F31" s="390">
        <v>605</v>
      </c>
      <c r="G31" s="390">
        <v>549</v>
      </c>
      <c r="H31" s="390">
        <v>646</v>
      </c>
      <c r="I31" s="390">
        <v>616</v>
      </c>
      <c r="J31" s="390">
        <v>560</v>
      </c>
      <c r="K31" s="390">
        <v>535</v>
      </c>
      <c r="L31" s="390">
        <v>554</v>
      </c>
      <c r="M31" s="390">
        <v>466</v>
      </c>
      <c r="N31" s="390">
        <v>571</v>
      </c>
      <c r="O31" s="390">
        <v>472</v>
      </c>
      <c r="P31" s="390">
        <v>514</v>
      </c>
      <c r="Q31" s="390">
        <v>413</v>
      </c>
      <c r="R31" s="390">
        <v>474</v>
      </c>
      <c r="S31" s="390">
        <v>399</v>
      </c>
      <c r="T31" s="390">
        <v>388</v>
      </c>
      <c r="U31" s="390">
        <v>274</v>
      </c>
      <c r="V31" s="390">
        <v>312</v>
      </c>
      <c r="W31" s="390">
        <v>335</v>
      </c>
      <c r="X31" s="390">
        <v>259</v>
      </c>
      <c r="Y31" s="390">
        <v>276</v>
      </c>
      <c r="Z31" s="390">
        <v>273</v>
      </c>
      <c r="AA31" s="390">
        <v>270</v>
      </c>
      <c r="AB31" s="390">
        <v>289</v>
      </c>
      <c r="AC31" s="500">
        <v>207</v>
      </c>
      <c r="AD31" s="499">
        <v>249</v>
      </c>
      <c r="AE31" s="499"/>
      <c r="AF31" s="500">
        <v>2381</v>
      </c>
      <c r="AG31" s="500">
        <v>2371</v>
      </c>
      <c r="AH31" s="500">
        <v>2126</v>
      </c>
      <c r="AI31" s="500">
        <v>1873</v>
      </c>
      <c r="AJ31" s="500">
        <v>1373</v>
      </c>
      <c r="AK31" s="500">
        <v>1143</v>
      </c>
      <c r="AL31" s="500">
        <v>1015</v>
      </c>
      <c r="AM31" s="391"/>
    </row>
    <row r="32" spans="2:39" ht="12.75">
      <c r="B32" s="241" t="s">
        <v>190</v>
      </c>
      <c r="C32" s="390">
        <v>551</v>
      </c>
      <c r="D32" s="390">
        <v>531</v>
      </c>
      <c r="E32" s="390">
        <v>501</v>
      </c>
      <c r="F32" s="390">
        <v>531</v>
      </c>
      <c r="G32" s="390">
        <v>538</v>
      </c>
      <c r="H32" s="390">
        <v>612</v>
      </c>
      <c r="I32" s="390">
        <v>570</v>
      </c>
      <c r="J32" s="390">
        <v>547</v>
      </c>
      <c r="K32" s="390">
        <v>466</v>
      </c>
      <c r="L32" s="390">
        <v>491</v>
      </c>
      <c r="M32" s="390">
        <v>473</v>
      </c>
      <c r="N32" s="390">
        <v>481</v>
      </c>
      <c r="O32" s="390">
        <v>450</v>
      </c>
      <c r="P32" s="390">
        <v>470</v>
      </c>
      <c r="Q32" s="390">
        <v>405</v>
      </c>
      <c r="R32" s="390">
        <v>509</v>
      </c>
      <c r="S32" s="390">
        <v>415</v>
      </c>
      <c r="T32" s="390">
        <v>389</v>
      </c>
      <c r="U32" s="390">
        <v>308</v>
      </c>
      <c r="V32" s="390">
        <v>381</v>
      </c>
      <c r="W32" s="390">
        <v>345</v>
      </c>
      <c r="X32" s="390">
        <v>301</v>
      </c>
      <c r="Y32" s="390">
        <v>314</v>
      </c>
      <c r="Z32" s="390">
        <v>326</v>
      </c>
      <c r="AA32" s="390">
        <v>358</v>
      </c>
      <c r="AB32" s="390">
        <v>327</v>
      </c>
      <c r="AC32" s="500">
        <v>271</v>
      </c>
      <c r="AD32" s="499">
        <v>292</v>
      </c>
      <c r="AE32" s="499"/>
      <c r="AF32" s="500">
        <v>2114</v>
      </c>
      <c r="AG32" s="500">
        <v>2267</v>
      </c>
      <c r="AH32" s="500">
        <v>1911</v>
      </c>
      <c r="AI32" s="500">
        <v>1834</v>
      </c>
      <c r="AJ32" s="500">
        <v>1493</v>
      </c>
      <c r="AK32" s="500">
        <v>1286</v>
      </c>
      <c r="AL32" s="500">
        <v>1248</v>
      </c>
      <c r="AM32" s="257"/>
    </row>
    <row r="33" spans="2:39" ht="12.75">
      <c r="B33" s="241" t="s">
        <v>191</v>
      </c>
      <c r="C33" s="390">
        <v>125</v>
      </c>
      <c r="D33" s="390">
        <v>125</v>
      </c>
      <c r="E33" s="390">
        <v>115</v>
      </c>
      <c r="F33" s="390">
        <v>138</v>
      </c>
      <c r="G33" s="390">
        <v>124</v>
      </c>
      <c r="H33" s="390">
        <v>168</v>
      </c>
      <c r="I33" s="390">
        <v>154</v>
      </c>
      <c r="J33" s="390">
        <v>129</v>
      </c>
      <c r="K33" s="390">
        <v>147</v>
      </c>
      <c r="L33" s="390">
        <v>131</v>
      </c>
      <c r="M33" s="390">
        <v>134</v>
      </c>
      <c r="N33" s="390">
        <v>147</v>
      </c>
      <c r="O33" s="390">
        <v>62</v>
      </c>
      <c r="P33" s="390">
        <v>156</v>
      </c>
      <c r="Q33" s="390">
        <v>117</v>
      </c>
      <c r="R33" s="390">
        <v>129</v>
      </c>
      <c r="S33" s="390">
        <v>132</v>
      </c>
      <c r="T33" s="390">
        <v>120</v>
      </c>
      <c r="U33" s="390">
        <v>87</v>
      </c>
      <c r="V33" s="390">
        <v>71</v>
      </c>
      <c r="W33" s="390">
        <v>57</v>
      </c>
      <c r="X33" s="390">
        <v>66</v>
      </c>
      <c r="Y33" s="390">
        <v>69</v>
      </c>
      <c r="Z33" s="390">
        <v>69</v>
      </c>
      <c r="AA33" s="390">
        <v>97</v>
      </c>
      <c r="AB33" s="390">
        <v>125</v>
      </c>
      <c r="AC33" s="500">
        <v>109</v>
      </c>
      <c r="AD33" s="499">
        <v>99</v>
      </c>
      <c r="AE33" s="499"/>
      <c r="AF33" s="500">
        <v>503</v>
      </c>
      <c r="AG33" s="500">
        <v>575</v>
      </c>
      <c r="AH33" s="500">
        <v>559</v>
      </c>
      <c r="AI33" s="500">
        <v>464</v>
      </c>
      <c r="AJ33" s="500">
        <v>410</v>
      </c>
      <c r="AK33" s="500">
        <v>261</v>
      </c>
      <c r="AL33" s="500">
        <v>430</v>
      </c>
      <c r="AM33" s="257"/>
    </row>
    <row r="34" spans="2:39" ht="12.75">
      <c r="B34" s="241" t="s">
        <v>192</v>
      </c>
      <c r="C34" s="390">
        <v>172</v>
      </c>
      <c r="D34" s="390">
        <v>141</v>
      </c>
      <c r="E34" s="390">
        <v>140</v>
      </c>
      <c r="F34" s="390">
        <v>143</v>
      </c>
      <c r="G34" s="390">
        <v>144</v>
      </c>
      <c r="H34" s="390">
        <v>151</v>
      </c>
      <c r="I34" s="390">
        <v>112</v>
      </c>
      <c r="J34" s="390">
        <v>119</v>
      </c>
      <c r="K34" s="390">
        <v>101</v>
      </c>
      <c r="L34" s="390">
        <v>101</v>
      </c>
      <c r="M34" s="390">
        <v>95</v>
      </c>
      <c r="N34" s="390">
        <v>87</v>
      </c>
      <c r="O34" s="390">
        <v>92</v>
      </c>
      <c r="P34" s="390">
        <v>91</v>
      </c>
      <c r="Q34" s="390">
        <v>74</v>
      </c>
      <c r="R34" s="390">
        <v>80</v>
      </c>
      <c r="S34" s="390">
        <v>69</v>
      </c>
      <c r="T34" s="390">
        <v>76</v>
      </c>
      <c r="U34" s="390">
        <v>61</v>
      </c>
      <c r="V34" s="390">
        <v>66</v>
      </c>
      <c r="W34" s="390">
        <v>49</v>
      </c>
      <c r="X34" s="390">
        <v>59</v>
      </c>
      <c r="Y34" s="390">
        <v>52</v>
      </c>
      <c r="Z34" s="390">
        <v>50</v>
      </c>
      <c r="AA34" s="390">
        <v>59</v>
      </c>
      <c r="AB34" s="390">
        <v>37</v>
      </c>
      <c r="AC34" s="500">
        <v>46</v>
      </c>
      <c r="AD34" s="499">
        <v>40</v>
      </c>
      <c r="AE34" s="499"/>
      <c r="AF34" s="500">
        <v>596</v>
      </c>
      <c r="AG34" s="500">
        <v>526</v>
      </c>
      <c r="AH34" s="500">
        <v>384</v>
      </c>
      <c r="AI34" s="500">
        <v>337</v>
      </c>
      <c r="AJ34" s="500">
        <v>272</v>
      </c>
      <c r="AK34" s="500">
        <v>210</v>
      </c>
      <c r="AL34" s="500">
        <v>182</v>
      </c>
      <c r="AM34" s="257"/>
    </row>
    <row r="35" spans="2:39" ht="12.75">
      <c r="B35" s="241" t="s">
        <v>193</v>
      </c>
      <c r="C35" s="390">
        <v>69</v>
      </c>
      <c r="D35" s="390">
        <v>73</v>
      </c>
      <c r="E35" s="390">
        <v>64</v>
      </c>
      <c r="F35" s="390">
        <v>63</v>
      </c>
      <c r="G35" s="390">
        <v>65</v>
      </c>
      <c r="H35" s="390">
        <v>93</v>
      </c>
      <c r="I35" s="390">
        <v>70</v>
      </c>
      <c r="J35" s="390">
        <v>77</v>
      </c>
      <c r="K35" s="390">
        <v>68</v>
      </c>
      <c r="L35" s="390">
        <v>84</v>
      </c>
      <c r="M35" s="390">
        <v>72</v>
      </c>
      <c r="N35" s="390">
        <v>90</v>
      </c>
      <c r="O35" s="390">
        <v>92</v>
      </c>
      <c r="P35" s="390">
        <v>143</v>
      </c>
      <c r="Q35" s="390">
        <v>115</v>
      </c>
      <c r="R35" s="390">
        <v>151</v>
      </c>
      <c r="S35" s="390">
        <v>103</v>
      </c>
      <c r="T35" s="390">
        <v>117</v>
      </c>
      <c r="U35" s="390">
        <v>88</v>
      </c>
      <c r="V35" s="390">
        <v>114</v>
      </c>
      <c r="W35" s="390">
        <v>37</v>
      </c>
      <c r="X35" s="390">
        <v>94</v>
      </c>
      <c r="Y35" s="390">
        <v>119</v>
      </c>
      <c r="Z35" s="390">
        <v>108</v>
      </c>
      <c r="AA35" s="390">
        <v>91</v>
      </c>
      <c r="AB35" s="390">
        <v>95</v>
      </c>
      <c r="AC35" s="500">
        <v>66</v>
      </c>
      <c r="AD35" s="499">
        <v>88</v>
      </c>
      <c r="AE35" s="499"/>
      <c r="AF35" s="500">
        <v>269</v>
      </c>
      <c r="AG35" s="500">
        <v>305</v>
      </c>
      <c r="AH35" s="500">
        <v>314</v>
      </c>
      <c r="AI35" s="500">
        <v>501</v>
      </c>
      <c r="AJ35" s="500">
        <v>422</v>
      </c>
      <c r="AK35" s="500">
        <v>358</v>
      </c>
      <c r="AL35" s="500">
        <v>340</v>
      </c>
      <c r="AM35" s="257"/>
    </row>
    <row r="36" spans="2:39" ht="12.75">
      <c r="B36" s="241" t="s">
        <v>194</v>
      </c>
      <c r="C36" s="390">
        <v>73</v>
      </c>
      <c r="D36" s="390">
        <v>55</v>
      </c>
      <c r="E36" s="390">
        <v>47</v>
      </c>
      <c r="F36" s="390">
        <v>71</v>
      </c>
      <c r="G36" s="390">
        <v>63</v>
      </c>
      <c r="H36" s="390">
        <v>67</v>
      </c>
      <c r="I36" s="390">
        <v>50</v>
      </c>
      <c r="J36" s="390">
        <v>60</v>
      </c>
      <c r="K36" s="390">
        <v>52</v>
      </c>
      <c r="L36" s="390">
        <v>52</v>
      </c>
      <c r="M36" s="390">
        <v>46</v>
      </c>
      <c r="N36" s="390">
        <v>54</v>
      </c>
      <c r="O36" s="390">
        <v>92</v>
      </c>
      <c r="P36" s="390">
        <v>49</v>
      </c>
      <c r="Q36" s="390">
        <v>42</v>
      </c>
      <c r="R36" s="390">
        <v>46</v>
      </c>
      <c r="S36" s="390">
        <v>38</v>
      </c>
      <c r="T36" s="390">
        <v>29</v>
      </c>
      <c r="U36" s="390">
        <v>29</v>
      </c>
      <c r="V36" s="390">
        <v>39</v>
      </c>
      <c r="W36" s="390">
        <v>95</v>
      </c>
      <c r="X36" s="390">
        <v>23</v>
      </c>
      <c r="Y36" s="390">
        <v>33</v>
      </c>
      <c r="Z36" s="390">
        <v>35</v>
      </c>
      <c r="AA36" s="390">
        <v>31</v>
      </c>
      <c r="AB36" s="390">
        <v>37</v>
      </c>
      <c r="AC36" s="500">
        <v>29</v>
      </c>
      <c r="AD36" s="499">
        <v>32</v>
      </c>
      <c r="AE36" s="499"/>
      <c r="AF36" s="500">
        <v>246</v>
      </c>
      <c r="AG36" s="500">
        <v>240</v>
      </c>
      <c r="AH36" s="500">
        <v>204</v>
      </c>
      <c r="AI36" s="500">
        <v>229</v>
      </c>
      <c r="AJ36" s="500">
        <v>135</v>
      </c>
      <c r="AK36" s="500">
        <v>186</v>
      </c>
      <c r="AL36" s="500">
        <v>129</v>
      </c>
      <c r="AM36" s="257"/>
    </row>
    <row r="37" spans="2:39" ht="12.75">
      <c r="B37" s="241" t="s">
        <v>195</v>
      </c>
      <c r="C37" s="390">
        <v>24</v>
      </c>
      <c r="D37" s="390">
        <v>24</v>
      </c>
      <c r="E37" s="390">
        <v>35</v>
      </c>
      <c r="F37" s="390">
        <v>36</v>
      </c>
      <c r="G37" s="390">
        <v>45</v>
      </c>
      <c r="H37" s="390">
        <v>47</v>
      </c>
      <c r="I37" s="390">
        <v>43</v>
      </c>
      <c r="J37" s="390">
        <v>53</v>
      </c>
      <c r="K37" s="390">
        <v>54</v>
      </c>
      <c r="L37" s="390">
        <v>48</v>
      </c>
      <c r="M37" s="390">
        <v>46</v>
      </c>
      <c r="N37" s="390">
        <v>49</v>
      </c>
      <c r="O37" s="390">
        <v>39</v>
      </c>
      <c r="P37" s="390">
        <v>42</v>
      </c>
      <c r="Q37" s="390">
        <v>39</v>
      </c>
      <c r="R37" s="390">
        <v>57</v>
      </c>
      <c r="S37" s="390">
        <v>51</v>
      </c>
      <c r="T37" s="390">
        <v>50</v>
      </c>
      <c r="U37" s="390">
        <v>31</v>
      </c>
      <c r="V37" s="390">
        <v>44</v>
      </c>
      <c r="W37" s="390">
        <v>93</v>
      </c>
      <c r="X37" s="390">
        <v>34</v>
      </c>
      <c r="Y37" s="390">
        <v>27</v>
      </c>
      <c r="Z37" s="390">
        <v>45</v>
      </c>
      <c r="AA37" s="390">
        <v>44</v>
      </c>
      <c r="AB37" s="390">
        <v>43</v>
      </c>
      <c r="AC37" s="500">
        <v>34</v>
      </c>
      <c r="AD37" s="499">
        <v>20</v>
      </c>
      <c r="AE37" s="499"/>
      <c r="AF37" s="500">
        <v>119</v>
      </c>
      <c r="AG37" s="500">
        <v>188</v>
      </c>
      <c r="AH37" s="500">
        <v>197</v>
      </c>
      <c r="AI37" s="500">
        <v>177</v>
      </c>
      <c r="AJ37" s="500">
        <v>176</v>
      </c>
      <c r="AK37" s="500">
        <v>199</v>
      </c>
      <c r="AL37" s="500">
        <v>141</v>
      </c>
      <c r="AM37" s="257"/>
    </row>
    <row r="38" spans="2:39" ht="12.75">
      <c r="B38" s="241" t="s">
        <v>196</v>
      </c>
      <c r="C38" s="390">
        <v>10</v>
      </c>
      <c r="D38" s="390">
        <v>19</v>
      </c>
      <c r="E38" s="390">
        <v>10</v>
      </c>
      <c r="F38" s="390">
        <v>10</v>
      </c>
      <c r="G38" s="390">
        <v>19</v>
      </c>
      <c r="H38" s="390">
        <v>27</v>
      </c>
      <c r="I38" s="390">
        <v>17</v>
      </c>
      <c r="J38" s="390">
        <v>18</v>
      </c>
      <c r="K38" s="390">
        <v>25</v>
      </c>
      <c r="L38" s="390">
        <v>19</v>
      </c>
      <c r="M38" s="390">
        <v>27</v>
      </c>
      <c r="N38" s="390">
        <v>20</v>
      </c>
      <c r="O38" s="390">
        <v>19</v>
      </c>
      <c r="P38" s="390">
        <v>14</v>
      </c>
      <c r="Q38" s="390">
        <v>17</v>
      </c>
      <c r="R38" s="390">
        <v>28</v>
      </c>
      <c r="S38" s="390">
        <v>11</v>
      </c>
      <c r="T38" s="390">
        <v>12</v>
      </c>
      <c r="U38" s="390">
        <v>13</v>
      </c>
      <c r="V38" s="390">
        <v>9</v>
      </c>
      <c r="W38" s="390">
        <v>16</v>
      </c>
      <c r="X38" s="390">
        <v>9</v>
      </c>
      <c r="Y38" s="390">
        <v>11</v>
      </c>
      <c r="Z38" s="390">
        <v>13</v>
      </c>
      <c r="AA38" s="390">
        <v>20</v>
      </c>
      <c r="AB38" s="390">
        <v>9</v>
      </c>
      <c r="AC38" s="500">
        <v>11</v>
      </c>
      <c r="AD38" s="499">
        <v>11</v>
      </c>
      <c r="AE38" s="499"/>
      <c r="AF38" s="500">
        <v>49</v>
      </c>
      <c r="AG38" s="500">
        <v>81</v>
      </c>
      <c r="AH38" s="500">
        <v>91</v>
      </c>
      <c r="AI38" s="500">
        <v>78</v>
      </c>
      <c r="AJ38" s="500">
        <v>45</v>
      </c>
      <c r="AK38" s="500">
        <v>49</v>
      </c>
      <c r="AL38" s="500">
        <v>51</v>
      </c>
      <c r="AM38" s="257"/>
    </row>
    <row r="39" spans="2:39" ht="12.75">
      <c r="B39" s="241" t="s">
        <v>197</v>
      </c>
      <c r="C39" s="390">
        <v>5</v>
      </c>
      <c r="D39" s="390">
        <v>4</v>
      </c>
      <c r="E39" s="390">
        <v>2</v>
      </c>
      <c r="F39" s="390">
        <v>5</v>
      </c>
      <c r="G39" s="390">
        <v>6</v>
      </c>
      <c r="H39" s="390">
        <v>4</v>
      </c>
      <c r="I39" s="390">
        <v>3</v>
      </c>
      <c r="J39" s="390">
        <v>2</v>
      </c>
      <c r="K39" s="390">
        <v>4</v>
      </c>
      <c r="L39" s="390">
        <v>7</v>
      </c>
      <c r="M39" s="390">
        <v>8</v>
      </c>
      <c r="N39" s="390">
        <v>3</v>
      </c>
      <c r="O39" s="390">
        <v>3</v>
      </c>
      <c r="P39" s="390">
        <v>4</v>
      </c>
      <c r="Q39" s="390">
        <v>1</v>
      </c>
      <c r="R39" s="390">
        <v>6</v>
      </c>
      <c r="S39" s="390">
        <v>7</v>
      </c>
      <c r="T39" s="390">
        <v>8</v>
      </c>
      <c r="U39" s="390">
        <v>7</v>
      </c>
      <c r="V39" s="390">
        <v>2</v>
      </c>
      <c r="W39" s="390">
        <v>4</v>
      </c>
      <c r="X39" s="390">
        <v>5</v>
      </c>
      <c r="Y39" s="390">
        <v>3</v>
      </c>
      <c r="Z39" s="390">
        <v>2</v>
      </c>
      <c r="AA39" s="390">
        <v>5</v>
      </c>
      <c r="AB39" s="390">
        <v>5</v>
      </c>
      <c r="AC39" s="500">
        <v>4</v>
      </c>
      <c r="AD39" s="499">
        <v>0</v>
      </c>
      <c r="AE39" s="499"/>
      <c r="AF39" s="500">
        <v>16</v>
      </c>
      <c r="AG39" s="500">
        <v>15</v>
      </c>
      <c r="AH39" s="500">
        <v>22</v>
      </c>
      <c r="AI39" s="500">
        <v>14</v>
      </c>
      <c r="AJ39" s="500">
        <v>24</v>
      </c>
      <c r="AK39" s="500">
        <v>14</v>
      </c>
      <c r="AL39" s="500">
        <v>14</v>
      </c>
      <c r="AM39" s="257"/>
    </row>
    <row r="40" spans="2:39" ht="12.75">
      <c r="B40" s="241" t="s">
        <v>198</v>
      </c>
      <c r="C40" s="390">
        <v>6</v>
      </c>
      <c r="D40" s="390">
        <v>5</v>
      </c>
      <c r="E40" s="390">
        <v>8</v>
      </c>
      <c r="F40" s="390">
        <v>3</v>
      </c>
      <c r="G40" s="390">
        <v>5</v>
      </c>
      <c r="H40" s="390">
        <v>5</v>
      </c>
      <c r="I40" s="390">
        <v>8</v>
      </c>
      <c r="J40" s="390">
        <v>6</v>
      </c>
      <c r="K40" s="390">
        <v>6</v>
      </c>
      <c r="L40" s="390">
        <v>7</v>
      </c>
      <c r="M40" s="390">
        <v>13</v>
      </c>
      <c r="N40" s="390">
        <v>7</v>
      </c>
      <c r="O40" s="390">
        <v>6</v>
      </c>
      <c r="P40" s="390">
        <v>4</v>
      </c>
      <c r="Q40" s="390">
        <v>4</v>
      </c>
      <c r="R40" s="390">
        <v>6</v>
      </c>
      <c r="S40" s="390">
        <v>7</v>
      </c>
      <c r="T40" s="390">
        <v>5</v>
      </c>
      <c r="U40" s="390">
        <v>2</v>
      </c>
      <c r="V40" s="390">
        <v>8</v>
      </c>
      <c r="W40" s="390">
        <v>4</v>
      </c>
      <c r="X40" s="390">
        <v>7</v>
      </c>
      <c r="Y40" s="390">
        <v>4</v>
      </c>
      <c r="Z40" s="390">
        <v>2</v>
      </c>
      <c r="AA40" s="390">
        <v>2</v>
      </c>
      <c r="AB40" s="390">
        <v>5</v>
      </c>
      <c r="AC40" s="500">
        <v>5</v>
      </c>
      <c r="AD40" s="499">
        <v>2</v>
      </c>
      <c r="AE40" s="499"/>
      <c r="AF40" s="500">
        <v>22</v>
      </c>
      <c r="AG40" s="500">
        <v>24</v>
      </c>
      <c r="AH40" s="500">
        <v>33</v>
      </c>
      <c r="AI40" s="500">
        <v>20</v>
      </c>
      <c r="AJ40" s="500">
        <v>22</v>
      </c>
      <c r="AK40" s="500">
        <v>17</v>
      </c>
      <c r="AL40" s="500">
        <v>14</v>
      </c>
      <c r="AM40" s="257"/>
    </row>
    <row r="41" spans="2:39" ht="12.75">
      <c r="B41" s="239" t="s">
        <v>199</v>
      </c>
      <c r="C41" s="390">
        <v>6</v>
      </c>
      <c r="D41" s="390">
        <v>7</v>
      </c>
      <c r="E41" s="390">
        <v>5</v>
      </c>
      <c r="F41" s="390">
        <v>10</v>
      </c>
      <c r="G41" s="390">
        <v>6</v>
      </c>
      <c r="H41" s="390">
        <v>10</v>
      </c>
      <c r="I41" s="390">
        <v>5</v>
      </c>
      <c r="J41" s="390">
        <v>8</v>
      </c>
      <c r="K41" s="390">
        <v>8</v>
      </c>
      <c r="L41" s="390">
        <v>7</v>
      </c>
      <c r="M41" s="390">
        <v>7</v>
      </c>
      <c r="N41" s="390">
        <v>7</v>
      </c>
      <c r="O41" s="390">
        <v>16</v>
      </c>
      <c r="P41" s="390">
        <v>20</v>
      </c>
      <c r="Q41" s="390">
        <v>18</v>
      </c>
      <c r="R41" s="390">
        <v>22</v>
      </c>
      <c r="S41" s="390">
        <v>8</v>
      </c>
      <c r="T41" s="390">
        <v>17</v>
      </c>
      <c r="U41" s="390">
        <v>10</v>
      </c>
      <c r="V41" s="390">
        <v>13</v>
      </c>
      <c r="W41" s="390">
        <v>10</v>
      </c>
      <c r="X41" s="390">
        <v>9</v>
      </c>
      <c r="Y41" s="390">
        <v>17</v>
      </c>
      <c r="Z41" s="390">
        <v>11</v>
      </c>
      <c r="AA41" s="390">
        <v>20</v>
      </c>
      <c r="AB41" s="390">
        <v>11</v>
      </c>
      <c r="AC41" s="500">
        <v>10</v>
      </c>
      <c r="AD41" s="499">
        <v>7</v>
      </c>
      <c r="AE41" s="499"/>
      <c r="AF41" s="500">
        <v>28</v>
      </c>
      <c r="AG41" s="500">
        <v>29</v>
      </c>
      <c r="AH41" s="500">
        <v>29</v>
      </c>
      <c r="AI41" s="500">
        <v>76</v>
      </c>
      <c r="AJ41" s="500">
        <v>48</v>
      </c>
      <c r="AK41" s="500">
        <v>47</v>
      </c>
      <c r="AL41" s="500">
        <v>48</v>
      </c>
      <c r="AM41" s="257"/>
    </row>
    <row r="42" spans="2:39" ht="12.75">
      <c r="B42" s="239" t="s">
        <v>200</v>
      </c>
      <c r="C42" s="390">
        <v>10</v>
      </c>
      <c r="D42" s="390">
        <v>6</v>
      </c>
      <c r="E42" s="390">
        <v>3</v>
      </c>
      <c r="F42" s="390">
        <v>7</v>
      </c>
      <c r="G42" s="390">
        <v>5</v>
      </c>
      <c r="H42" s="390">
        <v>6</v>
      </c>
      <c r="I42" s="390">
        <v>5</v>
      </c>
      <c r="J42" s="390">
        <v>6</v>
      </c>
      <c r="K42" s="390">
        <v>8</v>
      </c>
      <c r="L42" s="390">
        <v>6</v>
      </c>
      <c r="M42" s="390">
        <v>6</v>
      </c>
      <c r="N42" s="390">
        <v>2</v>
      </c>
      <c r="O42" s="390">
        <v>3</v>
      </c>
      <c r="P42" s="390">
        <v>5</v>
      </c>
      <c r="Q42" s="390">
        <v>3</v>
      </c>
      <c r="R42" s="390">
        <v>7</v>
      </c>
      <c r="S42" s="390">
        <v>6</v>
      </c>
      <c r="T42" s="390">
        <v>5</v>
      </c>
      <c r="U42" s="390">
        <v>1</v>
      </c>
      <c r="V42" s="390">
        <v>6</v>
      </c>
      <c r="W42" s="390">
        <v>4</v>
      </c>
      <c r="X42" s="390">
        <v>3</v>
      </c>
      <c r="Y42" s="390">
        <v>3</v>
      </c>
      <c r="Z42" s="390">
        <v>1</v>
      </c>
      <c r="AA42" s="390">
        <v>3</v>
      </c>
      <c r="AB42" s="390">
        <v>2</v>
      </c>
      <c r="AC42" s="500">
        <v>12</v>
      </c>
      <c r="AD42" s="499">
        <v>3</v>
      </c>
      <c r="AE42" s="499"/>
      <c r="AF42" s="500">
        <v>26</v>
      </c>
      <c r="AG42" s="500">
        <v>22</v>
      </c>
      <c r="AH42" s="500">
        <v>22</v>
      </c>
      <c r="AI42" s="500">
        <v>18</v>
      </c>
      <c r="AJ42" s="500">
        <v>18</v>
      </c>
      <c r="AK42" s="500">
        <v>11</v>
      </c>
      <c r="AL42" s="500">
        <v>20</v>
      </c>
      <c r="AM42" s="257"/>
    </row>
    <row r="43" spans="2:38" ht="12.75">
      <c r="B43" s="239"/>
      <c r="AC43" s="499"/>
      <c r="AD43" s="499"/>
      <c r="AE43" s="499"/>
      <c r="AF43" s="499"/>
      <c r="AG43" s="499"/>
      <c r="AH43" s="499"/>
      <c r="AI43" s="499"/>
      <c r="AJ43" s="499"/>
      <c r="AK43" s="499"/>
      <c r="AL43" s="499"/>
    </row>
    <row r="44" spans="2:39" ht="12.75">
      <c r="B44" s="242" t="s">
        <v>181</v>
      </c>
      <c r="C44" s="389">
        <v>597</v>
      </c>
      <c r="D44" s="389">
        <v>635</v>
      </c>
      <c r="E44" s="389">
        <v>566</v>
      </c>
      <c r="F44" s="389">
        <v>865</v>
      </c>
      <c r="G44" s="389">
        <v>900</v>
      </c>
      <c r="H44" s="389">
        <v>972</v>
      </c>
      <c r="I44" s="389">
        <v>934</v>
      </c>
      <c r="J44" s="389">
        <v>963</v>
      </c>
      <c r="K44" s="389">
        <v>978</v>
      </c>
      <c r="L44" s="389">
        <v>822</v>
      </c>
      <c r="M44" s="389">
        <v>817</v>
      </c>
      <c r="N44" s="389">
        <v>823</v>
      </c>
      <c r="O44" s="389">
        <v>781</v>
      </c>
      <c r="P44" s="389">
        <v>788</v>
      </c>
      <c r="Q44" s="389">
        <v>682</v>
      </c>
      <c r="R44" s="389">
        <v>898</v>
      </c>
      <c r="S44" s="389">
        <v>770</v>
      </c>
      <c r="T44" s="389">
        <v>758</v>
      </c>
      <c r="U44" s="389">
        <v>674</v>
      </c>
      <c r="V44" s="389">
        <v>658</v>
      </c>
      <c r="W44" s="389">
        <v>767</v>
      </c>
      <c r="X44" s="389">
        <v>642</v>
      </c>
      <c r="Y44" s="389">
        <v>621</v>
      </c>
      <c r="Z44" s="389">
        <v>623</v>
      </c>
      <c r="AA44" s="389">
        <v>679</v>
      </c>
      <c r="AB44" s="389">
        <v>658</v>
      </c>
      <c r="AC44" s="496">
        <v>590</v>
      </c>
      <c r="AD44" s="501">
        <v>876</v>
      </c>
      <c r="AE44" s="501"/>
      <c r="AF44" s="496">
        <v>2663</v>
      </c>
      <c r="AG44" s="496">
        <v>3769</v>
      </c>
      <c r="AH44" s="496">
        <v>3440</v>
      </c>
      <c r="AI44" s="496">
        <v>3149</v>
      </c>
      <c r="AJ44" s="496">
        <v>2860</v>
      </c>
      <c r="AK44" s="496">
        <v>2653</v>
      </c>
      <c r="AL44" s="496">
        <v>2803</v>
      </c>
      <c r="AM44" s="257"/>
    </row>
    <row r="45" spans="2:38" ht="12.75">
      <c r="B45" s="239"/>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500"/>
      <c r="AD45" s="499"/>
      <c r="AE45" s="499"/>
      <c r="AF45" s="499"/>
      <c r="AG45" s="499"/>
      <c r="AH45" s="499"/>
      <c r="AI45" s="499"/>
      <c r="AJ45" s="499"/>
      <c r="AK45" s="499"/>
      <c r="AL45" s="499"/>
    </row>
    <row r="46" spans="2:39" ht="12.75">
      <c r="B46" s="241" t="s">
        <v>205</v>
      </c>
      <c r="C46" s="391">
        <v>134</v>
      </c>
      <c r="D46" s="391">
        <v>142</v>
      </c>
      <c r="E46" s="391">
        <v>151</v>
      </c>
      <c r="F46" s="391">
        <v>236</v>
      </c>
      <c r="G46" s="391">
        <v>232</v>
      </c>
      <c r="H46" s="391">
        <v>256</v>
      </c>
      <c r="I46" s="391">
        <v>259</v>
      </c>
      <c r="J46" s="391">
        <v>284</v>
      </c>
      <c r="K46" s="391">
        <v>254</v>
      </c>
      <c r="L46" s="391">
        <v>223</v>
      </c>
      <c r="M46" s="391">
        <v>222</v>
      </c>
      <c r="N46" s="391">
        <v>219</v>
      </c>
      <c r="O46" s="391">
        <v>211</v>
      </c>
      <c r="P46" s="391">
        <v>213</v>
      </c>
      <c r="Q46" s="391">
        <v>187</v>
      </c>
      <c r="R46" s="391">
        <v>220</v>
      </c>
      <c r="S46" s="391">
        <v>205</v>
      </c>
      <c r="T46" s="391">
        <v>210</v>
      </c>
      <c r="U46" s="391">
        <v>170</v>
      </c>
      <c r="V46" s="391">
        <v>157</v>
      </c>
      <c r="W46" s="391">
        <v>193</v>
      </c>
      <c r="X46" s="391">
        <v>156</v>
      </c>
      <c r="Y46" s="391">
        <v>148</v>
      </c>
      <c r="Z46" s="391">
        <v>151</v>
      </c>
      <c r="AA46" s="391">
        <v>160</v>
      </c>
      <c r="AB46" s="391">
        <v>168</v>
      </c>
      <c r="AC46" s="500">
        <v>147</v>
      </c>
      <c r="AD46" s="499">
        <v>225</v>
      </c>
      <c r="AE46" s="499"/>
      <c r="AF46" s="500">
        <v>663</v>
      </c>
      <c r="AG46" s="500">
        <v>1031</v>
      </c>
      <c r="AH46" s="500">
        <v>918</v>
      </c>
      <c r="AI46" s="500">
        <v>831</v>
      </c>
      <c r="AJ46" s="500">
        <v>742</v>
      </c>
      <c r="AK46" s="500">
        <v>648</v>
      </c>
      <c r="AL46" s="500">
        <v>700</v>
      </c>
      <c r="AM46" s="257"/>
    </row>
    <row r="47" spans="2:39" ht="12.75">
      <c r="B47" s="241" t="s">
        <v>190</v>
      </c>
      <c r="C47" s="391">
        <v>238</v>
      </c>
      <c r="D47" s="391">
        <v>255</v>
      </c>
      <c r="E47" s="391">
        <v>225</v>
      </c>
      <c r="F47" s="391">
        <v>346</v>
      </c>
      <c r="G47" s="391">
        <v>357</v>
      </c>
      <c r="H47" s="391">
        <v>374</v>
      </c>
      <c r="I47" s="391">
        <v>348</v>
      </c>
      <c r="J47" s="391">
        <v>350</v>
      </c>
      <c r="K47" s="391">
        <v>373</v>
      </c>
      <c r="L47" s="391">
        <v>316</v>
      </c>
      <c r="M47" s="391">
        <v>305</v>
      </c>
      <c r="N47" s="391">
        <v>297</v>
      </c>
      <c r="O47" s="391">
        <v>289</v>
      </c>
      <c r="P47" s="391">
        <v>288</v>
      </c>
      <c r="Q47" s="391">
        <v>242</v>
      </c>
      <c r="R47" s="391">
        <v>315</v>
      </c>
      <c r="S47" s="391">
        <v>269</v>
      </c>
      <c r="T47" s="391">
        <v>281</v>
      </c>
      <c r="U47" s="391">
        <v>237</v>
      </c>
      <c r="V47" s="391">
        <v>246</v>
      </c>
      <c r="W47" s="391">
        <v>274</v>
      </c>
      <c r="X47" s="391">
        <v>232</v>
      </c>
      <c r="Y47" s="391">
        <v>233</v>
      </c>
      <c r="Z47" s="391">
        <v>232</v>
      </c>
      <c r="AA47" s="391">
        <v>250</v>
      </c>
      <c r="AB47" s="391">
        <v>236</v>
      </c>
      <c r="AC47" s="500">
        <v>208</v>
      </c>
      <c r="AD47" s="499">
        <v>314</v>
      </c>
      <c r="AE47" s="499"/>
      <c r="AF47" s="500">
        <v>1064</v>
      </c>
      <c r="AG47" s="500">
        <v>1429</v>
      </c>
      <c r="AH47" s="500">
        <v>1291</v>
      </c>
      <c r="AI47" s="500">
        <v>1134</v>
      </c>
      <c r="AJ47" s="500">
        <v>1033</v>
      </c>
      <c r="AK47" s="500">
        <v>971</v>
      </c>
      <c r="AL47" s="500">
        <v>1008</v>
      </c>
      <c r="AM47" s="257"/>
    </row>
    <row r="48" spans="2:39" ht="12.75">
      <c r="B48" s="241" t="s">
        <v>191</v>
      </c>
      <c r="C48" s="391">
        <v>48</v>
      </c>
      <c r="D48" s="391">
        <v>54</v>
      </c>
      <c r="E48" s="391">
        <v>52</v>
      </c>
      <c r="F48" s="391">
        <v>76</v>
      </c>
      <c r="G48" s="391">
        <v>72</v>
      </c>
      <c r="H48" s="391">
        <v>90</v>
      </c>
      <c r="I48" s="391">
        <v>79</v>
      </c>
      <c r="J48" s="391">
        <v>96</v>
      </c>
      <c r="K48" s="391">
        <v>101</v>
      </c>
      <c r="L48" s="391">
        <v>74</v>
      </c>
      <c r="M48" s="391">
        <v>72</v>
      </c>
      <c r="N48" s="391">
        <v>96</v>
      </c>
      <c r="O48" s="391">
        <v>76</v>
      </c>
      <c r="P48" s="391">
        <v>74</v>
      </c>
      <c r="Q48" s="391">
        <v>72</v>
      </c>
      <c r="R48" s="391">
        <v>99</v>
      </c>
      <c r="S48" s="391">
        <v>89</v>
      </c>
      <c r="T48" s="391">
        <v>65</v>
      </c>
      <c r="U48" s="391">
        <v>78</v>
      </c>
      <c r="V48" s="391">
        <v>61</v>
      </c>
      <c r="W48" s="391">
        <v>75</v>
      </c>
      <c r="X48" s="391">
        <v>66</v>
      </c>
      <c r="Y48" s="391">
        <v>64</v>
      </c>
      <c r="Z48" s="391">
        <v>51</v>
      </c>
      <c r="AA48" s="391">
        <v>75</v>
      </c>
      <c r="AB48" s="391">
        <v>78</v>
      </c>
      <c r="AC48" s="500">
        <v>78</v>
      </c>
      <c r="AD48" s="499">
        <v>90</v>
      </c>
      <c r="AE48" s="499"/>
      <c r="AF48" s="500">
        <v>230</v>
      </c>
      <c r="AG48" s="500">
        <v>337</v>
      </c>
      <c r="AH48" s="500">
        <v>343</v>
      </c>
      <c r="AI48" s="500">
        <v>321</v>
      </c>
      <c r="AJ48" s="500">
        <v>293</v>
      </c>
      <c r="AK48" s="500">
        <v>256</v>
      </c>
      <c r="AL48" s="500">
        <v>321</v>
      </c>
      <c r="AM48" s="257"/>
    </row>
    <row r="49" spans="2:39" ht="12.75">
      <c r="B49" s="241" t="s">
        <v>192</v>
      </c>
      <c r="C49" s="391">
        <v>102</v>
      </c>
      <c r="D49" s="391">
        <v>100</v>
      </c>
      <c r="E49" s="391">
        <v>72</v>
      </c>
      <c r="F49" s="391">
        <v>114</v>
      </c>
      <c r="G49" s="391">
        <v>124</v>
      </c>
      <c r="H49" s="391">
        <v>125</v>
      </c>
      <c r="I49" s="391">
        <v>127</v>
      </c>
      <c r="J49" s="391">
        <v>100</v>
      </c>
      <c r="K49" s="391">
        <v>97</v>
      </c>
      <c r="L49" s="391">
        <v>81</v>
      </c>
      <c r="M49" s="391">
        <v>69</v>
      </c>
      <c r="N49" s="391">
        <v>94</v>
      </c>
      <c r="O49" s="391">
        <v>76</v>
      </c>
      <c r="P49" s="391">
        <v>71</v>
      </c>
      <c r="Q49" s="391">
        <v>51</v>
      </c>
      <c r="R49" s="391">
        <v>86</v>
      </c>
      <c r="S49" s="391">
        <v>61</v>
      </c>
      <c r="T49" s="391">
        <v>73</v>
      </c>
      <c r="U49" s="391">
        <v>49</v>
      </c>
      <c r="V49" s="391">
        <v>64</v>
      </c>
      <c r="W49" s="391">
        <v>57</v>
      </c>
      <c r="X49" s="391">
        <v>64</v>
      </c>
      <c r="Y49" s="391">
        <v>50</v>
      </c>
      <c r="Z49" s="391">
        <v>53</v>
      </c>
      <c r="AA49" s="391">
        <v>61</v>
      </c>
      <c r="AB49" s="391">
        <v>50</v>
      </c>
      <c r="AC49" s="500">
        <v>47</v>
      </c>
      <c r="AD49" s="499">
        <v>84</v>
      </c>
      <c r="AE49" s="499"/>
      <c r="AF49" s="500">
        <v>388</v>
      </c>
      <c r="AG49" s="500">
        <v>476</v>
      </c>
      <c r="AH49" s="500">
        <v>341</v>
      </c>
      <c r="AI49" s="500">
        <v>284</v>
      </c>
      <c r="AJ49" s="500">
        <v>247</v>
      </c>
      <c r="AK49" s="500">
        <v>224</v>
      </c>
      <c r="AL49" s="500">
        <v>242</v>
      </c>
      <c r="AM49" s="257"/>
    </row>
    <row r="50" spans="2:39" ht="12.75">
      <c r="B50" s="241" t="s">
        <v>193</v>
      </c>
      <c r="C50" s="391">
        <v>23</v>
      </c>
      <c r="D50" s="391">
        <v>17</v>
      </c>
      <c r="E50" s="391">
        <v>17</v>
      </c>
      <c r="F50" s="391">
        <v>27</v>
      </c>
      <c r="G50" s="391">
        <v>34</v>
      </c>
      <c r="H50" s="391">
        <v>33</v>
      </c>
      <c r="I50" s="391">
        <v>29</v>
      </c>
      <c r="J50" s="391">
        <v>44</v>
      </c>
      <c r="K50" s="391">
        <v>46</v>
      </c>
      <c r="L50" s="391">
        <v>42</v>
      </c>
      <c r="M50" s="391">
        <v>48</v>
      </c>
      <c r="N50" s="391">
        <v>43</v>
      </c>
      <c r="O50" s="391">
        <v>49</v>
      </c>
      <c r="P50" s="391">
        <v>58</v>
      </c>
      <c r="Q50" s="391">
        <v>49</v>
      </c>
      <c r="R50" s="391">
        <v>88</v>
      </c>
      <c r="S50" s="391">
        <v>73</v>
      </c>
      <c r="T50" s="391">
        <v>64</v>
      </c>
      <c r="U50" s="391">
        <v>64</v>
      </c>
      <c r="V50" s="391">
        <v>67</v>
      </c>
      <c r="W50" s="391">
        <v>78</v>
      </c>
      <c r="X50" s="391">
        <v>56</v>
      </c>
      <c r="Y50" s="391">
        <v>57</v>
      </c>
      <c r="Z50" s="391">
        <v>68</v>
      </c>
      <c r="AA50" s="391">
        <v>65</v>
      </c>
      <c r="AB50" s="391">
        <v>48</v>
      </c>
      <c r="AC50" s="500">
        <v>51</v>
      </c>
      <c r="AD50" s="499">
        <v>76</v>
      </c>
      <c r="AE50" s="499"/>
      <c r="AF50" s="500">
        <v>84</v>
      </c>
      <c r="AG50" s="500">
        <v>140</v>
      </c>
      <c r="AH50" s="500">
        <v>179</v>
      </c>
      <c r="AI50" s="500">
        <v>244</v>
      </c>
      <c r="AJ50" s="500">
        <v>268</v>
      </c>
      <c r="AK50" s="500">
        <v>259</v>
      </c>
      <c r="AL50" s="500">
        <v>240</v>
      </c>
      <c r="AM50" s="257"/>
    </row>
    <row r="51" spans="2:39" ht="12.75">
      <c r="B51" s="241" t="s">
        <v>194</v>
      </c>
      <c r="C51" s="391">
        <v>23</v>
      </c>
      <c r="D51" s="391">
        <v>28</v>
      </c>
      <c r="E51" s="391">
        <v>18</v>
      </c>
      <c r="F51" s="391">
        <v>23</v>
      </c>
      <c r="G51" s="391">
        <v>25</v>
      </c>
      <c r="H51" s="391">
        <v>31</v>
      </c>
      <c r="I51" s="391">
        <v>27</v>
      </c>
      <c r="J51" s="391">
        <v>14</v>
      </c>
      <c r="K51" s="391">
        <v>33</v>
      </c>
      <c r="L51" s="391">
        <v>26</v>
      </c>
      <c r="M51" s="391">
        <v>37</v>
      </c>
      <c r="N51" s="391">
        <v>21</v>
      </c>
      <c r="O51" s="391">
        <v>22</v>
      </c>
      <c r="P51" s="391">
        <v>28</v>
      </c>
      <c r="Q51" s="391">
        <v>16</v>
      </c>
      <c r="R51" s="391">
        <v>27</v>
      </c>
      <c r="S51" s="391">
        <v>21</v>
      </c>
      <c r="T51" s="391">
        <v>21</v>
      </c>
      <c r="U51" s="391">
        <v>21</v>
      </c>
      <c r="V51" s="391">
        <v>20</v>
      </c>
      <c r="W51" s="391">
        <v>26</v>
      </c>
      <c r="X51" s="391">
        <v>11</v>
      </c>
      <c r="Y51" s="391">
        <v>26</v>
      </c>
      <c r="Z51" s="391">
        <v>14</v>
      </c>
      <c r="AA51" s="391">
        <v>23</v>
      </c>
      <c r="AB51" s="391">
        <v>29</v>
      </c>
      <c r="AC51" s="500">
        <v>19</v>
      </c>
      <c r="AD51" s="499">
        <v>16</v>
      </c>
      <c r="AE51" s="499"/>
      <c r="AF51" s="500">
        <v>92</v>
      </c>
      <c r="AG51" s="500">
        <v>97</v>
      </c>
      <c r="AH51" s="500">
        <v>117</v>
      </c>
      <c r="AI51" s="500">
        <v>93</v>
      </c>
      <c r="AJ51" s="500">
        <v>83</v>
      </c>
      <c r="AK51" s="500">
        <v>77</v>
      </c>
      <c r="AL51" s="500">
        <v>87</v>
      </c>
      <c r="AM51" s="257"/>
    </row>
    <row r="52" spans="2:39" ht="12.75">
      <c r="B52" s="241" t="s">
        <v>195</v>
      </c>
      <c r="C52" s="391">
        <v>9</v>
      </c>
      <c r="D52" s="391">
        <v>21</v>
      </c>
      <c r="E52" s="391">
        <v>17</v>
      </c>
      <c r="F52" s="391">
        <v>25</v>
      </c>
      <c r="G52" s="391">
        <v>26</v>
      </c>
      <c r="H52" s="391">
        <v>34</v>
      </c>
      <c r="I52" s="391">
        <v>32</v>
      </c>
      <c r="J52" s="391">
        <v>38</v>
      </c>
      <c r="K52" s="391">
        <v>43</v>
      </c>
      <c r="L52" s="391">
        <v>35</v>
      </c>
      <c r="M52" s="391">
        <v>40</v>
      </c>
      <c r="N52" s="391">
        <v>33</v>
      </c>
      <c r="O52" s="391">
        <v>33</v>
      </c>
      <c r="P52" s="391">
        <v>32</v>
      </c>
      <c r="Q52" s="391">
        <v>32</v>
      </c>
      <c r="R52" s="391">
        <v>38</v>
      </c>
      <c r="S52" s="391">
        <v>25</v>
      </c>
      <c r="T52" s="391">
        <v>24</v>
      </c>
      <c r="U52" s="391">
        <v>31</v>
      </c>
      <c r="V52" s="391">
        <v>33</v>
      </c>
      <c r="W52" s="391">
        <v>35</v>
      </c>
      <c r="X52" s="391">
        <v>33</v>
      </c>
      <c r="Y52" s="391">
        <v>18</v>
      </c>
      <c r="Z52" s="391">
        <v>32</v>
      </c>
      <c r="AA52" s="391">
        <v>23</v>
      </c>
      <c r="AB52" s="391">
        <v>27</v>
      </c>
      <c r="AC52" s="500">
        <v>19</v>
      </c>
      <c r="AD52" s="499">
        <v>45</v>
      </c>
      <c r="AE52" s="499"/>
      <c r="AF52" s="500">
        <v>72</v>
      </c>
      <c r="AG52" s="500">
        <v>130</v>
      </c>
      <c r="AH52" s="500">
        <v>151</v>
      </c>
      <c r="AI52" s="500">
        <v>135</v>
      </c>
      <c r="AJ52" s="500">
        <v>113</v>
      </c>
      <c r="AK52" s="500">
        <v>118</v>
      </c>
      <c r="AL52" s="500">
        <v>114</v>
      </c>
      <c r="AM52" s="257"/>
    </row>
    <row r="53" spans="2:39" ht="12.75">
      <c r="B53" s="241" t="s">
        <v>196</v>
      </c>
      <c r="C53" s="391">
        <v>5</v>
      </c>
      <c r="D53" s="391">
        <v>2</v>
      </c>
      <c r="E53" s="391">
        <v>2</v>
      </c>
      <c r="F53" s="391">
        <v>2</v>
      </c>
      <c r="G53" s="391">
        <v>7</v>
      </c>
      <c r="H53" s="391">
        <v>4</v>
      </c>
      <c r="I53" s="391">
        <v>10</v>
      </c>
      <c r="J53" s="391">
        <v>8</v>
      </c>
      <c r="K53" s="391">
        <v>3</v>
      </c>
      <c r="L53" s="391">
        <v>6</v>
      </c>
      <c r="M53" s="391">
        <v>3</v>
      </c>
      <c r="N53" s="391">
        <v>4</v>
      </c>
      <c r="O53" s="391">
        <v>6</v>
      </c>
      <c r="P53" s="391">
        <v>2</v>
      </c>
      <c r="Q53" s="391">
        <v>8</v>
      </c>
      <c r="R53" s="391">
        <v>3</v>
      </c>
      <c r="S53" s="391">
        <v>3</v>
      </c>
      <c r="T53" s="391">
        <v>4</v>
      </c>
      <c r="U53" s="391">
        <v>5</v>
      </c>
      <c r="V53" s="391">
        <v>3</v>
      </c>
      <c r="W53" s="391">
        <v>2</v>
      </c>
      <c r="X53" s="391">
        <v>8</v>
      </c>
      <c r="Y53" s="391">
        <v>7</v>
      </c>
      <c r="Z53" s="391">
        <v>8</v>
      </c>
      <c r="AA53" s="391">
        <v>9</v>
      </c>
      <c r="AB53" s="391">
        <v>2</v>
      </c>
      <c r="AC53" s="500">
        <v>3</v>
      </c>
      <c r="AD53" s="499">
        <v>3</v>
      </c>
      <c r="AE53" s="499"/>
      <c r="AF53" s="500">
        <v>11</v>
      </c>
      <c r="AG53" s="500">
        <v>29</v>
      </c>
      <c r="AH53" s="500">
        <v>16</v>
      </c>
      <c r="AI53" s="500">
        <v>19</v>
      </c>
      <c r="AJ53" s="500">
        <v>15</v>
      </c>
      <c r="AK53" s="500">
        <v>25</v>
      </c>
      <c r="AL53" s="500">
        <v>17</v>
      </c>
      <c r="AM53" s="257"/>
    </row>
    <row r="54" spans="2:39" ht="12.75">
      <c r="B54" s="241" t="s">
        <v>197</v>
      </c>
      <c r="C54" s="391">
        <v>5</v>
      </c>
      <c r="D54" s="391">
        <v>2</v>
      </c>
      <c r="E54" s="391">
        <v>2</v>
      </c>
      <c r="F54" s="391">
        <v>7</v>
      </c>
      <c r="G54" s="391">
        <v>8</v>
      </c>
      <c r="H54" s="391">
        <v>6</v>
      </c>
      <c r="I54" s="391">
        <v>2</v>
      </c>
      <c r="J54" s="391">
        <v>8</v>
      </c>
      <c r="K54" s="391">
        <v>3</v>
      </c>
      <c r="L54" s="391">
        <v>8</v>
      </c>
      <c r="M54" s="391">
        <v>3</v>
      </c>
      <c r="N54" s="391">
        <v>6</v>
      </c>
      <c r="O54" s="391">
        <v>6</v>
      </c>
      <c r="P54" s="391">
        <v>6</v>
      </c>
      <c r="Q54" s="391">
        <v>7</v>
      </c>
      <c r="R54" s="391">
        <v>5</v>
      </c>
      <c r="S54" s="391">
        <v>2</v>
      </c>
      <c r="T54" s="391">
        <v>2</v>
      </c>
      <c r="U54" s="391">
        <v>5</v>
      </c>
      <c r="V54" s="391">
        <v>1</v>
      </c>
      <c r="W54" s="391">
        <v>3</v>
      </c>
      <c r="X54" s="391">
        <v>3</v>
      </c>
      <c r="Y54" s="391">
        <v>9</v>
      </c>
      <c r="Z54" s="391">
        <v>3</v>
      </c>
      <c r="AA54" s="391">
        <v>4</v>
      </c>
      <c r="AB54" s="391">
        <v>4</v>
      </c>
      <c r="AC54" s="500">
        <v>3</v>
      </c>
      <c r="AD54" s="499">
        <v>8</v>
      </c>
      <c r="AE54" s="499"/>
      <c r="AF54" s="500">
        <v>16</v>
      </c>
      <c r="AG54" s="500">
        <v>24</v>
      </c>
      <c r="AH54" s="500">
        <v>20</v>
      </c>
      <c r="AI54" s="500">
        <v>24</v>
      </c>
      <c r="AJ54" s="500">
        <v>10</v>
      </c>
      <c r="AK54" s="500">
        <v>18</v>
      </c>
      <c r="AL54" s="500">
        <v>19</v>
      </c>
      <c r="AM54" s="257"/>
    </row>
    <row r="55" spans="2:39" ht="12.75">
      <c r="B55" s="241" t="s">
        <v>198</v>
      </c>
      <c r="C55" s="391">
        <v>6</v>
      </c>
      <c r="D55" s="391">
        <v>10</v>
      </c>
      <c r="E55" s="391">
        <v>4</v>
      </c>
      <c r="F55" s="391">
        <v>2</v>
      </c>
      <c r="G55" s="391">
        <v>2</v>
      </c>
      <c r="H55" s="391">
        <v>6</v>
      </c>
      <c r="I55" s="391">
        <v>9</v>
      </c>
      <c r="J55" s="391">
        <v>13</v>
      </c>
      <c r="K55" s="391">
        <v>7</v>
      </c>
      <c r="L55" s="391">
        <v>6</v>
      </c>
      <c r="M55" s="391">
        <v>5</v>
      </c>
      <c r="N55" s="391">
        <v>4</v>
      </c>
      <c r="O55" s="391">
        <v>3</v>
      </c>
      <c r="P55" s="391">
        <v>10</v>
      </c>
      <c r="Q55" s="391">
        <v>5</v>
      </c>
      <c r="R55" s="391">
        <v>6</v>
      </c>
      <c r="S55" s="391">
        <v>12</v>
      </c>
      <c r="T55" s="391">
        <v>7</v>
      </c>
      <c r="U55" s="391">
        <v>5</v>
      </c>
      <c r="V55" s="391">
        <v>2</v>
      </c>
      <c r="W55" s="391">
        <v>16</v>
      </c>
      <c r="X55" s="391">
        <v>7</v>
      </c>
      <c r="Y55" s="391">
        <v>5</v>
      </c>
      <c r="Z55" s="391">
        <v>4</v>
      </c>
      <c r="AA55" s="391">
        <v>3</v>
      </c>
      <c r="AB55" s="391">
        <v>2</v>
      </c>
      <c r="AC55" s="500">
        <v>4</v>
      </c>
      <c r="AD55" s="499">
        <v>4</v>
      </c>
      <c r="AE55" s="499"/>
      <c r="AF55" s="500">
        <v>22</v>
      </c>
      <c r="AG55" s="500">
        <v>30</v>
      </c>
      <c r="AH55" s="500">
        <v>22</v>
      </c>
      <c r="AI55" s="500">
        <v>24</v>
      </c>
      <c r="AJ55" s="500">
        <v>26</v>
      </c>
      <c r="AK55" s="500">
        <v>32</v>
      </c>
      <c r="AL55" s="500">
        <v>13</v>
      </c>
      <c r="AM55" s="257"/>
    </row>
    <row r="56" spans="2:39" ht="12.75">
      <c r="B56" s="241" t="s">
        <v>199</v>
      </c>
      <c r="C56" s="391">
        <v>3</v>
      </c>
      <c r="D56" s="391">
        <v>1</v>
      </c>
      <c r="E56" s="391">
        <v>2</v>
      </c>
      <c r="F56" s="391">
        <v>0</v>
      </c>
      <c r="G56" s="391">
        <v>1</v>
      </c>
      <c r="H56" s="391">
        <v>4</v>
      </c>
      <c r="I56" s="391">
        <v>2</v>
      </c>
      <c r="J56" s="391">
        <v>4</v>
      </c>
      <c r="K56" s="391">
        <v>3</v>
      </c>
      <c r="L56" s="391">
        <v>0</v>
      </c>
      <c r="M56" s="391">
        <v>4</v>
      </c>
      <c r="N56" s="391">
        <v>2</v>
      </c>
      <c r="O56" s="391">
        <v>2</v>
      </c>
      <c r="P56" s="391">
        <v>4</v>
      </c>
      <c r="Q56" s="391">
        <v>7</v>
      </c>
      <c r="R56" s="391">
        <v>5</v>
      </c>
      <c r="S56" s="391">
        <v>5</v>
      </c>
      <c r="T56" s="391">
        <v>4</v>
      </c>
      <c r="U56" s="391">
        <v>5</v>
      </c>
      <c r="V56" s="391">
        <v>2</v>
      </c>
      <c r="W56" s="391">
        <v>2</v>
      </c>
      <c r="X56" s="391">
        <v>2</v>
      </c>
      <c r="Y56" s="391">
        <v>3</v>
      </c>
      <c r="Z56" s="391">
        <v>2</v>
      </c>
      <c r="AA56" s="391">
        <v>3</v>
      </c>
      <c r="AB56" s="391">
        <v>10</v>
      </c>
      <c r="AC56" s="500">
        <v>3</v>
      </c>
      <c r="AD56" s="499">
        <v>7</v>
      </c>
      <c r="AE56" s="499"/>
      <c r="AF56" s="500">
        <v>6</v>
      </c>
      <c r="AG56" s="500">
        <v>11</v>
      </c>
      <c r="AH56" s="500">
        <v>9</v>
      </c>
      <c r="AI56" s="500">
        <v>18</v>
      </c>
      <c r="AJ56" s="500">
        <v>16</v>
      </c>
      <c r="AK56" s="500">
        <v>9</v>
      </c>
      <c r="AL56" s="500">
        <v>23</v>
      </c>
      <c r="AM56" s="257"/>
    </row>
    <row r="57" spans="2:39" ht="12.75">
      <c r="B57" s="241" t="s">
        <v>200</v>
      </c>
      <c r="C57" s="391">
        <v>1</v>
      </c>
      <c r="D57" s="391">
        <v>3</v>
      </c>
      <c r="E57" s="391">
        <v>4</v>
      </c>
      <c r="F57" s="391">
        <v>7</v>
      </c>
      <c r="G57" s="391">
        <v>12</v>
      </c>
      <c r="H57" s="391">
        <v>9</v>
      </c>
      <c r="I57" s="391">
        <v>10</v>
      </c>
      <c r="J57" s="391">
        <v>4</v>
      </c>
      <c r="K57" s="391">
        <v>15</v>
      </c>
      <c r="L57" s="391">
        <v>5</v>
      </c>
      <c r="M57" s="391">
        <v>9</v>
      </c>
      <c r="N57" s="391">
        <v>4</v>
      </c>
      <c r="O57" s="391">
        <v>8</v>
      </c>
      <c r="P57" s="391">
        <v>2</v>
      </c>
      <c r="Q57" s="391">
        <v>6</v>
      </c>
      <c r="R57" s="391">
        <v>6</v>
      </c>
      <c r="S57" s="391">
        <v>5</v>
      </c>
      <c r="T57" s="391">
        <v>3</v>
      </c>
      <c r="U57" s="391">
        <v>4</v>
      </c>
      <c r="V57" s="391">
        <v>2</v>
      </c>
      <c r="W57" s="391">
        <v>6</v>
      </c>
      <c r="X57" s="391">
        <v>4</v>
      </c>
      <c r="Y57" s="391">
        <v>1</v>
      </c>
      <c r="Z57" s="391">
        <v>5</v>
      </c>
      <c r="AA57" s="391">
        <v>3</v>
      </c>
      <c r="AB57" s="391">
        <v>4</v>
      </c>
      <c r="AC57" s="500">
        <v>8</v>
      </c>
      <c r="AD57" s="499">
        <v>4</v>
      </c>
      <c r="AE57" s="499"/>
      <c r="AF57" s="500">
        <v>15</v>
      </c>
      <c r="AG57" s="500">
        <v>35</v>
      </c>
      <c r="AH57" s="500">
        <v>33</v>
      </c>
      <c r="AI57" s="500">
        <v>22</v>
      </c>
      <c r="AJ57" s="500">
        <v>14</v>
      </c>
      <c r="AK57" s="500">
        <v>16</v>
      </c>
      <c r="AL57" s="500">
        <v>19</v>
      </c>
      <c r="AM57" s="257"/>
    </row>
    <row r="58" spans="2:29" ht="12.75">
      <c r="B58" s="24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row>
    <row r="59" spans="1:38" ht="12.75">
      <c r="A59" s="223"/>
      <c r="B59" s="386"/>
      <c r="C59" s="659" t="s">
        <v>340</v>
      </c>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60"/>
      <c r="AB59" s="660"/>
      <c r="AC59" s="660"/>
      <c r="AD59" s="660"/>
      <c r="AE59" s="660"/>
      <c r="AF59" s="660"/>
      <c r="AG59" s="660"/>
      <c r="AH59" s="660"/>
      <c r="AI59" s="660"/>
      <c r="AJ59" s="660"/>
      <c r="AK59" s="660"/>
      <c r="AL59" s="660"/>
    </row>
    <row r="61" spans="2:29" ht="12.75">
      <c r="B61" s="240" t="s">
        <v>180</v>
      </c>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row>
    <row r="62" spans="2:29" ht="12.75">
      <c r="B62" s="239"/>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row>
    <row r="63" spans="2:38" ht="12.75">
      <c r="B63" s="241" t="s">
        <v>341</v>
      </c>
      <c r="C63" s="392">
        <v>36.533816425120776</v>
      </c>
      <c r="D63" s="392">
        <v>37.302089930335654</v>
      </c>
      <c r="E63" s="392">
        <v>38.492063492063494</v>
      </c>
      <c r="F63" s="392">
        <v>37.29963008631319</v>
      </c>
      <c r="G63" s="392">
        <v>34.990439770554495</v>
      </c>
      <c r="H63" s="392">
        <v>35.18518518518518</v>
      </c>
      <c r="I63" s="392">
        <v>37.26557773744707</v>
      </c>
      <c r="J63" s="392">
        <v>35.33123028391167</v>
      </c>
      <c r="K63" s="392">
        <v>36.29579375848033</v>
      </c>
      <c r="L63" s="392">
        <v>36.76177836761778</v>
      </c>
      <c r="M63" s="392">
        <v>33.452979181622396</v>
      </c>
      <c r="N63" s="392">
        <v>37.61528326745718</v>
      </c>
      <c r="O63" s="392">
        <v>35.0668647845468</v>
      </c>
      <c r="P63" s="392">
        <v>33.99470899470899</v>
      </c>
      <c r="Q63" s="392">
        <v>33.092948717948715</v>
      </c>
      <c r="R63" s="392">
        <v>31.287128712871286</v>
      </c>
      <c r="S63" s="392">
        <v>32.02247191011236</v>
      </c>
      <c r="T63" s="392">
        <v>31.907894736842106</v>
      </c>
      <c r="U63" s="392">
        <v>30.0768386388584</v>
      </c>
      <c r="V63" s="392">
        <v>29.295774647887324</v>
      </c>
      <c r="W63" s="392">
        <v>31.935176358436607</v>
      </c>
      <c r="X63" s="392">
        <v>29.804372842347526</v>
      </c>
      <c r="Y63" s="392">
        <v>29.74137931034483</v>
      </c>
      <c r="Z63" s="392">
        <v>29.197860962566846</v>
      </c>
      <c r="AA63" s="392">
        <v>27</v>
      </c>
      <c r="AB63" s="492">
        <v>29.340101522842637</v>
      </c>
      <c r="AC63" s="492">
        <v>25.74626865671642</v>
      </c>
      <c r="AD63" s="492">
        <v>29.537366548042705</v>
      </c>
      <c r="AE63" s="492"/>
      <c r="AF63" s="492">
        <v>37.384204741717696</v>
      </c>
      <c r="AG63" s="492">
        <v>35.691705554719256</v>
      </c>
      <c r="AH63" s="492">
        <v>36.08282416836388</v>
      </c>
      <c r="AI63" s="492">
        <v>33.32147304750045</v>
      </c>
      <c r="AJ63" s="492">
        <v>30.937359170797656</v>
      </c>
      <c r="AK63" s="492">
        <v>30.2300978577096</v>
      </c>
      <c r="AL63" s="492">
        <v>27.94603524229075</v>
      </c>
    </row>
    <row r="64" spans="2:38" ht="12.75">
      <c r="B64" s="241" t="s">
        <v>342</v>
      </c>
      <c r="C64" s="392">
        <v>33.27294685990338</v>
      </c>
      <c r="D64" s="392">
        <v>33.62887903736542</v>
      </c>
      <c r="E64" s="392">
        <v>33.13492063492063</v>
      </c>
      <c r="F64" s="392">
        <v>32.73736128236745</v>
      </c>
      <c r="G64" s="392">
        <v>34.289356277884</v>
      </c>
      <c r="H64" s="392">
        <v>33.33333333333333</v>
      </c>
      <c r="I64" s="392">
        <v>34.48275862068966</v>
      </c>
      <c r="J64" s="392">
        <v>34.511041009463725</v>
      </c>
      <c r="K64" s="392">
        <v>31.614654002713706</v>
      </c>
      <c r="L64" s="392">
        <v>32.58128732581287</v>
      </c>
      <c r="M64" s="392">
        <v>33.955491744436465</v>
      </c>
      <c r="N64" s="392">
        <v>31.68642951251647</v>
      </c>
      <c r="O64" s="392">
        <v>33.43239227340267</v>
      </c>
      <c r="P64" s="392">
        <v>31.084656084656086</v>
      </c>
      <c r="Q64" s="392">
        <v>32.45192307692308</v>
      </c>
      <c r="R64" s="392">
        <v>33.5973597359736</v>
      </c>
      <c r="S64" s="392">
        <v>33.30658105939005</v>
      </c>
      <c r="T64" s="392">
        <v>31.990131578947366</v>
      </c>
      <c r="U64" s="392">
        <v>33.80900109769484</v>
      </c>
      <c r="V64" s="392">
        <v>35.774647887323944</v>
      </c>
      <c r="W64" s="392">
        <v>32.8884652049571</v>
      </c>
      <c r="X64" s="392">
        <v>34.63751438434983</v>
      </c>
      <c r="Y64" s="392">
        <v>33.83620689655172</v>
      </c>
      <c r="Z64" s="392">
        <v>34.8663101604278</v>
      </c>
      <c r="AA64" s="392">
        <v>35.8</v>
      </c>
      <c r="AB64" s="492">
        <v>33.19796954314721</v>
      </c>
      <c r="AC64" s="492">
        <v>33.70646766169154</v>
      </c>
      <c r="AD64" s="492">
        <v>34.63819691577699</v>
      </c>
      <c r="AE64" s="492"/>
      <c r="AF64" s="492">
        <v>33.192023865599</v>
      </c>
      <c r="AG64" s="492">
        <v>34.126147824777966</v>
      </c>
      <c r="AH64" s="492">
        <v>32.43380855397149</v>
      </c>
      <c r="AI64" s="492">
        <v>32.62764632627647</v>
      </c>
      <c r="AJ64" s="492">
        <v>33.6412798557909</v>
      </c>
      <c r="AK64" s="492">
        <v>34.01216609362602</v>
      </c>
      <c r="AL64" s="492">
        <v>34.36123348017621</v>
      </c>
    </row>
    <row r="65" spans="2:38" ht="12.75">
      <c r="B65" s="241" t="s">
        <v>191</v>
      </c>
      <c r="C65" s="392">
        <v>7.548309178743962</v>
      </c>
      <c r="D65" s="392">
        <v>7.916402786573781</v>
      </c>
      <c r="E65" s="392">
        <v>7.605820105820106</v>
      </c>
      <c r="F65" s="392">
        <v>8.508014796547473</v>
      </c>
      <c r="G65" s="392">
        <v>7.903123008285533</v>
      </c>
      <c r="H65" s="392">
        <v>9.15032679738562</v>
      </c>
      <c r="I65" s="392">
        <v>9.316394434361767</v>
      </c>
      <c r="J65" s="392">
        <v>8.138801261829654</v>
      </c>
      <c r="K65" s="392">
        <v>9.972862957937584</v>
      </c>
      <c r="L65" s="392">
        <v>8.69276708692767</v>
      </c>
      <c r="M65" s="392">
        <v>9.619526202440776</v>
      </c>
      <c r="N65" s="392">
        <v>9.683794466403162</v>
      </c>
      <c r="O65" s="392">
        <v>4.606240713224369</v>
      </c>
      <c r="P65" s="392">
        <v>10.317460317460316</v>
      </c>
      <c r="Q65" s="392">
        <v>9.375</v>
      </c>
      <c r="R65" s="392">
        <v>8.514851485148515</v>
      </c>
      <c r="S65" s="392">
        <v>10.593900481540931</v>
      </c>
      <c r="T65" s="392">
        <v>9.868421052631579</v>
      </c>
      <c r="U65" s="392">
        <v>9.549945115257959</v>
      </c>
      <c r="V65" s="392">
        <v>6.666666666666667</v>
      </c>
      <c r="W65" s="392">
        <v>5.4337464251668255</v>
      </c>
      <c r="X65" s="392">
        <v>7.59493670886076</v>
      </c>
      <c r="Y65" s="392">
        <v>7.435344827586207</v>
      </c>
      <c r="Z65" s="392">
        <v>7.379679144385026</v>
      </c>
      <c r="AA65" s="392">
        <v>9.7</v>
      </c>
      <c r="AB65" s="492">
        <v>12.690355329949238</v>
      </c>
      <c r="AC65" s="492">
        <v>13.557213930348258</v>
      </c>
      <c r="AD65" s="492">
        <v>11.743772241992882</v>
      </c>
      <c r="AE65" s="492"/>
      <c r="AF65" s="492">
        <v>7.897629141152457</v>
      </c>
      <c r="AG65" s="492">
        <v>8.655727833810026</v>
      </c>
      <c r="AH65" s="492">
        <v>9.487440597420232</v>
      </c>
      <c r="AI65" s="492">
        <v>8.254758939690447</v>
      </c>
      <c r="AJ65" s="492">
        <v>9.238395673726904</v>
      </c>
      <c r="AK65" s="492">
        <v>6.90293573128802</v>
      </c>
      <c r="AL65" s="492">
        <v>11.83920704845815</v>
      </c>
    </row>
    <row r="66" spans="2:38" ht="12.75">
      <c r="B66" s="241" t="s">
        <v>343</v>
      </c>
      <c r="C66" s="392">
        <v>22.644927536231883</v>
      </c>
      <c r="D66" s="392">
        <v>21.15262824572514</v>
      </c>
      <c r="E66" s="392">
        <v>20.767195767195766</v>
      </c>
      <c r="F66" s="392">
        <v>21.454993834771887</v>
      </c>
      <c r="G66" s="392">
        <v>22.817080943275972</v>
      </c>
      <c r="H66" s="392">
        <v>22.33115468409586</v>
      </c>
      <c r="I66" s="392">
        <v>18.935269207501513</v>
      </c>
      <c r="J66" s="392">
        <v>22.018927444794954</v>
      </c>
      <c r="K66" s="392">
        <v>22.116689280868385</v>
      </c>
      <c r="L66" s="392">
        <v>21.964167219641674</v>
      </c>
      <c r="M66" s="392">
        <v>22.972002871500358</v>
      </c>
      <c r="N66" s="392">
        <v>21.014492753623188</v>
      </c>
      <c r="O66" s="392">
        <v>26.894502228826152</v>
      </c>
      <c r="P66" s="392">
        <v>24.6031746031746</v>
      </c>
      <c r="Q66" s="392">
        <v>25.080128205128204</v>
      </c>
      <c r="R66" s="392">
        <v>26.600660066006597</v>
      </c>
      <c r="S66" s="392">
        <v>24.077046548956663</v>
      </c>
      <c r="T66" s="392">
        <v>26.23355263157895</v>
      </c>
      <c r="U66" s="392">
        <v>26.5642151481888</v>
      </c>
      <c r="V66" s="392">
        <v>28.262910798122064</v>
      </c>
      <c r="W66" s="392">
        <v>29.74261201143947</v>
      </c>
      <c r="X66" s="392">
        <v>27.963176064441885</v>
      </c>
      <c r="Y66" s="392">
        <v>28.987068965517242</v>
      </c>
      <c r="Z66" s="392">
        <v>28.556149732620323</v>
      </c>
      <c r="AA66" s="392">
        <v>27.5</v>
      </c>
      <c r="AB66" s="492">
        <v>24.771573604060915</v>
      </c>
      <c r="AC66" s="492">
        <v>26.990049751243784</v>
      </c>
      <c r="AD66" s="492">
        <v>24</v>
      </c>
      <c r="AE66" s="492"/>
      <c r="AF66" s="492">
        <v>21.526142251530853</v>
      </c>
      <c r="AG66" s="492">
        <v>21.52641878669276</v>
      </c>
      <c r="AH66" s="492">
        <v>21.9959266802444</v>
      </c>
      <c r="AI66" s="492">
        <v>25.796121686532647</v>
      </c>
      <c r="AJ66" s="492">
        <v>26.18296529968454</v>
      </c>
      <c r="AK66" s="492">
        <v>28.854800317376355</v>
      </c>
      <c r="AL66" s="492">
        <v>25.853524229074893</v>
      </c>
    </row>
    <row r="67" spans="2:38" ht="12.75">
      <c r="B67" s="241"/>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492"/>
      <c r="AC67" s="492"/>
      <c r="AD67" s="492"/>
      <c r="AE67" s="492"/>
      <c r="AF67" s="492"/>
      <c r="AG67" s="492"/>
      <c r="AH67" s="492"/>
      <c r="AI67" s="492"/>
      <c r="AJ67" s="492"/>
      <c r="AK67" s="492"/>
      <c r="AL67" s="492"/>
    </row>
    <row r="68" spans="2:38" ht="12.75">
      <c r="B68" s="242" t="s">
        <v>181</v>
      </c>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493"/>
      <c r="AC68" s="493"/>
      <c r="AD68" s="495"/>
      <c r="AE68" s="495"/>
      <c r="AF68" s="495"/>
      <c r="AG68" s="495"/>
      <c r="AH68" s="495"/>
      <c r="AI68" s="495"/>
      <c r="AJ68" s="495"/>
      <c r="AK68" s="495"/>
      <c r="AL68" s="495"/>
    </row>
    <row r="69" spans="2:38" ht="12.75">
      <c r="B69" s="239"/>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492"/>
      <c r="AC69" s="492"/>
      <c r="AD69" s="495"/>
      <c r="AE69" s="495"/>
      <c r="AF69" s="495"/>
      <c r="AG69" s="495"/>
      <c r="AH69" s="495"/>
      <c r="AI69" s="495"/>
      <c r="AJ69" s="495"/>
      <c r="AK69" s="495"/>
      <c r="AL69" s="495"/>
    </row>
    <row r="70" spans="2:38" ht="12.75">
      <c r="B70" s="241" t="s">
        <v>341</v>
      </c>
      <c r="C70" s="395">
        <v>22.445561139028474</v>
      </c>
      <c r="D70" s="395">
        <v>22.362204724409448</v>
      </c>
      <c r="E70" s="395">
        <v>26.67844522968198</v>
      </c>
      <c r="F70" s="395">
        <v>27.28323699421965</v>
      </c>
      <c r="G70" s="395">
        <v>25.77777777777778</v>
      </c>
      <c r="H70" s="395">
        <v>26.337448559670783</v>
      </c>
      <c r="I70" s="395">
        <v>27.73019271948608</v>
      </c>
      <c r="J70" s="395">
        <v>29.49117341640706</v>
      </c>
      <c r="K70" s="395">
        <v>25.971370143149286</v>
      </c>
      <c r="L70" s="395">
        <v>27.128953771289538</v>
      </c>
      <c r="M70" s="395">
        <v>27.172582619339046</v>
      </c>
      <c r="N70" s="395">
        <v>26.609963547995143</v>
      </c>
      <c r="O70" s="395">
        <v>27.01664532650448</v>
      </c>
      <c r="P70" s="395">
        <v>27.03045685279188</v>
      </c>
      <c r="Q70" s="395">
        <v>27.419354838709676</v>
      </c>
      <c r="R70" s="395">
        <v>24.4988864142539</v>
      </c>
      <c r="S70" s="395">
        <v>26.623376623376622</v>
      </c>
      <c r="T70" s="395">
        <v>27.70448548812665</v>
      </c>
      <c r="U70" s="395">
        <v>25.222551928783382</v>
      </c>
      <c r="V70" s="395">
        <v>23.860182370820667</v>
      </c>
      <c r="W70" s="395">
        <v>25.16297262059974</v>
      </c>
      <c r="X70" s="395">
        <v>24.299065420560748</v>
      </c>
      <c r="Y70" s="395">
        <v>23.832528180354267</v>
      </c>
      <c r="Z70" s="395">
        <v>24.23756019261637</v>
      </c>
      <c r="AA70" s="395">
        <v>23.5640648011782</v>
      </c>
      <c r="AB70" s="492">
        <v>25.53191489361702</v>
      </c>
      <c r="AC70" s="492">
        <v>24.91525423728814</v>
      </c>
      <c r="AD70" s="492">
        <v>26.690391459074732</v>
      </c>
      <c r="AE70" s="492"/>
      <c r="AF70" s="492">
        <v>24.896733007885842</v>
      </c>
      <c r="AG70" s="492">
        <v>27.354736004245154</v>
      </c>
      <c r="AH70" s="492">
        <v>26.686046511627907</v>
      </c>
      <c r="AI70" s="492">
        <v>26.389329946014605</v>
      </c>
      <c r="AJ70" s="492">
        <v>25.944055944055943</v>
      </c>
      <c r="AK70" s="492">
        <v>24.42517904259329</v>
      </c>
      <c r="AL70" s="492">
        <v>24.97324295397788</v>
      </c>
    </row>
    <row r="71" spans="2:38" ht="12.75">
      <c r="B71" s="241" t="s">
        <v>342</v>
      </c>
      <c r="C71" s="395">
        <v>39.86599664991625</v>
      </c>
      <c r="D71" s="395">
        <v>40.15748031496063</v>
      </c>
      <c r="E71" s="395">
        <v>39.75265017667844</v>
      </c>
      <c r="F71" s="395">
        <v>40</v>
      </c>
      <c r="G71" s="395">
        <v>39.666666666666664</v>
      </c>
      <c r="H71" s="395">
        <v>38.477366255144034</v>
      </c>
      <c r="I71" s="395">
        <v>37.25910064239829</v>
      </c>
      <c r="J71" s="395">
        <v>36.3447559709242</v>
      </c>
      <c r="K71" s="395">
        <v>38.13905930470348</v>
      </c>
      <c r="L71" s="395">
        <v>38.44282238442822</v>
      </c>
      <c r="M71" s="395">
        <v>37.33170134638923</v>
      </c>
      <c r="N71" s="395">
        <v>36.087484811664645</v>
      </c>
      <c r="O71" s="395">
        <v>37.00384122919334</v>
      </c>
      <c r="P71" s="395">
        <v>36.54822335025381</v>
      </c>
      <c r="Q71" s="395">
        <v>35.483870967741936</v>
      </c>
      <c r="R71" s="395">
        <v>35.07795100222717</v>
      </c>
      <c r="S71" s="395">
        <v>34.935064935064936</v>
      </c>
      <c r="T71" s="395">
        <v>37.071240105540895</v>
      </c>
      <c r="U71" s="395">
        <v>35.16320474777448</v>
      </c>
      <c r="V71" s="395">
        <v>37.38601823708207</v>
      </c>
      <c r="W71" s="395">
        <v>35.72359843546285</v>
      </c>
      <c r="X71" s="395">
        <v>36.13707165109034</v>
      </c>
      <c r="Y71" s="395">
        <v>37.52012882447665</v>
      </c>
      <c r="Z71" s="395">
        <v>37.23916532905297</v>
      </c>
      <c r="AA71" s="395">
        <v>36.81885125184095</v>
      </c>
      <c r="AB71" s="492">
        <v>35.86626139817629</v>
      </c>
      <c r="AC71" s="492">
        <v>35.25423728813559</v>
      </c>
      <c r="AD71" s="492">
        <v>37.2479240806643</v>
      </c>
      <c r="AE71" s="492"/>
      <c r="AF71" s="492">
        <v>39.95493803980473</v>
      </c>
      <c r="AG71" s="492">
        <v>37.91456619793049</v>
      </c>
      <c r="AH71" s="492">
        <v>37.52906976744186</v>
      </c>
      <c r="AI71" s="492">
        <v>36.011432200698636</v>
      </c>
      <c r="AJ71" s="492">
        <v>36.11888111888112</v>
      </c>
      <c r="AK71" s="492">
        <v>36.600075386355066</v>
      </c>
      <c r="AL71" s="492">
        <v>35.961469853728154</v>
      </c>
    </row>
    <row r="72" spans="2:38" ht="12.75">
      <c r="B72" s="241" t="s">
        <v>191</v>
      </c>
      <c r="C72" s="396">
        <v>8.040201005025125</v>
      </c>
      <c r="D72" s="396">
        <v>8.503937007874015</v>
      </c>
      <c r="E72" s="396">
        <v>9.187279151943462</v>
      </c>
      <c r="F72" s="396">
        <v>8.786127167630058</v>
      </c>
      <c r="G72" s="396">
        <v>8</v>
      </c>
      <c r="H72" s="396">
        <v>9.25925925925926</v>
      </c>
      <c r="I72" s="396">
        <v>8.458244111349037</v>
      </c>
      <c r="J72" s="396">
        <v>9.968847352024921</v>
      </c>
      <c r="K72" s="396">
        <v>10.327198364008181</v>
      </c>
      <c r="L72" s="396">
        <v>9.002433090024331</v>
      </c>
      <c r="M72" s="396">
        <v>8.812729498164016</v>
      </c>
      <c r="N72" s="396">
        <v>11.66464155528554</v>
      </c>
      <c r="O72" s="396">
        <v>9.73111395646607</v>
      </c>
      <c r="P72" s="396">
        <v>9.390862944162437</v>
      </c>
      <c r="Q72" s="396">
        <v>10.557184750733137</v>
      </c>
      <c r="R72" s="396">
        <v>11.024498886414253</v>
      </c>
      <c r="S72" s="396">
        <v>11.558441558441558</v>
      </c>
      <c r="T72" s="396">
        <v>8.575197889182059</v>
      </c>
      <c r="U72" s="396">
        <v>11.572700296735905</v>
      </c>
      <c r="V72" s="396">
        <v>9.270516717325227</v>
      </c>
      <c r="W72" s="396">
        <v>9.778357235984354</v>
      </c>
      <c r="X72" s="396">
        <v>10.2803738317757</v>
      </c>
      <c r="Y72" s="396">
        <v>10.305958132045088</v>
      </c>
      <c r="Z72" s="396">
        <v>8.186195826645266</v>
      </c>
      <c r="AA72" s="396">
        <v>11.045655375552283</v>
      </c>
      <c r="AB72" s="494">
        <v>11.854103343465045</v>
      </c>
      <c r="AC72" s="494">
        <v>13.220338983050848</v>
      </c>
      <c r="AD72" s="494">
        <v>10.676156583629894</v>
      </c>
      <c r="AE72" s="494"/>
      <c r="AF72" s="494">
        <v>8.636875704093129</v>
      </c>
      <c r="AG72" s="494">
        <v>8.941363756964712</v>
      </c>
      <c r="AH72" s="494">
        <v>9.970930232558139</v>
      </c>
      <c r="AI72" s="494">
        <v>10.193712289615751</v>
      </c>
      <c r="AJ72" s="494">
        <v>10.244755244755245</v>
      </c>
      <c r="AK72" s="494">
        <v>9.649453448925744</v>
      </c>
      <c r="AL72" s="492">
        <v>11.452015697466999</v>
      </c>
    </row>
    <row r="73" spans="2:38" ht="12.75">
      <c r="B73" s="241" t="s">
        <v>343</v>
      </c>
      <c r="C73" s="396">
        <v>29.64824120603015</v>
      </c>
      <c r="D73" s="396">
        <v>28.976377952755904</v>
      </c>
      <c r="E73" s="396">
        <v>24.381625441696116</v>
      </c>
      <c r="F73" s="396">
        <v>23.930635838150287</v>
      </c>
      <c r="G73" s="396">
        <v>26.555555555555554</v>
      </c>
      <c r="H73" s="396">
        <v>25.925925925925924</v>
      </c>
      <c r="I73" s="396">
        <v>26.552462526766597</v>
      </c>
      <c r="J73" s="396">
        <v>24.19522326064382</v>
      </c>
      <c r="K73" s="396">
        <v>25.562372188139058</v>
      </c>
      <c r="L73" s="396">
        <v>25.42579075425791</v>
      </c>
      <c r="M73" s="396">
        <v>26.682986536107713</v>
      </c>
      <c r="N73" s="396">
        <v>25.637910085054678</v>
      </c>
      <c r="O73" s="396">
        <v>26.248399487836103</v>
      </c>
      <c r="P73" s="396">
        <v>27.03045685279188</v>
      </c>
      <c r="Q73" s="396">
        <v>26.53958944281525</v>
      </c>
      <c r="R73" s="396">
        <v>29.398663697104677</v>
      </c>
      <c r="S73" s="396">
        <v>26.88311688311688</v>
      </c>
      <c r="T73" s="396">
        <v>26.649076517150394</v>
      </c>
      <c r="U73" s="396">
        <v>28.041543026706233</v>
      </c>
      <c r="V73" s="396">
        <v>29.48328267477204</v>
      </c>
      <c r="W73" s="396">
        <v>29.335071707953063</v>
      </c>
      <c r="X73" s="396">
        <v>29.283489096573206</v>
      </c>
      <c r="Y73" s="396">
        <v>28.34138486312399</v>
      </c>
      <c r="Z73" s="396">
        <v>30.337078651685395</v>
      </c>
      <c r="AA73" s="396">
        <v>28.57142857142857</v>
      </c>
      <c r="AB73" s="494">
        <v>26.74772036474164</v>
      </c>
      <c r="AC73" s="494">
        <v>26.610169491525426</v>
      </c>
      <c r="AD73" s="494">
        <v>25</v>
      </c>
      <c r="AE73" s="494"/>
      <c r="AF73" s="494">
        <v>26.5114532482163</v>
      </c>
      <c r="AG73" s="494">
        <v>25.789334040859647</v>
      </c>
      <c r="AH73" s="494">
        <v>25.813953488372093</v>
      </c>
      <c r="AI73" s="494">
        <v>27.405525563671006</v>
      </c>
      <c r="AJ73" s="494">
        <v>27.692307692307693</v>
      </c>
      <c r="AK73" s="494">
        <v>29.325292122125894</v>
      </c>
      <c r="AL73" s="492">
        <v>27.613271494826968</v>
      </c>
    </row>
    <row r="74" spans="1:38" ht="12.75">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row>
    <row r="75" spans="1:38" ht="12.75">
      <c r="A75" s="223"/>
      <c r="B75" s="223"/>
      <c r="C75" s="659" t="s">
        <v>339</v>
      </c>
      <c r="D75" s="659"/>
      <c r="E75" s="659"/>
      <c r="F75" s="659"/>
      <c r="G75" s="659"/>
      <c r="H75" s="659"/>
      <c r="I75" s="659"/>
      <c r="J75" s="659"/>
      <c r="K75" s="659"/>
      <c r="L75" s="659"/>
      <c r="M75" s="659"/>
      <c r="N75" s="659"/>
      <c r="O75" s="659"/>
      <c r="P75" s="659"/>
      <c r="Q75" s="659"/>
      <c r="R75" s="659"/>
      <c r="S75" s="659"/>
      <c r="T75" s="659"/>
      <c r="U75" s="659"/>
      <c r="V75" s="659"/>
      <c r="W75" s="659"/>
      <c r="X75" s="659"/>
      <c r="Y75" s="659"/>
      <c r="Z75" s="659"/>
      <c r="AA75" s="660"/>
      <c r="AB75" s="660"/>
      <c r="AC75" s="660"/>
      <c r="AD75" s="660"/>
      <c r="AE75" s="660"/>
      <c r="AF75" s="660"/>
      <c r="AG75" s="660"/>
      <c r="AH75" s="660"/>
      <c r="AI75" s="660"/>
      <c r="AJ75" s="660"/>
      <c r="AK75" s="660"/>
      <c r="AL75" s="660"/>
    </row>
    <row r="76" spans="1:38" ht="12.75">
      <c r="A76" s="221"/>
      <c r="B76" s="221"/>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53"/>
      <c r="AB76" s="253"/>
      <c r="AC76" s="253"/>
      <c r="AD76" s="253"/>
      <c r="AE76" s="253"/>
      <c r="AF76" s="253"/>
      <c r="AG76" s="253"/>
      <c r="AH76" s="253"/>
      <c r="AI76" s="253"/>
      <c r="AJ76" s="253"/>
      <c r="AK76" s="253"/>
      <c r="AL76" s="253"/>
    </row>
    <row r="77" spans="1:29" ht="12.75">
      <c r="A77" s="243"/>
      <c r="B77" s="243" t="s">
        <v>9</v>
      </c>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row>
    <row r="78" spans="1:39" ht="12.75">
      <c r="A78" s="243"/>
      <c r="B78" s="245" t="s">
        <v>180</v>
      </c>
      <c r="C78" s="244">
        <v>628</v>
      </c>
      <c r="D78" s="244">
        <v>622</v>
      </c>
      <c r="E78" s="244">
        <v>576</v>
      </c>
      <c r="F78" s="244">
        <v>668</v>
      </c>
      <c r="G78" s="244">
        <v>598</v>
      </c>
      <c r="H78" s="244">
        <v>679</v>
      </c>
      <c r="I78" s="244">
        <v>663</v>
      </c>
      <c r="J78" s="244">
        <v>616</v>
      </c>
      <c r="K78" s="244">
        <v>591</v>
      </c>
      <c r="L78" s="244">
        <v>612</v>
      </c>
      <c r="M78" s="244">
        <v>545</v>
      </c>
      <c r="N78" s="244">
        <v>604</v>
      </c>
      <c r="O78" s="244">
        <v>503</v>
      </c>
      <c r="P78" s="244">
        <v>624</v>
      </c>
      <c r="Q78" s="244">
        <v>446</v>
      </c>
      <c r="R78" s="244">
        <v>512</v>
      </c>
      <c r="S78" s="244">
        <v>440</v>
      </c>
      <c r="T78" s="244">
        <v>426</v>
      </c>
      <c r="U78" s="244">
        <v>300</v>
      </c>
      <c r="V78" s="244">
        <v>323</v>
      </c>
      <c r="W78" s="244">
        <v>368</v>
      </c>
      <c r="X78" s="244">
        <v>270</v>
      </c>
      <c r="Y78" s="244">
        <v>271</v>
      </c>
      <c r="Z78" s="244">
        <v>260</v>
      </c>
      <c r="AA78" s="244">
        <v>269</v>
      </c>
      <c r="AB78" s="244">
        <v>269</v>
      </c>
      <c r="AC78" s="488">
        <v>171</v>
      </c>
      <c r="AD78" s="491">
        <v>172</v>
      </c>
      <c r="AE78" s="490"/>
      <c r="AF78" s="488">
        <v>2494</v>
      </c>
      <c r="AG78" s="488">
        <v>2556</v>
      </c>
      <c r="AH78" s="488">
        <v>2352</v>
      </c>
      <c r="AI78" s="488">
        <v>2085</v>
      </c>
      <c r="AJ78" s="488">
        <v>1489</v>
      </c>
      <c r="AK78" s="488">
        <v>1169</v>
      </c>
      <c r="AL78" s="488">
        <v>881</v>
      </c>
      <c r="AM78" s="257"/>
    </row>
    <row r="79" spans="1:38" ht="12.75">
      <c r="A79" s="243"/>
      <c r="B79" s="245"/>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489"/>
      <c r="AD79" s="490"/>
      <c r="AE79" s="490"/>
      <c r="AF79" s="490"/>
      <c r="AG79" s="490"/>
      <c r="AH79" s="490"/>
      <c r="AI79" s="490"/>
      <c r="AJ79" s="490"/>
      <c r="AK79" s="490"/>
      <c r="AL79" s="490"/>
    </row>
    <row r="80" spans="1:39" ht="12.75">
      <c r="A80" s="243"/>
      <c r="B80" s="247" t="s">
        <v>207</v>
      </c>
      <c r="C80" s="246">
        <v>279</v>
      </c>
      <c r="D80" s="246">
        <v>300</v>
      </c>
      <c r="E80" s="246">
        <v>253</v>
      </c>
      <c r="F80" s="246">
        <v>248</v>
      </c>
      <c r="G80" s="246">
        <v>219</v>
      </c>
      <c r="H80" s="246">
        <v>241</v>
      </c>
      <c r="I80" s="246">
        <v>238</v>
      </c>
      <c r="J80" s="246">
        <v>216</v>
      </c>
      <c r="K80" s="246">
        <v>224</v>
      </c>
      <c r="L80" s="246">
        <v>225</v>
      </c>
      <c r="M80" s="246">
        <v>211</v>
      </c>
      <c r="N80" s="246">
        <v>220</v>
      </c>
      <c r="O80" s="246">
        <v>208</v>
      </c>
      <c r="P80" s="246">
        <v>230</v>
      </c>
      <c r="Q80" s="246">
        <v>190</v>
      </c>
      <c r="R80" s="246">
        <v>204</v>
      </c>
      <c r="S80" s="246">
        <v>174</v>
      </c>
      <c r="T80" s="246">
        <v>159</v>
      </c>
      <c r="U80" s="246">
        <v>124</v>
      </c>
      <c r="V80" s="246">
        <v>139</v>
      </c>
      <c r="W80" s="246">
        <v>144</v>
      </c>
      <c r="X80" s="246">
        <v>108</v>
      </c>
      <c r="Y80" s="246">
        <v>95</v>
      </c>
      <c r="Z80" s="246">
        <v>93</v>
      </c>
      <c r="AA80" s="246">
        <v>117</v>
      </c>
      <c r="AB80" s="246">
        <v>117</v>
      </c>
      <c r="AC80" s="489">
        <v>71</v>
      </c>
      <c r="AD80" s="490">
        <v>48</v>
      </c>
      <c r="AE80" s="490"/>
      <c r="AF80" s="489">
        <v>1080</v>
      </c>
      <c r="AG80" s="489">
        <v>914</v>
      </c>
      <c r="AH80" s="489">
        <v>880</v>
      </c>
      <c r="AI80" s="489">
        <v>832</v>
      </c>
      <c r="AJ80" s="489">
        <v>596</v>
      </c>
      <c r="AK80" s="489">
        <v>440</v>
      </c>
      <c r="AL80" s="489">
        <v>353</v>
      </c>
      <c r="AM80" s="257"/>
    </row>
    <row r="81" spans="1:39" ht="12.75">
      <c r="A81" s="243"/>
      <c r="B81" s="247" t="s">
        <v>208</v>
      </c>
      <c r="C81" s="246">
        <v>251</v>
      </c>
      <c r="D81" s="246">
        <v>246</v>
      </c>
      <c r="E81" s="246">
        <v>226</v>
      </c>
      <c r="F81" s="246">
        <v>274</v>
      </c>
      <c r="G81" s="246">
        <v>239</v>
      </c>
      <c r="H81" s="246">
        <v>257</v>
      </c>
      <c r="I81" s="246">
        <v>252</v>
      </c>
      <c r="J81" s="246">
        <v>258</v>
      </c>
      <c r="K81" s="246">
        <v>221</v>
      </c>
      <c r="L81" s="246">
        <v>274</v>
      </c>
      <c r="M81" s="246">
        <v>217</v>
      </c>
      <c r="N81" s="246">
        <v>267</v>
      </c>
      <c r="O81" s="246">
        <v>188</v>
      </c>
      <c r="P81" s="246">
        <v>273</v>
      </c>
      <c r="Q81" s="246">
        <v>164</v>
      </c>
      <c r="R81" s="246">
        <v>213</v>
      </c>
      <c r="S81" s="246">
        <v>191</v>
      </c>
      <c r="T81" s="246">
        <v>176</v>
      </c>
      <c r="U81" s="246">
        <v>116</v>
      </c>
      <c r="V81" s="246">
        <v>128</v>
      </c>
      <c r="W81" s="246">
        <v>165</v>
      </c>
      <c r="X81" s="246">
        <v>112</v>
      </c>
      <c r="Y81" s="246">
        <v>109</v>
      </c>
      <c r="Z81" s="246">
        <v>121</v>
      </c>
      <c r="AA81" s="246">
        <v>105</v>
      </c>
      <c r="AB81" s="246">
        <v>105</v>
      </c>
      <c r="AC81" s="489">
        <v>68</v>
      </c>
      <c r="AD81" s="490">
        <v>97</v>
      </c>
      <c r="AE81" s="490"/>
      <c r="AF81" s="489">
        <v>997</v>
      </c>
      <c r="AG81" s="489">
        <v>1006</v>
      </c>
      <c r="AH81" s="489">
        <v>979</v>
      </c>
      <c r="AI81" s="489">
        <v>838</v>
      </c>
      <c r="AJ81" s="489">
        <v>611</v>
      </c>
      <c r="AK81" s="489">
        <v>507</v>
      </c>
      <c r="AL81" s="489">
        <v>375</v>
      </c>
      <c r="AM81" s="257"/>
    </row>
    <row r="82" spans="1:39" ht="12.75">
      <c r="A82" s="243"/>
      <c r="B82" s="247" t="s">
        <v>209</v>
      </c>
      <c r="C82" s="246">
        <v>35</v>
      </c>
      <c r="D82" s="246">
        <v>24</v>
      </c>
      <c r="E82" s="246">
        <v>35</v>
      </c>
      <c r="F82" s="246">
        <v>30</v>
      </c>
      <c r="G82" s="246">
        <v>33</v>
      </c>
      <c r="H82" s="246">
        <v>47</v>
      </c>
      <c r="I82" s="246">
        <v>43</v>
      </c>
      <c r="J82" s="246">
        <v>36</v>
      </c>
      <c r="K82" s="246">
        <v>42</v>
      </c>
      <c r="L82" s="246">
        <v>32</v>
      </c>
      <c r="M82" s="246">
        <v>37</v>
      </c>
      <c r="N82" s="246">
        <v>39</v>
      </c>
      <c r="O82" s="246">
        <v>37</v>
      </c>
      <c r="P82" s="246">
        <v>39</v>
      </c>
      <c r="Q82" s="246">
        <v>28</v>
      </c>
      <c r="R82" s="246">
        <v>30</v>
      </c>
      <c r="S82" s="246">
        <v>21</v>
      </c>
      <c r="T82" s="246">
        <v>21</v>
      </c>
      <c r="U82" s="246">
        <v>17</v>
      </c>
      <c r="V82" s="246">
        <v>21</v>
      </c>
      <c r="W82" s="246">
        <v>21</v>
      </c>
      <c r="X82" s="246">
        <v>12</v>
      </c>
      <c r="Y82" s="246">
        <v>21</v>
      </c>
      <c r="Z82" s="246">
        <v>17</v>
      </c>
      <c r="AA82" s="246">
        <v>15</v>
      </c>
      <c r="AB82" s="246">
        <v>15</v>
      </c>
      <c r="AC82" s="489">
        <v>9</v>
      </c>
      <c r="AD82" s="490">
        <v>8</v>
      </c>
      <c r="AE82" s="490"/>
      <c r="AF82" s="489">
        <v>124</v>
      </c>
      <c r="AG82" s="489">
        <v>159</v>
      </c>
      <c r="AH82" s="489">
        <v>150</v>
      </c>
      <c r="AI82" s="489">
        <v>134</v>
      </c>
      <c r="AJ82" s="489">
        <v>80</v>
      </c>
      <c r="AK82" s="489">
        <v>71</v>
      </c>
      <c r="AL82" s="489">
        <v>47</v>
      </c>
      <c r="AM82" s="257"/>
    </row>
    <row r="83" spans="1:39" ht="12.75">
      <c r="A83" s="243"/>
      <c r="B83" s="247" t="s">
        <v>210</v>
      </c>
      <c r="C83" s="246">
        <v>61</v>
      </c>
      <c r="D83" s="246">
        <v>51</v>
      </c>
      <c r="E83" s="246">
        <v>58</v>
      </c>
      <c r="F83" s="246">
        <v>108</v>
      </c>
      <c r="G83" s="246">
        <v>96</v>
      </c>
      <c r="H83" s="246">
        <v>113</v>
      </c>
      <c r="I83" s="246">
        <v>110</v>
      </c>
      <c r="J83" s="246">
        <v>92</v>
      </c>
      <c r="K83" s="246">
        <v>98</v>
      </c>
      <c r="L83" s="246">
        <v>74</v>
      </c>
      <c r="M83" s="246">
        <v>75</v>
      </c>
      <c r="N83" s="246">
        <v>70</v>
      </c>
      <c r="O83" s="246">
        <v>64</v>
      </c>
      <c r="P83" s="246">
        <v>75</v>
      </c>
      <c r="Q83" s="246">
        <v>62</v>
      </c>
      <c r="R83" s="246">
        <v>63</v>
      </c>
      <c r="S83" s="246">
        <v>48</v>
      </c>
      <c r="T83" s="246">
        <v>67</v>
      </c>
      <c r="U83" s="246">
        <v>42</v>
      </c>
      <c r="V83" s="246">
        <v>34</v>
      </c>
      <c r="W83" s="246">
        <v>36</v>
      </c>
      <c r="X83" s="246">
        <v>34</v>
      </c>
      <c r="Y83" s="246">
        <v>43</v>
      </c>
      <c r="Z83" s="246">
        <v>27</v>
      </c>
      <c r="AA83" s="246">
        <v>32</v>
      </c>
      <c r="AB83" s="246">
        <v>32</v>
      </c>
      <c r="AC83" s="489">
        <v>23</v>
      </c>
      <c r="AD83" s="490">
        <v>19</v>
      </c>
      <c r="AE83" s="490"/>
      <c r="AF83" s="489">
        <v>278</v>
      </c>
      <c r="AG83" s="489">
        <v>411</v>
      </c>
      <c r="AH83" s="489">
        <v>317</v>
      </c>
      <c r="AI83" s="489">
        <v>264</v>
      </c>
      <c r="AJ83" s="489">
        <v>191</v>
      </c>
      <c r="AK83" s="489">
        <v>140</v>
      </c>
      <c r="AL83" s="489">
        <v>106</v>
      </c>
      <c r="AM83" s="257"/>
    </row>
    <row r="84" spans="1:39" ht="12.75">
      <c r="A84" s="243"/>
      <c r="B84" s="247" t="s">
        <v>211</v>
      </c>
      <c r="C84" s="246">
        <v>2</v>
      </c>
      <c r="D84" s="246">
        <v>1</v>
      </c>
      <c r="E84" s="246">
        <v>4</v>
      </c>
      <c r="F84" s="246">
        <v>8</v>
      </c>
      <c r="G84" s="246">
        <v>11</v>
      </c>
      <c r="H84" s="246">
        <v>21</v>
      </c>
      <c r="I84" s="246">
        <v>20</v>
      </c>
      <c r="J84" s="246">
        <v>14</v>
      </c>
      <c r="K84" s="246">
        <v>6</v>
      </c>
      <c r="L84" s="246">
        <v>7</v>
      </c>
      <c r="M84" s="246">
        <v>5</v>
      </c>
      <c r="N84" s="246">
        <v>8</v>
      </c>
      <c r="O84" s="246">
        <v>6</v>
      </c>
      <c r="P84" s="246">
        <v>7</v>
      </c>
      <c r="Q84" s="246">
        <v>2</v>
      </c>
      <c r="R84" s="246">
        <v>2</v>
      </c>
      <c r="S84" s="246">
        <v>6</v>
      </c>
      <c r="T84" s="246">
        <v>3</v>
      </c>
      <c r="U84" s="246">
        <v>1</v>
      </c>
      <c r="V84" s="246">
        <v>1</v>
      </c>
      <c r="W84" s="246">
        <v>2</v>
      </c>
      <c r="X84" s="246">
        <v>4</v>
      </c>
      <c r="Y84" s="246">
        <v>3</v>
      </c>
      <c r="Z84" s="246">
        <v>2</v>
      </c>
      <c r="AA84" s="246">
        <v>0</v>
      </c>
      <c r="AB84" s="246">
        <v>0</v>
      </c>
      <c r="AC84" s="489">
        <v>0</v>
      </c>
      <c r="AD84" s="490">
        <v>0</v>
      </c>
      <c r="AE84" s="490"/>
      <c r="AF84" s="489">
        <v>15</v>
      </c>
      <c r="AG84" s="489">
        <v>66</v>
      </c>
      <c r="AH84" s="489">
        <v>26</v>
      </c>
      <c r="AI84" s="489">
        <v>17</v>
      </c>
      <c r="AJ84" s="489">
        <v>11</v>
      </c>
      <c r="AK84" s="489">
        <v>11</v>
      </c>
      <c r="AL84" s="489">
        <v>0</v>
      </c>
      <c r="AM84" s="257"/>
    </row>
    <row r="85" spans="1:38" ht="12.75">
      <c r="A85" s="243"/>
      <c r="B85" s="248"/>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489"/>
      <c r="AD85" s="490"/>
      <c r="AE85" s="490"/>
      <c r="AF85" s="490"/>
      <c r="AG85" s="490"/>
      <c r="AH85" s="490"/>
      <c r="AI85" s="490"/>
      <c r="AJ85" s="490"/>
      <c r="AK85" s="490"/>
      <c r="AL85" s="490"/>
    </row>
    <row r="86" spans="1:39" ht="12.75">
      <c r="A86" s="243"/>
      <c r="B86" s="245" t="s">
        <v>181</v>
      </c>
      <c r="C86" s="244">
        <v>138</v>
      </c>
      <c r="D86" s="244">
        <v>139</v>
      </c>
      <c r="E86" s="244">
        <v>159</v>
      </c>
      <c r="F86" s="244">
        <v>246</v>
      </c>
      <c r="G86" s="244">
        <v>228</v>
      </c>
      <c r="H86" s="244">
        <v>254</v>
      </c>
      <c r="I86" s="244">
        <v>256</v>
      </c>
      <c r="J86" s="244">
        <v>304</v>
      </c>
      <c r="K86" s="244">
        <v>260</v>
      </c>
      <c r="L86" s="244">
        <v>229</v>
      </c>
      <c r="M86" s="244">
        <v>238</v>
      </c>
      <c r="N86" s="244">
        <v>229</v>
      </c>
      <c r="O86" s="244">
        <v>223</v>
      </c>
      <c r="P86" s="244">
        <v>237</v>
      </c>
      <c r="Q86" s="244">
        <v>205</v>
      </c>
      <c r="R86" s="244">
        <v>219</v>
      </c>
      <c r="S86" s="244">
        <v>224</v>
      </c>
      <c r="T86" s="244">
        <v>221</v>
      </c>
      <c r="U86" s="244">
        <v>181</v>
      </c>
      <c r="V86" s="244">
        <v>167</v>
      </c>
      <c r="W86" s="244">
        <v>206</v>
      </c>
      <c r="X86" s="244">
        <v>169</v>
      </c>
      <c r="Y86" s="244">
        <v>148</v>
      </c>
      <c r="Z86" s="244">
        <v>140</v>
      </c>
      <c r="AA86" s="244">
        <v>153</v>
      </c>
      <c r="AB86" s="244">
        <v>162</v>
      </c>
      <c r="AC86" s="488">
        <v>105</v>
      </c>
      <c r="AD86" s="491">
        <v>169</v>
      </c>
      <c r="AE86" s="490"/>
      <c r="AF86" s="488">
        <v>682</v>
      </c>
      <c r="AG86" s="488">
        <v>1042</v>
      </c>
      <c r="AH86" s="488">
        <v>956</v>
      </c>
      <c r="AI86" s="488">
        <v>884</v>
      </c>
      <c r="AJ86" s="488">
        <v>793</v>
      </c>
      <c r="AK86" s="488">
        <v>663</v>
      </c>
      <c r="AL86" s="488">
        <v>589</v>
      </c>
      <c r="AM86" s="257"/>
    </row>
    <row r="87" spans="1:39" ht="12.75">
      <c r="A87" s="243"/>
      <c r="B87" s="245"/>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489"/>
      <c r="AD87" s="490"/>
      <c r="AE87" s="490"/>
      <c r="AF87" s="490"/>
      <c r="AG87" s="490"/>
      <c r="AH87" s="490"/>
      <c r="AI87" s="490"/>
      <c r="AJ87" s="490"/>
      <c r="AK87" s="490"/>
      <c r="AL87" s="490"/>
      <c r="AM87" s="257"/>
    </row>
    <row r="88" spans="1:39" ht="12.75">
      <c r="A88" s="243"/>
      <c r="B88" s="247" t="s">
        <v>207</v>
      </c>
      <c r="C88" s="246">
        <v>50</v>
      </c>
      <c r="D88" s="246">
        <v>50</v>
      </c>
      <c r="E88" s="246">
        <v>49</v>
      </c>
      <c r="F88" s="246">
        <v>65</v>
      </c>
      <c r="G88" s="246">
        <v>62</v>
      </c>
      <c r="H88" s="246">
        <v>59</v>
      </c>
      <c r="I88" s="246">
        <v>54</v>
      </c>
      <c r="J88" s="246">
        <v>75</v>
      </c>
      <c r="K88" s="246">
        <v>49</v>
      </c>
      <c r="L88" s="246">
        <v>49</v>
      </c>
      <c r="M88" s="246">
        <v>60</v>
      </c>
      <c r="N88" s="246">
        <v>48</v>
      </c>
      <c r="O88" s="246">
        <v>53</v>
      </c>
      <c r="P88" s="246">
        <v>53</v>
      </c>
      <c r="Q88" s="246">
        <v>51</v>
      </c>
      <c r="R88" s="246">
        <v>42</v>
      </c>
      <c r="S88" s="246">
        <v>49</v>
      </c>
      <c r="T88" s="246">
        <v>56</v>
      </c>
      <c r="U88" s="246">
        <v>64</v>
      </c>
      <c r="V88" s="246">
        <v>36</v>
      </c>
      <c r="W88" s="246">
        <v>51</v>
      </c>
      <c r="X88" s="246">
        <v>43</v>
      </c>
      <c r="Y88" s="246">
        <v>25</v>
      </c>
      <c r="Z88" s="246">
        <v>23</v>
      </c>
      <c r="AA88" s="246">
        <v>29</v>
      </c>
      <c r="AB88" s="246">
        <v>44</v>
      </c>
      <c r="AC88" s="489">
        <v>22</v>
      </c>
      <c r="AD88" s="490">
        <v>35</v>
      </c>
      <c r="AE88" s="490"/>
      <c r="AF88" s="489">
        <v>214</v>
      </c>
      <c r="AG88" s="489">
        <v>250</v>
      </c>
      <c r="AH88" s="489">
        <v>206</v>
      </c>
      <c r="AI88" s="489">
        <v>199</v>
      </c>
      <c r="AJ88" s="489">
        <v>205</v>
      </c>
      <c r="AK88" s="489">
        <v>142</v>
      </c>
      <c r="AL88" s="489">
        <v>130</v>
      </c>
      <c r="AM88" s="257"/>
    </row>
    <row r="89" spans="1:39" ht="12.75">
      <c r="A89" s="243"/>
      <c r="B89" s="247" t="s">
        <v>208</v>
      </c>
      <c r="C89" s="246">
        <v>74</v>
      </c>
      <c r="D89" s="246">
        <v>61</v>
      </c>
      <c r="E89" s="246">
        <v>80</v>
      </c>
      <c r="F89" s="246">
        <v>124</v>
      </c>
      <c r="G89" s="246">
        <v>111</v>
      </c>
      <c r="H89" s="246">
        <v>124</v>
      </c>
      <c r="I89" s="246">
        <v>129</v>
      </c>
      <c r="J89" s="246">
        <v>134</v>
      </c>
      <c r="K89" s="246">
        <v>131</v>
      </c>
      <c r="L89" s="246">
        <v>127</v>
      </c>
      <c r="M89" s="246">
        <v>113</v>
      </c>
      <c r="N89" s="246">
        <v>116</v>
      </c>
      <c r="O89" s="246">
        <v>100</v>
      </c>
      <c r="P89" s="246">
        <v>128</v>
      </c>
      <c r="Q89" s="246">
        <v>95</v>
      </c>
      <c r="R89" s="246">
        <v>117</v>
      </c>
      <c r="S89" s="246">
        <v>122</v>
      </c>
      <c r="T89" s="246">
        <v>108</v>
      </c>
      <c r="U89" s="246">
        <v>83</v>
      </c>
      <c r="V89" s="246">
        <v>93</v>
      </c>
      <c r="W89" s="246">
        <v>106</v>
      </c>
      <c r="X89" s="246">
        <v>86</v>
      </c>
      <c r="Y89" s="246">
        <v>82</v>
      </c>
      <c r="Z89" s="246">
        <v>78</v>
      </c>
      <c r="AA89" s="246">
        <v>83</v>
      </c>
      <c r="AB89" s="246">
        <v>83</v>
      </c>
      <c r="AC89" s="489">
        <v>59</v>
      </c>
      <c r="AD89" s="490">
        <v>93</v>
      </c>
      <c r="AE89" s="490"/>
      <c r="AF89" s="489">
        <v>339</v>
      </c>
      <c r="AG89" s="489">
        <v>498</v>
      </c>
      <c r="AH89" s="489">
        <v>487</v>
      </c>
      <c r="AI89" s="489">
        <v>440</v>
      </c>
      <c r="AJ89" s="489">
        <v>406</v>
      </c>
      <c r="AK89" s="489">
        <v>352</v>
      </c>
      <c r="AL89" s="489">
        <v>318</v>
      </c>
      <c r="AM89" s="257"/>
    </row>
    <row r="90" spans="1:39" ht="12.75">
      <c r="A90" s="243"/>
      <c r="B90" s="247" t="s">
        <v>209</v>
      </c>
      <c r="C90" s="246">
        <v>4</v>
      </c>
      <c r="D90" s="246">
        <v>12</v>
      </c>
      <c r="E90" s="246">
        <v>6</v>
      </c>
      <c r="F90" s="246">
        <v>13</v>
      </c>
      <c r="G90" s="246">
        <v>14</v>
      </c>
      <c r="H90" s="246">
        <v>17</v>
      </c>
      <c r="I90" s="246">
        <v>13</v>
      </c>
      <c r="J90" s="246">
        <v>24</v>
      </c>
      <c r="K90" s="246">
        <v>20</v>
      </c>
      <c r="L90" s="246">
        <v>15</v>
      </c>
      <c r="M90" s="246">
        <v>12</v>
      </c>
      <c r="N90" s="246">
        <v>18</v>
      </c>
      <c r="O90" s="246">
        <v>12</v>
      </c>
      <c r="P90" s="246">
        <v>16</v>
      </c>
      <c r="Q90" s="246">
        <v>17</v>
      </c>
      <c r="R90" s="246">
        <v>17</v>
      </c>
      <c r="S90" s="246">
        <v>17</v>
      </c>
      <c r="T90" s="246">
        <v>15</v>
      </c>
      <c r="U90" s="246">
        <v>14</v>
      </c>
      <c r="V90" s="246">
        <v>10</v>
      </c>
      <c r="W90" s="246">
        <v>8</v>
      </c>
      <c r="X90" s="246">
        <v>14</v>
      </c>
      <c r="Y90" s="246">
        <v>10</v>
      </c>
      <c r="Z90" s="246">
        <v>11</v>
      </c>
      <c r="AA90" s="246">
        <v>13</v>
      </c>
      <c r="AB90" s="246">
        <v>8</v>
      </c>
      <c r="AC90" s="489">
        <v>8</v>
      </c>
      <c r="AD90" s="490">
        <v>12</v>
      </c>
      <c r="AE90" s="490"/>
      <c r="AF90" s="489">
        <v>35</v>
      </c>
      <c r="AG90" s="489">
        <v>68</v>
      </c>
      <c r="AH90" s="489">
        <v>65</v>
      </c>
      <c r="AI90" s="489">
        <v>62</v>
      </c>
      <c r="AJ90" s="489">
        <v>56</v>
      </c>
      <c r="AK90" s="489">
        <v>43</v>
      </c>
      <c r="AL90" s="489">
        <v>41</v>
      </c>
      <c r="AM90" s="257"/>
    </row>
    <row r="91" spans="1:39" ht="12.75">
      <c r="A91" s="243"/>
      <c r="B91" s="247" t="s">
        <v>210</v>
      </c>
      <c r="C91" s="246">
        <v>10</v>
      </c>
      <c r="D91" s="246">
        <v>14</v>
      </c>
      <c r="E91" s="246">
        <v>22</v>
      </c>
      <c r="F91" s="246">
        <v>41</v>
      </c>
      <c r="G91" s="246">
        <v>40</v>
      </c>
      <c r="H91" s="246">
        <v>47</v>
      </c>
      <c r="I91" s="246">
        <v>56</v>
      </c>
      <c r="J91" s="246">
        <v>65</v>
      </c>
      <c r="K91" s="246">
        <v>57</v>
      </c>
      <c r="L91" s="246">
        <v>34</v>
      </c>
      <c r="M91" s="246">
        <v>46</v>
      </c>
      <c r="N91" s="246">
        <v>42</v>
      </c>
      <c r="O91" s="246">
        <v>53</v>
      </c>
      <c r="P91" s="246">
        <v>36</v>
      </c>
      <c r="Q91" s="246">
        <v>40</v>
      </c>
      <c r="R91" s="246">
        <v>41</v>
      </c>
      <c r="S91" s="246">
        <v>31</v>
      </c>
      <c r="T91" s="246">
        <v>40</v>
      </c>
      <c r="U91" s="246">
        <v>18</v>
      </c>
      <c r="V91" s="246">
        <v>26</v>
      </c>
      <c r="W91" s="246">
        <v>38</v>
      </c>
      <c r="X91" s="246">
        <v>25</v>
      </c>
      <c r="Y91" s="246">
        <v>29</v>
      </c>
      <c r="Z91" s="246">
        <v>28</v>
      </c>
      <c r="AA91" s="246">
        <v>26</v>
      </c>
      <c r="AB91" s="246">
        <v>25</v>
      </c>
      <c r="AC91" s="489">
        <v>16</v>
      </c>
      <c r="AD91" s="490">
        <v>25</v>
      </c>
      <c r="AE91" s="490"/>
      <c r="AF91" s="489">
        <v>87</v>
      </c>
      <c r="AG91" s="489">
        <v>208</v>
      </c>
      <c r="AH91" s="489">
        <v>179</v>
      </c>
      <c r="AI91" s="489">
        <v>170</v>
      </c>
      <c r="AJ91" s="489">
        <v>115</v>
      </c>
      <c r="AK91" s="489">
        <v>120</v>
      </c>
      <c r="AL91" s="489">
        <v>92</v>
      </c>
      <c r="AM91" s="257"/>
    </row>
    <row r="92" spans="1:39" ht="12.75">
      <c r="A92" s="243"/>
      <c r="B92" s="247" t="s">
        <v>211</v>
      </c>
      <c r="C92" s="246">
        <v>0</v>
      </c>
      <c r="D92" s="246">
        <v>2</v>
      </c>
      <c r="E92" s="246">
        <v>2</v>
      </c>
      <c r="F92" s="246">
        <v>3</v>
      </c>
      <c r="G92" s="246">
        <v>1</v>
      </c>
      <c r="H92" s="246">
        <v>7</v>
      </c>
      <c r="I92" s="246">
        <v>4</v>
      </c>
      <c r="J92" s="246">
        <v>6</v>
      </c>
      <c r="K92" s="246">
        <v>3</v>
      </c>
      <c r="L92" s="246">
        <v>4</v>
      </c>
      <c r="M92" s="246">
        <v>7</v>
      </c>
      <c r="N92" s="246">
        <v>5</v>
      </c>
      <c r="O92" s="246">
        <v>5</v>
      </c>
      <c r="P92" s="246">
        <v>4</v>
      </c>
      <c r="Q92" s="246">
        <v>2</v>
      </c>
      <c r="R92" s="246">
        <v>2</v>
      </c>
      <c r="S92" s="246">
        <v>5</v>
      </c>
      <c r="T92" s="246">
        <v>2</v>
      </c>
      <c r="U92" s="246">
        <v>2</v>
      </c>
      <c r="V92" s="246">
        <v>2</v>
      </c>
      <c r="W92" s="246">
        <v>3</v>
      </c>
      <c r="X92" s="246">
        <v>1</v>
      </c>
      <c r="Y92" s="246">
        <v>2</v>
      </c>
      <c r="Z92" s="246">
        <v>0</v>
      </c>
      <c r="AA92" s="246">
        <v>2</v>
      </c>
      <c r="AB92" s="246">
        <v>2</v>
      </c>
      <c r="AC92" s="489">
        <v>0</v>
      </c>
      <c r="AD92" s="490">
        <v>4</v>
      </c>
      <c r="AE92" s="490"/>
      <c r="AF92" s="489">
        <v>7</v>
      </c>
      <c r="AG92" s="489">
        <v>18</v>
      </c>
      <c r="AH92" s="489">
        <v>19</v>
      </c>
      <c r="AI92" s="489">
        <v>13</v>
      </c>
      <c r="AJ92" s="489">
        <v>11</v>
      </c>
      <c r="AK92" s="489">
        <v>6</v>
      </c>
      <c r="AL92" s="489">
        <v>8</v>
      </c>
      <c r="AM92" s="257"/>
    </row>
    <row r="93" spans="1:2" ht="12.75">
      <c r="A93" s="221"/>
      <c r="B93" s="221"/>
    </row>
    <row r="94" spans="1:38" ht="12.75">
      <c r="A94" s="223"/>
      <c r="B94" s="386"/>
      <c r="C94" s="659" t="s">
        <v>340</v>
      </c>
      <c r="D94" s="659"/>
      <c r="E94" s="659"/>
      <c r="F94" s="659"/>
      <c r="G94" s="659"/>
      <c r="H94" s="659"/>
      <c r="I94" s="659"/>
      <c r="J94" s="659"/>
      <c r="K94" s="659"/>
      <c r="L94" s="659"/>
      <c r="M94" s="659"/>
      <c r="N94" s="659"/>
      <c r="O94" s="659"/>
      <c r="P94" s="659"/>
      <c r="Q94" s="659"/>
      <c r="R94" s="659"/>
      <c r="S94" s="659"/>
      <c r="T94" s="659"/>
      <c r="U94" s="659"/>
      <c r="V94" s="659"/>
      <c r="W94" s="659"/>
      <c r="X94" s="659"/>
      <c r="Y94" s="659"/>
      <c r="Z94" s="659"/>
      <c r="AA94" s="660"/>
      <c r="AB94" s="660"/>
      <c r="AC94" s="660"/>
      <c r="AD94" s="660"/>
      <c r="AE94" s="660"/>
      <c r="AF94" s="660"/>
      <c r="AG94" s="660"/>
      <c r="AH94" s="660"/>
      <c r="AI94" s="660"/>
      <c r="AJ94" s="660"/>
      <c r="AK94" s="660"/>
      <c r="AL94" s="660"/>
    </row>
    <row r="96" ht="12.75">
      <c r="B96" s="245" t="s">
        <v>180</v>
      </c>
    </row>
    <row r="97" ht="12.75">
      <c r="B97" s="245"/>
    </row>
    <row r="98" spans="2:38" ht="12.75">
      <c r="B98" s="247" t="s">
        <v>207</v>
      </c>
      <c r="C98" s="397">
        <v>44.42675159235669</v>
      </c>
      <c r="D98" s="397">
        <v>48.231511254019296</v>
      </c>
      <c r="E98" s="397">
        <v>43.92361111111111</v>
      </c>
      <c r="F98" s="397">
        <v>37.12574850299401</v>
      </c>
      <c r="G98" s="397">
        <v>36.62207357859531</v>
      </c>
      <c r="H98" s="397">
        <v>35.49337260677467</v>
      </c>
      <c r="I98" s="397">
        <v>35.8974358974359</v>
      </c>
      <c r="J98" s="397">
        <v>35.064935064935064</v>
      </c>
      <c r="K98" s="397">
        <v>37.90186125211506</v>
      </c>
      <c r="L98" s="397">
        <v>36.76470588235294</v>
      </c>
      <c r="M98" s="397">
        <v>38.71559633027523</v>
      </c>
      <c r="N98" s="397">
        <v>36.423841059602644</v>
      </c>
      <c r="O98" s="397">
        <v>41.35188866799205</v>
      </c>
      <c r="P98" s="397">
        <v>36.858974358974365</v>
      </c>
      <c r="Q98" s="397">
        <v>42.600896860986545</v>
      </c>
      <c r="R98" s="397">
        <v>39.84375</v>
      </c>
      <c r="S98" s="397">
        <v>39.54545454545455</v>
      </c>
      <c r="T98" s="397">
        <v>37.32394366197183</v>
      </c>
      <c r="U98" s="397">
        <v>41.333333333333336</v>
      </c>
      <c r="V98" s="397">
        <v>43.034055727554176</v>
      </c>
      <c r="W98" s="397">
        <v>39.130434782608695</v>
      </c>
      <c r="X98" s="397">
        <v>40</v>
      </c>
      <c r="Y98" s="397">
        <v>35.05535055350554</v>
      </c>
      <c r="Z98" s="397">
        <v>35.76923076923077</v>
      </c>
      <c r="AA98" s="486">
        <v>43.49442379182156</v>
      </c>
      <c r="AB98" s="486">
        <v>43.49442379182156</v>
      </c>
      <c r="AC98" s="486">
        <v>41.52046783625731</v>
      </c>
      <c r="AD98" s="486">
        <v>28</v>
      </c>
      <c r="AE98" s="486"/>
      <c r="AF98" s="486">
        <v>43.30392943063352</v>
      </c>
      <c r="AG98" s="486">
        <v>35.75899843505477</v>
      </c>
      <c r="AH98" s="486">
        <v>37.41496598639456</v>
      </c>
      <c r="AI98" s="486">
        <v>39.90407673860911</v>
      </c>
      <c r="AJ98" s="486">
        <v>40.026863666890534</v>
      </c>
      <c r="AK98" s="486">
        <v>37.63900769888794</v>
      </c>
      <c r="AL98" s="486">
        <v>40.06810442678774</v>
      </c>
    </row>
    <row r="99" spans="2:38" ht="12.75">
      <c r="B99" s="247" t="s">
        <v>208</v>
      </c>
      <c r="C99" s="397">
        <v>39.96815286624204</v>
      </c>
      <c r="D99" s="397">
        <v>39.549839228295816</v>
      </c>
      <c r="E99" s="397">
        <v>39.23611111111111</v>
      </c>
      <c r="F99" s="397">
        <v>41.01796407185629</v>
      </c>
      <c r="G99" s="397">
        <v>39.96655518394649</v>
      </c>
      <c r="H99" s="397">
        <v>37.84977908689249</v>
      </c>
      <c r="I99" s="397">
        <v>38.009049773755656</v>
      </c>
      <c r="J99" s="397">
        <v>41.883116883116884</v>
      </c>
      <c r="K99" s="397">
        <v>37.39424703891709</v>
      </c>
      <c r="L99" s="397">
        <v>44.771241830065364</v>
      </c>
      <c r="M99" s="397">
        <v>39.816513761467895</v>
      </c>
      <c r="N99" s="397">
        <v>44.205298013245034</v>
      </c>
      <c r="O99" s="397">
        <v>37.37574552683897</v>
      </c>
      <c r="P99" s="397">
        <v>43.75</v>
      </c>
      <c r="Q99" s="397">
        <v>36.771300448430495</v>
      </c>
      <c r="R99" s="397">
        <v>41.6015625</v>
      </c>
      <c r="S99" s="397">
        <v>43.40909090909091</v>
      </c>
      <c r="T99" s="397">
        <v>41.31455399061033</v>
      </c>
      <c r="U99" s="397">
        <v>38.666666666666664</v>
      </c>
      <c r="V99" s="397">
        <v>39.628482972136226</v>
      </c>
      <c r="W99" s="397">
        <v>44.83695652173913</v>
      </c>
      <c r="X99" s="397">
        <v>41.48148148148148</v>
      </c>
      <c r="Y99" s="397">
        <v>40.22140221402214</v>
      </c>
      <c r="Z99" s="397">
        <v>46.53846153846154</v>
      </c>
      <c r="AA99" s="486">
        <v>39.03345724907063</v>
      </c>
      <c r="AB99" s="486">
        <v>39.03345724907063</v>
      </c>
      <c r="AC99" s="486">
        <v>39.76608187134503</v>
      </c>
      <c r="AD99" s="486">
        <v>56</v>
      </c>
      <c r="AE99" s="486"/>
      <c r="AF99" s="486">
        <v>39.97594226142743</v>
      </c>
      <c r="AG99" s="486">
        <v>39.358372456964005</v>
      </c>
      <c r="AH99" s="486">
        <v>41.624149659863946</v>
      </c>
      <c r="AI99" s="486">
        <v>40.19184652278177</v>
      </c>
      <c r="AJ99" s="486">
        <v>41.034251175285426</v>
      </c>
      <c r="AK99" s="486">
        <v>43.370402053036784</v>
      </c>
      <c r="AL99" s="486">
        <v>42.56526674233825</v>
      </c>
    </row>
    <row r="100" spans="2:38" ht="12.75">
      <c r="B100" s="247" t="s">
        <v>209</v>
      </c>
      <c r="C100" s="397">
        <v>5.573248407643312</v>
      </c>
      <c r="D100" s="397">
        <v>3.858520900321544</v>
      </c>
      <c r="E100" s="397">
        <v>6.076388888888888</v>
      </c>
      <c r="F100" s="397">
        <v>4.491017964071856</v>
      </c>
      <c r="G100" s="397">
        <v>5.518394648829431</v>
      </c>
      <c r="H100" s="397">
        <v>6.9219440353460975</v>
      </c>
      <c r="I100" s="397">
        <v>6.485671191553545</v>
      </c>
      <c r="J100" s="397">
        <v>5.844155844155844</v>
      </c>
      <c r="K100" s="397">
        <v>7.1065989847715745</v>
      </c>
      <c r="L100" s="397">
        <v>5.228758169934641</v>
      </c>
      <c r="M100" s="397">
        <v>6.7889908256880735</v>
      </c>
      <c r="N100" s="397">
        <v>6.456953642384105</v>
      </c>
      <c r="O100" s="397">
        <v>7.3558648111332</v>
      </c>
      <c r="P100" s="397">
        <v>6.25</v>
      </c>
      <c r="Q100" s="397">
        <v>6.278026905829597</v>
      </c>
      <c r="R100" s="397">
        <v>5.859375</v>
      </c>
      <c r="S100" s="397">
        <v>4.772727272727273</v>
      </c>
      <c r="T100" s="397">
        <v>4.929577464788732</v>
      </c>
      <c r="U100" s="397">
        <v>5.666666666666666</v>
      </c>
      <c r="V100" s="397">
        <v>6.5015479876160995</v>
      </c>
      <c r="W100" s="397">
        <v>5.706521739130435</v>
      </c>
      <c r="X100" s="397">
        <v>4.444444444444445</v>
      </c>
      <c r="Y100" s="397">
        <v>7.7490774907749085</v>
      </c>
      <c r="Z100" s="397">
        <v>6.538461538461539</v>
      </c>
      <c r="AA100" s="486">
        <v>5.5762081784386615</v>
      </c>
      <c r="AB100" s="486">
        <v>5.5762081784386615</v>
      </c>
      <c r="AC100" s="486">
        <v>5.263157894736842</v>
      </c>
      <c r="AD100" s="486">
        <v>5</v>
      </c>
      <c r="AE100" s="486"/>
      <c r="AF100" s="486">
        <v>4.971932638331997</v>
      </c>
      <c r="AG100" s="486">
        <v>6.220657276995305</v>
      </c>
      <c r="AH100" s="486">
        <v>6.377551020408164</v>
      </c>
      <c r="AI100" s="486">
        <v>6.4268585131894485</v>
      </c>
      <c r="AJ100" s="486">
        <v>5.372733378106111</v>
      </c>
      <c r="AK100" s="486">
        <v>6.0735671514114635</v>
      </c>
      <c r="AL100" s="486">
        <v>5.334846765039727</v>
      </c>
    </row>
    <row r="101" spans="2:38" ht="12.75">
      <c r="B101" s="247" t="s">
        <v>210</v>
      </c>
      <c r="C101" s="397">
        <v>9.713375796178344</v>
      </c>
      <c r="D101" s="397">
        <v>8.19935691318328</v>
      </c>
      <c r="E101" s="397">
        <v>10.069444444444445</v>
      </c>
      <c r="F101" s="397">
        <v>16.16766467065868</v>
      </c>
      <c r="G101" s="397">
        <v>16.05351170568562</v>
      </c>
      <c r="H101" s="397">
        <v>16.642120765832104</v>
      </c>
      <c r="I101" s="397">
        <v>16.59125188536953</v>
      </c>
      <c r="J101" s="397">
        <v>14.935064935064934</v>
      </c>
      <c r="K101" s="397">
        <v>16.58206429780034</v>
      </c>
      <c r="L101" s="397">
        <v>12.091503267973856</v>
      </c>
      <c r="M101" s="397">
        <v>13.761467889908257</v>
      </c>
      <c r="N101" s="397">
        <v>11.589403973509933</v>
      </c>
      <c r="O101" s="397">
        <v>12.72365805168986</v>
      </c>
      <c r="P101" s="397">
        <v>12.01923076923077</v>
      </c>
      <c r="Q101" s="397">
        <v>13.901345291479823</v>
      </c>
      <c r="R101" s="397">
        <v>12.3046875</v>
      </c>
      <c r="S101" s="397">
        <v>10.909090909090908</v>
      </c>
      <c r="T101" s="397">
        <v>15.727699530516432</v>
      </c>
      <c r="U101" s="397">
        <v>14</v>
      </c>
      <c r="V101" s="397">
        <v>10.526315789473683</v>
      </c>
      <c r="W101" s="397">
        <v>9.782608695652174</v>
      </c>
      <c r="X101" s="397">
        <v>12.592592592592592</v>
      </c>
      <c r="Y101" s="397">
        <v>15.867158671586715</v>
      </c>
      <c r="Z101" s="397">
        <v>10.384615384615385</v>
      </c>
      <c r="AA101" s="486">
        <v>11.895910780669144</v>
      </c>
      <c r="AB101" s="486">
        <v>11.895910780669144</v>
      </c>
      <c r="AC101" s="486">
        <v>13.450292397660817</v>
      </c>
      <c r="AD101" s="486">
        <v>11</v>
      </c>
      <c r="AE101" s="486"/>
      <c r="AF101" s="486">
        <v>11.146752205292703</v>
      </c>
      <c r="AG101" s="486">
        <v>16.079812206572768</v>
      </c>
      <c r="AH101" s="486">
        <v>13.477891156462585</v>
      </c>
      <c r="AI101" s="486">
        <v>12.661870503597122</v>
      </c>
      <c r="AJ101" s="486">
        <v>12.827400940228342</v>
      </c>
      <c r="AK101" s="486">
        <v>11.976047904191617</v>
      </c>
      <c r="AL101" s="486">
        <v>12.031782065834278</v>
      </c>
    </row>
    <row r="102" spans="2:38" ht="12.75">
      <c r="B102" s="247" t="s">
        <v>211</v>
      </c>
      <c r="C102" s="397">
        <v>0.3184713375796179</v>
      </c>
      <c r="D102" s="397">
        <v>0.1607717041800643</v>
      </c>
      <c r="E102" s="397">
        <v>0.6944444444444444</v>
      </c>
      <c r="F102" s="397">
        <v>1.1976047904191618</v>
      </c>
      <c r="G102" s="397">
        <v>1.839464882943144</v>
      </c>
      <c r="H102" s="397">
        <v>3.0927835051546393</v>
      </c>
      <c r="I102" s="397">
        <v>3.0165912518853695</v>
      </c>
      <c r="J102" s="397">
        <v>2.272727272727273</v>
      </c>
      <c r="K102" s="397">
        <v>1.015228426395939</v>
      </c>
      <c r="L102" s="397">
        <v>1.1437908496732025</v>
      </c>
      <c r="M102" s="397">
        <v>0.9174311926605505</v>
      </c>
      <c r="N102" s="397">
        <v>1.3245033112582782</v>
      </c>
      <c r="O102" s="397">
        <v>1.1928429423459244</v>
      </c>
      <c r="P102" s="397">
        <v>1.1217948717948718</v>
      </c>
      <c r="Q102" s="397">
        <v>0.4484304932735426</v>
      </c>
      <c r="R102" s="397">
        <v>0.390625</v>
      </c>
      <c r="S102" s="397">
        <v>1.3636363636363635</v>
      </c>
      <c r="T102" s="397">
        <v>0.7042253521126761</v>
      </c>
      <c r="U102" s="397">
        <v>0.33333333333333337</v>
      </c>
      <c r="V102" s="397">
        <v>0.30959752321981426</v>
      </c>
      <c r="W102" s="397">
        <v>0.5434782608695652</v>
      </c>
      <c r="X102" s="397">
        <v>1.4814814814814816</v>
      </c>
      <c r="Y102" s="397">
        <v>1.107011070110701</v>
      </c>
      <c r="Z102" s="397">
        <v>0.7692307692307693</v>
      </c>
      <c r="AA102" s="486">
        <v>0</v>
      </c>
      <c r="AB102" s="486">
        <v>0</v>
      </c>
      <c r="AC102" s="486">
        <v>0</v>
      </c>
      <c r="AD102" s="486">
        <v>0</v>
      </c>
      <c r="AE102" s="486"/>
      <c r="AF102" s="486">
        <v>0.6014434643143545</v>
      </c>
      <c r="AG102" s="486">
        <v>2.5821596244131455</v>
      </c>
      <c r="AH102" s="486">
        <v>1.1054421768707483</v>
      </c>
      <c r="AI102" s="486">
        <v>0.815347721822542</v>
      </c>
      <c r="AJ102" s="486">
        <v>0.7387508394895903</v>
      </c>
      <c r="AK102" s="486">
        <v>0.9409751924721984</v>
      </c>
      <c r="AL102" s="486">
        <v>0</v>
      </c>
    </row>
    <row r="103" spans="2:38" ht="12.75">
      <c r="B103" s="247"/>
      <c r="C103" s="397"/>
      <c r="D103" s="397"/>
      <c r="E103" s="397"/>
      <c r="F103" s="397"/>
      <c r="G103" s="397"/>
      <c r="H103" s="397"/>
      <c r="I103" s="397"/>
      <c r="J103" s="397"/>
      <c r="K103" s="397"/>
      <c r="L103" s="397"/>
      <c r="M103" s="397"/>
      <c r="N103" s="397"/>
      <c r="O103" s="397"/>
      <c r="P103" s="397"/>
      <c r="Q103" s="397"/>
      <c r="R103" s="397"/>
      <c r="S103" s="397"/>
      <c r="T103" s="397"/>
      <c r="U103" s="397"/>
      <c r="V103" s="397"/>
      <c r="W103" s="397"/>
      <c r="X103" s="397"/>
      <c r="Y103" s="397"/>
      <c r="Z103" s="397"/>
      <c r="AA103" s="486"/>
      <c r="AB103" s="486"/>
      <c r="AC103" s="486"/>
      <c r="AD103" s="486"/>
      <c r="AE103" s="486"/>
      <c r="AF103" s="486"/>
      <c r="AG103" s="486"/>
      <c r="AH103" s="486"/>
      <c r="AI103" s="486"/>
      <c r="AJ103" s="486"/>
      <c r="AK103" s="486"/>
      <c r="AL103" s="486"/>
    </row>
    <row r="104" spans="2:38" ht="12.75">
      <c r="B104" s="245" t="s">
        <v>181</v>
      </c>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487"/>
      <c r="AB104" s="487"/>
      <c r="AC104" s="487"/>
      <c r="AD104" s="487"/>
      <c r="AE104" s="487"/>
      <c r="AF104" s="487"/>
      <c r="AG104" s="487"/>
      <c r="AH104" s="487"/>
      <c r="AI104" s="487"/>
      <c r="AJ104" s="487"/>
      <c r="AK104" s="487"/>
      <c r="AL104" s="487"/>
    </row>
    <row r="105" spans="2:38" ht="12.75">
      <c r="B105" s="245"/>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487"/>
      <c r="AB105" s="487"/>
      <c r="AC105" s="487"/>
      <c r="AD105" s="487"/>
      <c r="AE105" s="487"/>
      <c r="AF105" s="487"/>
      <c r="AG105" s="487"/>
      <c r="AH105" s="487"/>
      <c r="AI105" s="487"/>
      <c r="AJ105" s="487"/>
      <c r="AK105" s="487"/>
      <c r="AL105" s="487"/>
    </row>
    <row r="106" spans="2:38" ht="12.75">
      <c r="B106" s="247" t="s">
        <v>207</v>
      </c>
      <c r="C106" s="397">
        <v>36.231884057971016</v>
      </c>
      <c r="D106" s="397">
        <v>35.97122302158273</v>
      </c>
      <c r="E106" s="397">
        <v>30.81761006289308</v>
      </c>
      <c r="F106" s="397">
        <v>26.422764227642276</v>
      </c>
      <c r="G106" s="397">
        <v>27.192982456140353</v>
      </c>
      <c r="H106" s="397">
        <v>23.228346456692915</v>
      </c>
      <c r="I106" s="397">
        <v>21.09375</v>
      </c>
      <c r="J106" s="397">
        <v>24.671052631578945</v>
      </c>
      <c r="K106" s="397">
        <v>18.846153846153847</v>
      </c>
      <c r="L106" s="397">
        <v>21.397379912663755</v>
      </c>
      <c r="M106" s="397">
        <v>25.210084033613445</v>
      </c>
      <c r="N106" s="397">
        <v>20.96069868995633</v>
      </c>
      <c r="O106" s="397">
        <v>23.766816143497756</v>
      </c>
      <c r="P106" s="397">
        <v>22.362869198312236</v>
      </c>
      <c r="Q106" s="397">
        <v>24.878048780487806</v>
      </c>
      <c r="R106" s="397">
        <v>19.17808219178082</v>
      </c>
      <c r="S106" s="397">
        <v>21.875</v>
      </c>
      <c r="T106" s="397">
        <v>25.339366515837103</v>
      </c>
      <c r="U106" s="397">
        <v>35.35911602209944</v>
      </c>
      <c r="V106" s="397">
        <v>21.55688622754491</v>
      </c>
      <c r="W106" s="397">
        <v>24.75728155339806</v>
      </c>
      <c r="X106" s="397">
        <v>25.443786982248522</v>
      </c>
      <c r="Y106" s="397">
        <v>16.89189189189189</v>
      </c>
      <c r="Z106" s="397">
        <v>16.428571428571427</v>
      </c>
      <c r="AA106" s="486">
        <v>18.954248366013072</v>
      </c>
      <c r="AB106" s="486">
        <v>27.160493827160494</v>
      </c>
      <c r="AC106" s="486">
        <v>20.952380952380953</v>
      </c>
      <c r="AD106" s="486">
        <v>21</v>
      </c>
      <c r="AE106" s="486"/>
      <c r="AF106" s="486">
        <v>31.378299120234605</v>
      </c>
      <c r="AG106" s="486">
        <v>23.99232245681382</v>
      </c>
      <c r="AH106" s="486">
        <v>21.548117154811717</v>
      </c>
      <c r="AI106" s="486">
        <v>22.511312217194572</v>
      </c>
      <c r="AJ106" s="486">
        <v>25.851197982345525</v>
      </c>
      <c r="AK106" s="486">
        <v>21.417797888386122</v>
      </c>
      <c r="AL106" s="486">
        <v>22.07130730050934</v>
      </c>
    </row>
    <row r="107" spans="2:38" ht="12.75">
      <c r="B107" s="247" t="s">
        <v>208</v>
      </c>
      <c r="C107" s="397">
        <v>53.62318840579711</v>
      </c>
      <c r="D107" s="397">
        <v>43.884892086330936</v>
      </c>
      <c r="E107" s="397">
        <v>50.314465408805034</v>
      </c>
      <c r="F107" s="397">
        <v>50.40650406504065</v>
      </c>
      <c r="G107" s="397">
        <v>48.68421052631579</v>
      </c>
      <c r="H107" s="397">
        <v>48.818897637795274</v>
      </c>
      <c r="I107" s="397">
        <v>50.390625</v>
      </c>
      <c r="J107" s="397">
        <v>44.07894736842105</v>
      </c>
      <c r="K107" s="397">
        <v>50.38461538461539</v>
      </c>
      <c r="L107" s="397">
        <v>55.45851528384279</v>
      </c>
      <c r="M107" s="397">
        <v>47.47899159663865</v>
      </c>
      <c r="N107" s="397">
        <v>50.65502183406113</v>
      </c>
      <c r="O107" s="397">
        <v>44.843049327354265</v>
      </c>
      <c r="P107" s="397">
        <v>54.008438818565395</v>
      </c>
      <c r="Q107" s="397">
        <v>46.34146341463415</v>
      </c>
      <c r="R107" s="397">
        <v>53.42465753424658</v>
      </c>
      <c r="S107" s="397">
        <v>54.46428571428571</v>
      </c>
      <c r="T107" s="397">
        <v>48.86877828054298</v>
      </c>
      <c r="U107" s="397">
        <v>45.85635359116022</v>
      </c>
      <c r="V107" s="397">
        <v>55.688622754491014</v>
      </c>
      <c r="W107" s="397">
        <v>51.45631067961165</v>
      </c>
      <c r="X107" s="397">
        <v>50.887573964497044</v>
      </c>
      <c r="Y107" s="397">
        <v>55.4054054054054</v>
      </c>
      <c r="Z107" s="397">
        <v>55.714285714285715</v>
      </c>
      <c r="AA107" s="486">
        <v>54.248366013071895</v>
      </c>
      <c r="AB107" s="486">
        <v>51.23456790123457</v>
      </c>
      <c r="AC107" s="486">
        <v>56.19047619047619</v>
      </c>
      <c r="AD107" s="486">
        <v>55</v>
      </c>
      <c r="AE107" s="486"/>
      <c r="AF107" s="486">
        <v>49.70674486803519</v>
      </c>
      <c r="AG107" s="486">
        <v>47.79270633397313</v>
      </c>
      <c r="AH107" s="486">
        <v>50.94142259414226</v>
      </c>
      <c r="AI107" s="486">
        <v>49.7737556561086</v>
      </c>
      <c r="AJ107" s="486">
        <v>51.19798234552333</v>
      </c>
      <c r="AK107" s="486">
        <v>53.09200603318251</v>
      </c>
      <c r="AL107" s="486">
        <v>53.98981324278438</v>
      </c>
    </row>
    <row r="108" spans="2:38" ht="12.75">
      <c r="B108" s="247" t="s">
        <v>209</v>
      </c>
      <c r="C108" s="397">
        <v>2.898550724637681</v>
      </c>
      <c r="D108" s="397">
        <v>8.633093525179856</v>
      </c>
      <c r="E108" s="397">
        <v>3.7735849056603774</v>
      </c>
      <c r="F108" s="397">
        <v>5.284552845528456</v>
      </c>
      <c r="G108" s="397">
        <v>6.140350877192982</v>
      </c>
      <c r="H108" s="397">
        <v>6.692913385826772</v>
      </c>
      <c r="I108" s="397">
        <v>5.078125</v>
      </c>
      <c r="J108" s="397">
        <v>7.894736842105263</v>
      </c>
      <c r="K108" s="397">
        <v>7.6923076923076925</v>
      </c>
      <c r="L108" s="397">
        <v>6.550218340611353</v>
      </c>
      <c r="M108" s="397">
        <v>5.042016806722689</v>
      </c>
      <c r="N108" s="397">
        <v>7.860262008733625</v>
      </c>
      <c r="O108" s="397">
        <v>5.381165919282512</v>
      </c>
      <c r="P108" s="397">
        <v>6.751054852320674</v>
      </c>
      <c r="Q108" s="397">
        <v>8.292682926829269</v>
      </c>
      <c r="R108" s="397">
        <v>7.76255707762557</v>
      </c>
      <c r="S108" s="397">
        <v>7.5892857142857135</v>
      </c>
      <c r="T108" s="397">
        <v>6.787330316742081</v>
      </c>
      <c r="U108" s="397">
        <v>7.734806629834254</v>
      </c>
      <c r="V108" s="397">
        <v>5.9880239520958085</v>
      </c>
      <c r="W108" s="397">
        <v>3.8834951456310676</v>
      </c>
      <c r="X108" s="397">
        <v>8.284023668639055</v>
      </c>
      <c r="Y108" s="397">
        <v>6.756756756756757</v>
      </c>
      <c r="Z108" s="397">
        <v>7.857142857142857</v>
      </c>
      <c r="AA108" s="486">
        <v>8.49673202614379</v>
      </c>
      <c r="AB108" s="486">
        <v>4.938271604938271</v>
      </c>
      <c r="AC108" s="486">
        <v>7.6190476190476195</v>
      </c>
      <c r="AD108" s="486">
        <v>7</v>
      </c>
      <c r="AE108" s="486"/>
      <c r="AF108" s="486">
        <v>5.131964809384164</v>
      </c>
      <c r="AG108" s="486">
        <v>6.525911708253358</v>
      </c>
      <c r="AH108" s="486">
        <v>6.7991631799163175</v>
      </c>
      <c r="AI108" s="486">
        <v>7.013574660633484</v>
      </c>
      <c r="AJ108" s="486">
        <v>7.0617906683480465</v>
      </c>
      <c r="AK108" s="486">
        <v>6.485671191553545</v>
      </c>
      <c r="AL108" s="486">
        <v>6.960950764006792</v>
      </c>
    </row>
    <row r="109" spans="2:38" ht="12.75">
      <c r="B109" s="247" t="s">
        <v>210</v>
      </c>
      <c r="C109" s="397">
        <v>7.246376811594203</v>
      </c>
      <c r="D109" s="397">
        <v>10.071942446043165</v>
      </c>
      <c r="E109" s="397">
        <v>13.836477987421384</v>
      </c>
      <c r="F109" s="397">
        <v>16.666666666666664</v>
      </c>
      <c r="G109" s="397">
        <v>17.543859649122805</v>
      </c>
      <c r="H109" s="397">
        <v>18.503937007874015</v>
      </c>
      <c r="I109" s="397">
        <v>21.875</v>
      </c>
      <c r="J109" s="397">
        <v>21.38157894736842</v>
      </c>
      <c r="K109" s="397">
        <v>21.923076923076923</v>
      </c>
      <c r="L109" s="397">
        <v>14.847161572052403</v>
      </c>
      <c r="M109" s="397">
        <v>19.327731092436977</v>
      </c>
      <c r="N109" s="397">
        <v>18.340611353711793</v>
      </c>
      <c r="O109" s="397">
        <v>23.766816143497756</v>
      </c>
      <c r="P109" s="397">
        <v>15.18987341772152</v>
      </c>
      <c r="Q109" s="397">
        <v>19.51219512195122</v>
      </c>
      <c r="R109" s="397">
        <v>18.72146118721461</v>
      </c>
      <c r="S109" s="397">
        <v>13.839285714285715</v>
      </c>
      <c r="T109" s="397">
        <v>18.099547511312217</v>
      </c>
      <c r="U109" s="397">
        <v>9.94475138121547</v>
      </c>
      <c r="V109" s="397">
        <v>15.568862275449103</v>
      </c>
      <c r="W109" s="397">
        <v>18.446601941747574</v>
      </c>
      <c r="X109" s="397">
        <v>14.792899408284024</v>
      </c>
      <c r="Y109" s="397">
        <v>19.594594594594593</v>
      </c>
      <c r="Z109" s="397">
        <v>20</v>
      </c>
      <c r="AA109" s="486">
        <v>16.99346405228758</v>
      </c>
      <c r="AB109" s="486">
        <v>15.432098765432098</v>
      </c>
      <c r="AC109" s="486">
        <v>15.238095238095239</v>
      </c>
      <c r="AD109" s="486">
        <v>15</v>
      </c>
      <c r="AE109" s="486"/>
      <c r="AF109" s="486">
        <v>12.756598240469208</v>
      </c>
      <c r="AG109" s="486">
        <v>19.961612284069098</v>
      </c>
      <c r="AH109" s="486">
        <v>18.723849372384937</v>
      </c>
      <c r="AI109" s="486">
        <v>19.230769230769234</v>
      </c>
      <c r="AJ109" s="486">
        <v>14.50189155107188</v>
      </c>
      <c r="AK109" s="486">
        <v>18.099547511312217</v>
      </c>
      <c r="AL109" s="486">
        <v>15.619694397283531</v>
      </c>
    </row>
    <row r="110" spans="2:38" ht="12.75">
      <c r="B110" s="247" t="s">
        <v>211</v>
      </c>
      <c r="C110" s="397">
        <v>0</v>
      </c>
      <c r="D110" s="397">
        <v>1.4388489208633095</v>
      </c>
      <c r="E110" s="397">
        <v>1.257861635220126</v>
      </c>
      <c r="F110" s="397">
        <v>1.2195121951219512</v>
      </c>
      <c r="G110" s="397">
        <v>0.43859649122807015</v>
      </c>
      <c r="H110" s="397">
        <v>2.7559055118110236</v>
      </c>
      <c r="I110" s="397">
        <v>1.5625</v>
      </c>
      <c r="J110" s="397">
        <v>1.9736842105263157</v>
      </c>
      <c r="K110" s="397">
        <v>1.153846153846154</v>
      </c>
      <c r="L110" s="397">
        <v>1.7467248908296942</v>
      </c>
      <c r="M110" s="397">
        <v>2.941176470588235</v>
      </c>
      <c r="N110" s="397">
        <v>2.1834061135371177</v>
      </c>
      <c r="O110" s="397">
        <v>2.242152466367713</v>
      </c>
      <c r="P110" s="397">
        <v>1.6877637130801686</v>
      </c>
      <c r="Q110" s="397">
        <v>0.975609756097561</v>
      </c>
      <c r="R110" s="397">
        <v>0.91324200913242</v>
      </c>
      <c r="S110" s="397">
        <v>2.232142857142857</v>
      </c>
      <c r="T110" s="397">
        <v>0.904977375565611</v>
      </c>
      <c r="U110" s="397">
        <v>1.1049723756906076</v>
      </c>
      <c r="V110" s="397">
        <v>1.1976047904191618</v>
      </c>
      <c r="W110" s="397">
        <v>1.4563106796116505</v>
      </c>
      <c r="X110" s="397">
        <v>0.591715976331361</v>
      </c>
      <c r="Y110" s="397">
        <v>1.3513513513513513</v>
      </c>
      <c r="Z110" s="397">
        <v>0</v>
      </c>
      <c r="AA110" s="486">
        <v>1.3071895424836601</v>
      </c>
      <c r="AB110" s="486">
        <v>1.2345679012345678</v>
      </c>
      <c r="AC110" s="486">
        <v>0</v>
      </c>
      <c r="AD110" s="486">
        <v>2</v>
      </c>
      <c r="AE110" s="486"/>
      <c r="AF110" s="486">
        <v>1.0263929618768328</v>
      </c>
      <c r="AG110" s="486">
        <v>1.727447216890595</v>
      </c>
      <c r="AH110" s="486">
        <v>1.9874476987447698</v>
      </c>
      <c r="AI110" s="486">
        <v>1.4705882352941175</v>
      </c>
      <c r="AJ110" s="486">
        <v>1.3871374527112232</v>
      </c>
      <c r="AK110" s="486">
        <v>0.904977375565611</v>
      </c>
      <c r="AL110" s="486">
        <v>1.3582342954159592</v>
      </c>
    </row>
  </sheetData>
  <sheetProtection/>
  <mergeCells count="45">
    <mergeCell ref="C94:AL94"/>
    <mergeCell ref="AH8:AH9"/>
    <mergeCell ref="AI8:AI9"/>
    <mergeCell ref="AJ8:AJ9"/>
    <mergeCell ref="AK8:AK9"/>
    <mergeCell ref="AL8:AL9"/>
    <mergeCell ref="C20:AL20"/>
    <mergeCell ref="C26:AL26"/>
    <mergeCell ref="C59:AL59"/>
    <mergeCell ref="C75:AL75"/>
    <mergeCell ref="AF8:AF9"/>
    <mergeCell ref="S8:S9"/>
    <mergeCell ref="T8:T9"/>
    <mergeCell ref="C11:AL11"/>
    <mergeCell ref="AA8:AA9"/>
    <mergeCell ref="AB8:AB9"/>
    <mergeCell ref="AC8:AC9"/>
    <mergeCell ref="AG8:AG9"/>
    <mergeCell ref="U8:U9"/>
    <mergeCell ref="V8:V9"/>
    <mergeCell ref="Z8:Z9"/>
    <mergeCell ref="Q8:Q9"/>
    <mergeCell ref="R8:R9"/>
    <mergeCell ref="AD8:AD9"/>
    <mergeCell ref="W8:W9"/>
    <mergeCell ref="X8:X9"/>
    <mergeCell ref="Y8:Y9"/>
    <mergeCell ref="N2:X2"/>
    <mergeCell ref="C7:AD7"/>
    <mergeCell ref="AF7:AL7"/>
    <mergeCell ref="B8:B9"/>
    <mergeCell ref="C8:C9"/>
    <mergeCell ref="D8:D9"/>
    <mergeCell ref="E8:E9"/>
    <mergeCell ref="F8:F9"/>
    <mergeCell ref="I8:I9"/>
    <mergeCell ref="J8:J9"/>
    <mergeCell ref="G8:G9"/>
    <mergeCell ref="H8:H9"/>
    <mergeCell ref="O8:O9"/>
    <mergeCell ref="P8:P9"/>
    <mergeCell ref="K8:K9"/>
    <mergeCell ref="L8:L9"/>
    <mergeCell ref="M8:M9"/>
    <mergeCell ref="N8:N9"/>
  </mergeCells>
  <hyperlinks>
    <hyperlink ref="B2" location="'Annex Table 3'!B13" display="Table 10 time series"/>
    <hyperlink ref="B3" location="'Annex Table 3'!B31" display="Table 11 time series"/>
    <hyperlink ref="B4" location="'Annex Table 3'!B84" display="Table 12 time series"/>
  </hyperlinks>
  <printOptions/>
  <pageMargins left="0.75" right="0.75" top="1" bottom="1" header="0.5" footer="0.5"/>
  <pageSetup horizontalDpi="600" verticalDpi="600" orientation="portrait" paperSize="9" scale="53" r:id="rId1"/>
  <colBreaks count="1" manualBreakCount="1">
    <brk id="15" max="71" man="1"/>
  </colBreaks>
  <ignoredErrors>
    <ignoredError sqref="AL43 AL29:AL30 AL85" formulaRange="1"/>
  </ignoredErrors>
</worksheet>
</file>

<file path=xl/worksheets/sheet3.xml><?xml version="1.0" encoding="utf-8"?>
<worksheet xmlns="http://schemas.openxmlformats.org/spreadsheetml/2006/main" xmlns:r="http://schemas.openxmlformats.org/officeDocument/2006/relationships">
  <sheetPr>
    <tabColor rgb="FF0000FF"/>
    <pageSetUpPr fitToPage="1"/>
  </sheetPr>
  <dimension ref="B1:W82"/>
  <sheetViews>
    <sheetView zoomScalePageLayoutView="0" workbookViewId="0" topLeftCell="A1">
      <selection activeCell="AR14" sqref="AR14"/>
    </sheetView>
  </sheetViews>
  <sheetFormatPr defaultColWidth="9.140625" defaultRowHeight="12.75"/>
  <cols>
    <col min="1" max="1" width="9.140625" style="319" customWidth="1"/>
    <col min="2" max="2" width="34.28125" style="342" customWidth="1"/>
    <col min="3" max="3" width="10.28125" style="342" customWidth="1"/>
    <col min="4" max="9" width="10.140625" style="342" customWidth="1"/>
    <col min="10" max="10" width="1.7109375" style="342" customWidth="1"/>
    <col min="11" max="11" width="10.57421875" style="342" customWidth="1"/>
    <col min="12" max="16384" width="9.140625" style="319" customWidth="1"/>
  </cols>
  <sheetData>
    <row r="1" spans="2:11" ht="12.75">
      <c r="B1" s="561"/>
      <c r="C1" s="561"/>
      <c r="D1" s="561"/>
      <c r="E1" s="561"/>
      <c r="F1" s="561"/>
      <c r="G1" s="561"/>
      <c r="H1" s="561"/>
      <c r="I1" s="561"/>
      <c r="J1" s="561"/>
      <c r="K1" s="561"/>
    </row>
    <row r="2" spans="3:9" ht="12.75">
      <c r="C2" s="398"/>
      <c r="D2" s="398"/>
      <c r="E2" s="398"/>
      <c r="F2" s="398"/>
      <c r="G2" s="398"/>
      <c r="H2" s="398"/>
      <c r="I2" s="398"/>
    </row>
    <row r="3" spans="2:13" ht="12.75" customHeight="1">
      <c r="B3" s="572" t="s">
        <v>62</v>
      </c>
      <c r="C3" s="572"/>
      <c r="D3" s="572"/>
      <c r="E3" s="572"/>
      <c r="F3" s="572"/>
      <c r="G3" s="572"/>
      <c r="H3" s="572"/>
      <c r="I3" s="572"/>
      <c r="J3" s="572"/>
      <c r="K3" s="572"/>
      <c r="L3" s="399"/>
      <c r="M3" s="399"/>
    </row>
    <row r="4" spans="2:13" ht="18" customHeight="1">
      <c r="B4" s="572"/>
      <c r="C4" s="572"/>
      <c r="D4" s="572"/>
      <c r="E4" s="572"/>
      <c r="F4" s="572"/>
      <c r="G4" s="572"/>
      <c r="H4" s="572"/>
      <c r="I4" s="572"/>
      <c r="J4" s="572"/>
      <c r="K4" s="572"/>
      <c r="L4" s="399"/>
      <c r="M4" s="399"/>
    </row>
    <row r="5" spans="2:13" ht="14.25" customHeight="1">
      <c r="B5" s="278"/>
      <c r="C5" s="278"/>
      <c r="D5" s="278"/>
      <c r="E5" s="278"/>
      <c r="F5" s="278"/>
      <c r="G5" s="278"/>
      <c r="H5" s="278"/>
      <c r="I5" s="278"/>
      <c r="J5" s="278"/>
      <c r="K5" s="278"/>
      <c r="L5" s="399"/>
      <c r="M5" s="399"/>
    </row>
    <row r="6" spans="2:13" ht="14.25" customHeight="1" thickBot="1">
      <c r="B6" s="400"/>
      <c r="C6" s="400"/>
      <c r="D6" s="400"/>
      <c r="E6" s="400"/>
      <c r="F6" s="573" t="s">
        <v>55</v>
      </c>
      <c r="G6" s="573"/>
      <c r="H6" s="573"/>
      <c r="I6" s="573"/>
      <c r="J6" s="573"/>
      <c r="K6" s="573"/>
      <c r="L6" s="402"/>
      <c r="M6" s="402"/>
    </row>
    <row r="7" spans="2:11" ht="15.75" customHeight="1">
      <c r="B7" s="562" t="s">
        <v>63</v>
      </c>
      <c r="C7" s="329"/>
      <c r="D7" s="330"/>
      <c r="E7" s="403"/>
      <c r="F7" s="404"/>
      <c r="G7" s="404"/>
      <c r="H7" s="404"/>
      <c r="I7" s="404"/>
      <c r="J7" s="576"/>
      <c r="K7" s="576" t="s">
        <v>32</v>
      </c>
    </row>
    <row r="8" spans="2:11" ht="45" customHeight="1" thickBot="1">
      <c r="B8" s="575"/>
      <c r="C8" s="405" t="s">
        <v>344</v>
      </c>
      <c r="D8" s="406" t="s">
        <v>345</v>
      </c>
      <c r="E8" s="407" t="s">
        <v>346</v>
      </c>
      <c r="F8" s="408" t="s">
        <v>44</v>
      </c>
      <c r="G8" s="408" t="s">
        <v>45</v>
      </c>
      <c r="H8" s="408" t="s">
        <v>46</v>
      </c>
      <c r="I8" s="408" t="s">
        <v>325</v>
      </c>
      <c r="J8" s="577"/>
      <c r="K8" s="563"/>
    </row>
    <row r="9" spans="2:13" ht="14.25" customHeight="1">
      <c r="B9" s="292"/>
      <c r="C9" s="409"/>
      <c r="D9" s="409"/>
      <c r="E9" s="571" t="s">
        <v>36</v>
      </c>
      <c r="F9" s="571"/>
      <c r="G9" s="571"/>
      <c r="H9" s="571"/>
      <c r="I9" s="571"/>
      <c r="J9" s="276"/>
      <c r="K9" s="292"/>
      <c r="M9" s="342"/>
    </row>
    <row r="10" spans="2:11" ht="14.25" customHeight="1">
      <c r="B10" s="292"/>
      <c r="C10" s="410"/>
      <c r="D10" s="411"/>
      <c r="E10" s="292"/>
      <c r="F10" s="276"/>
      <c r="G10" s="276"/>
      <c r="H10" s="276"/>
      <c r="I10" s="276"/>
      <c r="J10" s="276"/>
      <c r="K10" s="292"/>
    </row>
    <row r="11" spans="2:15" ht="14.25" customHeight="1">
      <c r="B11" s="412" t="s">
        <v>56</v>
      </c>
      <c r="C11" s="413">
        <v>916</v>
      </c>
      <c r="D11" s="414">
        <v>698</v>
      </c>
      <c r="E11" s="415">
        <v>660</v>
      </c>
      <c r="F11" s="415">
        <v>645</v>
      </c>
      <c r="G11" s="415">
        <v>651</v>
      </c>
      <c r="H11" s="415">
        <v>697</v>
      </c>
      <c r="I11" s="415">
        <v>744</v>
      </c>
      <c r="J11" s="299"/>
      <c r="K11" s="339">
        <v>12.727272727272727</v>
      </c>
      <c r="L11" s="416"/>
      <c r="M11" s="417"/>
      <c r="N11" s="417"/>
      <c r="O11" s="417"/>
    </row>
    <row r="12" spans="2:13" ht="14.25" customHeight="1">
      <c r="B12" s="295"/>
      <c r="C12" s="413"/>
      <c r="D12" s="414"/>
      <c r="E12" s="415"/>
      <c r="F12" s="415"/>
      <c r="G12" s="415"/>
      <c r="H12" s="415"/>
      <c r="I12" s="415"/>
      <c r="J12" s="306"/>
      <c r="K12" s="418"/>
      <c r="L12" s="416"/>
      <c r="M12" s="417"/>
    </row>
    <row r="13" spans="2:15" ht="14.25" customHeight="1">
      <c r="B13" s="304" t="s">
        <v>64</v>
      </c>
      <c r="C13" s="419">
        <v>233</v>
      </c>
      <c r="D13" s="419">
        <v>196</v>
      </c>
      <c r="E13" s="420">
        <v>192</v>
      </c>
      <c r="F13" s="420">
        <v>184</v>
      </c>
      <c r="G13" s="420">
        <v>181</v>
      </c>
      <c r="H13" s="420">
        <v>223</v>
      </c>
      <c r="I13" s="420">
        <v>205</v>
      </c>
      <c r="J13" s="306"/>
      <c r="K13" s="339">
        <v>6.770833333333333</v>
      </c>
      <c r="L13" s="416"/>
      <c r="M13" s="417"/>
      <c r="N13" s="417"/>
      <c r="O13" s="417"/>
    </row>
    <row r="14" spans="2:15" ht="14.25" customHeight="1">
      <c r="B14" s="304" t="s">
        <v>57</v>
      </c>
      <c r="C14" s="419">
        <v>24</v>
      </c>
      <c r="D14" s="419">
        <v>14</v>
      </c>
      <c r="E14" s="420">
        <v>18</v>
      </c>
      <c r="F14" s="420">
        <v>22</v>
      </c>
      <c r="G14" s="420">
        <v>15</v>
      </c>
      <c r="H14" s="420">
        <v>10</v>
      </c>
      <c r="I14" s="420">
        <v>13</v>
      </c>
      <c r="J14" s="306"/>
      <c r="K14" s="339" t="s">
        <v>58</v>
      </c>
      <c r="L14" s="416"/>
      <c r="M14" s="417"/>
      <c r="N14" s="417"/>
      <c r="O14" s="417"/>
    </row>
    <row r="15" spans="2:15" ht="14.25" customHeight="1">
      <c r="B15" s="304" t="s">
        <v>38</v>
      </c>
      <c r="C15" s="419">
        <v>1</v>
      </c>
      <c r="D15" s="419">
        <v>0</v>
      </c>
      <c r="E15" s="420">
        <v>1</v>
      </c>
      <c r="F15" s="420">
        <v>0</v>
      </c>
      <c r="G15" s="420">
        <v>0</v>
      </c>
      <c r="H15" s="420">
        <v>2</v>
      </c>
      <c r="I15" s="420">
        <v>1</v>
      </c>
      <c r="J15" s="306"/>
      <c r="K15" s="339" t="s">
        <v>58</v>
      </c>
      <c r="L15" s="416"/>
      <c r="M15" s="417"/>
      <c r="N15" s="417"/>
      <c r="O15" s="417"/>
    </row>
    <row r="16" spans="2:15" ht="14.25" customHeight="1">
      <c r="B16" s="304" t="s">
        <v>39</v>
      </c>
      <c r="C16" s="419">
        <v>501</v>
      </c>
      <c r="D16" s="419">
        <v>374</v>
      </c>
      <c r="E16" s="420">
        <v>341</v>
      </c>
      <c r="F16" s="420">
        <v>320</v>
      </c>
      <c r="G16" s="420">
        <v>365</v>
      </c>
      <c r="H16" s="420">
        <v>372</v>
      </c>
      <c r="I16" s="420">
        <v>397</v>
      </c>
      <c r="J16" s="306"/>
      <c r="K16" s="339">
        <v>16.422287390029325</v>
      </c>
      <c r="L16" s="416"/>
      <c r="M16" s="417"/>
      <c r="N16" s="417"/>
      <c r="O16" s="417"/>
    </row>
    <row r="17" spans="2:15" ht="14.25" customHeight="1">
      <c r="B17" s="304" t="s">
        <v>40</v>
      </c>
      <c r="C17" s="419">
        <v>0</v>
      </c>
      <c r="D17" s="419">
        <v>0</v>
      </c>
      <c r="E17" s="420">
        <v>0</v>
      </c>
      <c r="F17" s="420">
        <v>0</v>
      </c>
      <c r="G17" s="420">
        <v>0</v>
      </c>
      <c r="H17" s="420">
        <v>0</v>
      </c>
      <c r="I17" s="420">
        <v>0</v>
      </c>
      <c r="J17" s="306"/>
      <c r="K17" s="339" t="s">
        <v>58</v>
      </c>
      <c r="L17" s="416"/>
      <c r="M17" s="417"/>
      <c r="N17" s="417"/>
      <c r="O17" s="417"/>
    </row>
    <row r="18" spans="2:15" ht="14.25" customHeight="1">
      <c r="B18" s="304" t="s">
        <v>41</v>
      </c>
      <c r="C18" s="419">
        <v>115</v>
      </c>
      <c r="D18" s="419">
        <v>81</v>
      </c>
      <c r="E18" s="420">
        <v>68</v>
      </c>
      <c r="F18" s="420">
        <v>81</v>
      </c>
      <c r="G18" s="420">
        <v>66</v>
      </c>
      <c r="H18" s="420">
        <v>60</v>
      </c>
      <c r="I18" s="420">
        <v>83</v>
      </c>
      <c r="J18" s="306"/>
      <c r="K18" s="339">
        <v>22.058823529411764</v>
      </c>
      <c r="L18" s="416"/>
      <c r="M18" s="417"/>
      <c r="N18" s="417"/>
      <c r="O18" s="417"/>
    </row>
    <row r="19" spans="2:15" ht="14.25" customHeight="1">
      <c r="B19" s="304" t="s">
        <v>65</v>
      </c>
      <c r="C19" s="419">
        <v>42</v>
      </c>
      <c r="D19" s="419">
        <v>33</v>
      </c>
      <c r="E19" s="420">
        <v>40</v>
      </c>
      <c r="F19" s="420">
        <v>38</v>
      </c>
      <c r="G19" s="420">
        <v>24</v>
      </c>
      <c r="H19" s="420">
        <v>30</v>
      </c>
      <c r="I19" s="420">
        <v>45</v>
      </c>
      <c r="J19" s="306"/>
      <c r="K19" s="339" t="s">
        <v>58</v>
      </c>
      <c r="L19" s="416"/>
      <c r="M19" s="417"/>
      <c r="N19" s="417"/>
      <c r="O19" s="417"/>
    </row>
    <row r="20" spans="2:13" ht="14.25" customHeight="1">
      <c r="B20" s="304"/>
      <c r="C20" s="304"/>
      <c r="D20" s="304"/>
      <c r="E20" s="421"/>
      <c r="F20" s="421"/>
      <c r="G20" s="421"/>
      <c r="H20" s="421"/>
      <c r="I20" s="422"/>
      <c r="J20" s="398"/>
      <c r="K20" s="299"/>
      <c r="L20" s="416"/>
      <c r="M20" s="417"/>
    </row>
    <row r="21" spans="2:13" ht="14.25" customHeight="1">
      <c r="B21" s="295"/>
      <c r="C21" s="409"/>
      <c r="D21" s="409"/>
      <c r="E21" s="571" t="s">
        <v>42</v>
      </c>
      <c r="F21" s="571"/>
      <c r="G21" s="571"/>
      <c r="H21" s="571"/>
      <c r="I21" s="571"/>
      <c r="J21" s="423"/>
      <c r="K21" s="299"/>
      <c r="L21" s="416"/>
      <c r="M21" s="417"/>
    </row>
    <row r="22" spans="2:13" ht="14.25" customHeight="1">
      <c r="B22" s="295"/>
      <c r="C22" s="424"/>
      <c r="D22" s="425"/>
      <c r="E22" s="295"/>
      <c r="F22" s="276"/>
      <c r="G22" s="276"/>
      <c r="H22" s="276"/>
      <c r="I22" s="426"/>
      <c r="J22" s="276"/>
      <c r="K22" s="299"/>
      <c r="L22" s="416"/>
      <c r="M22" s="417"/>
    </row>
    <row r="23" spans="2:23" ht="14.25" customHeight="1">
      <c r="B23" s="304" t="s">
        <v>64</v>
      </c>
      <c r="C23" s="348">
        <v>25.436681222707424</v>
      </c>
      <c r="D23" s="349">
        <v>28.08022922636103</v>
      </c>
      <c r="E23" s="350">
        <v>29.09090909090909</v>
      </c>
      <c r="F23" s="350">
        <v>28.527131782945737</v>
      </c>
      <c r="G23" s="350">
        <v>27.80337941628264</v>
      </c>
      <c r="H23" s="350">
        <v>31.99426111908178</v>
      </c>
      <c r="I23" s="350">
        <v>27.553763440860212</v>
      </c>
      <c r="J23" s="427"/>
      <c r="K23" s="303"/>
      <c r="L23" s="416"/>
      <c r="M23" s="428"/>
      <c r="N23" s="428"/>
      <c r="O23" s="428"/>
      <c r="P23" s="428"/>
      <c r="Q23" s="428"/>
      <c r="R23" s="428"/>
      <c r="S23" s="429"/>
      <c r="T23" s="416"/>
      <c r="U23" s="416"/>
      <c r="V23" s="416"/>
      <c r="W23" s="416"/>
    </row>
    <row r="24" spans="2:23" ht="14.25" customHeight="1">
      <c r="B24" s="304" t="str">
        <f>B14</f>
        <v>Absolute/conditional discharge</v>
      </c>
      <c r="C24" s="348">
        <v>2.6200873362445414</v>
      </c>
      <c r="D24" s="349">
        <v>2.005730659025788</v>
      </c>
      <c r="E24" s="350">
        <v>2.727272727272727</v>
      </c>
      <c r="F24" s="350">
        <v>3.4108527131782944</v>
      </c>
      <c r="G24" s="350">
        <v>2.3041474654377883</v>
      </c>
      <c r="H24" s="350">
        <v>1.4347202295552368</v>
      </c>
      <c r="I24" s="350">
        <v>1.747311827956989</v>
      </c>
      <c r="J24" s="427"/>
      <c r="K24" s="303"/>
      <c r="L24" s="416"/>
      <c r="M24" s="428"/>
      <c r="N24" s="428"/>
      <c r="O24" s="428"/>
      <c r="P24" s="428"/>
      <c r="Q24" s="428"/>
      <c r="R24" s="428"/>
      <c r="S24" s="429"/>
      <c r="T24" s="416"/>
      <c r="U24" s="416"/>
      <c r="V24" s="416"/>
      <c r="W24" s="416"/>
    </row>
    <row r="25" spans="2:23" ht="14.25" customHeight="1">
      <c r="B25" s="304" t="str">
        <f>B15</f>
        <v>Fine</v>
      </c>
      <c r="C25" s="348">
        <v>0.10917030567685589</v>
      </c>
      <c r="D25" s="349">
        <v>0</v>
      </c>
      <c r="E25" s="350">
        <v>0.15151515151515152</v>
      </c>
      <c r="F25" s="350">
        <v>0</v>
      </c>
      <c r="G25" s="350">
        <v>0</v>
      </c>
      <c r="H25" s="350">
        <v>0.2869440459110474</v>
      </c>
      <c r="I25" s="350">
        <v>0.13440860215053765</v>
      </c>
      <c r="J25" s="427"/>
      <c r="K25" s="303"/>
      <c r="L25" s="416"/>
      <c r="M25" s="428"/>
      <c r="N25" s="428"/>
      <c r="O25" s="428"/>
      <c r="P25" s="428"/>
      <c r="Q25" s="428"/>
      <c r="R25" s="428"/>
      <c r="S25" s="429"/>
      <c r="T25" s="416"/>
      <c r="U25" s="416"/>
      <c r="V25" s="416"/>
      <c r="W25" s="416"/>
    </row>
    <row r="26" spans="2:23" ht="14.25" customHeight="1">
      <c r="B26" s="304" t="str">
        <f>B16</f>
        <v>Community sentence</v>
      </c>
      <c r="C26" s="348">
        <v>54.69432314410481</v>
      </c>
      <c r="D26" s="349">
        <v>53.581661891117484</v>
      </c>
      <c r="E26" s="350">
        <v>51.66666666666667</v>
      </c>
      <c r="F26" s="350">
        <v>49.6124031007752</v>
      </c>
      <c r="G26" s="350">
        <v>56.06758832565284</v>
      </c>
      <c r="H26" s="350">
        <v>53.3715925394548</v>
      </c>
      <c r="I26" s="350">
        <v>53.36021505376344</v>
      </c>
      <c r="J26" s="427"/>
      <c r="K26" s="303"/>
      <c r="L26" s="416"/>
      <c r="M26" s="428"/>
      <c r="N26" s="428"/>
      <c r="O26" s="428"/>
      <c r="P26" s="428"/>
      <c r="Q26" s="428"/>
      <c r="R26" s="428"/>
      <c r="S26" s="429"/>
      <c r="T26" s="416"/>
      <c r="U26" s="416"/>
      <c r="V26" s="416"/>
      <c r="W26" s="416"/>
    </row>
    <row r="27" spans="2:23" ht="14.25" customHeight="1">
      <c r="B27" s="304" t="s">
        <v>40</v>
      </c>
      <c r="C27" s="348">
        <v>0</v>
      </c>
      <c r="D27" s="349">
        <v>0</v>
      </c>
      <c r="E27" s="350">
        <v>0</v>
      </c>
      <c r="F27" s="350">
        <v>0</v>
      </c>
      <c r="G27" s="350">
        <v>0</v>
      </c>
      <c r="H27" s="350">
        <v>0</v>
      </c>
      <c r="I27" s="350">
        <v>0</v>
      </c>
      <c r="J27" s="427"/>
      <c r="K27" s="303"/>
      <c r="L27" s="416"/>
      <c r="M27" s="428"/>
      <c r="N27" s="428"/>
      <c r="O27" s="428"/>
      <c r="P27" s="428"/>
      <c r="Q27" s="428"/>
      <c r="R27" s="428"/>
      <c r="S27" s="429"/>
      <c r="T27" s="416"/>
      <c r="U27" s="416"/>
      <c r="V27" s="416"/>
      <c r="W27" s="416"/>
    </row>
    <row r="28" spans="2:23" ht="14.25" customHeight="1">
      <c r="B28" s="304" t="str">
        <f>B18</f>
        <v>Immediate custody</v>
      </c>
      <c r="C28" s="348">
        <v>12.554585152838428</v>
      </c>
      <c r="D28" s="349">
        <v>11.60458452722063</v>
      </c>
      <c r="E28" s="350">
        <v>10.303030303030303</v>
      </c>
      <c r="F28" s="350">
        <v>12.558139534883722</v>
      </c>
      <c r="G28" s="350">
        <v>10.138248847926267</v>
      </c>
      <c r="H28" s="350">
        <v>8.608321377331421</v>
      </c>
      <c r="I28" s="350">
        <v>11.155913978494624</v>
      </c>
      <c r="J28" s="427"/>
      <c r="K28" s="303"/>
      <c r="L28" s="416"/>
      <c r="M28" s="428"/>
      <c r="N28" s="428"/>
      <c r="O28" s="428"/>
      <c r="P28" s="428"/>
      <c r="Q28" s="428"/>
      <c r="R28" s="428"/>
      <c r="S28" s="429"/>
      <c r="T28" s="416"/>
      <c r="U28" s="416"/>
      <c r="V28" s="416"/>
      <c r="W28" s="416"/>
    </row>
    <row r="29" spans="2:23" ht="14.25" customHeight="1">
      <c r="B29" s="304" t="s">
        <v>65</v>
      </c>
      <c r="C29" s="348">
        <v>4.585152838427948</v>
      </c>
      <c r="D29" s="349">
        <v>4.7277936962750715</v>
      </c>
      <c r="E29" s="350">
        <v>6.0606060606060606</v>
      </c>
      <c r="F29" s="350">
        <v>5.891472868217054</v>
      </c>
      <c r="G29" s="350">
        <v>3.686635944700461</v>
      </c>
      <c r="H29" s="350">
        <v>4.304160688665711</v>
      </c>
      <c r="I29" s="350">
        <v>6.048387096774194</v>
      </c>
      <c r="J29" s="427"/>
      <c r="K29" s="303"/>
      <c r="L29" s="416"/>
      <c r="M29" s="428"/>
      <c r="N29" s="428"/>
      <c r="O29" s="428"/>
      <c r="P29" s="428"/>
      <c r="Q29" s="428"/>
      <c r="R29" s="428"/>
      <c r="S29" s="429"/>
      <c r="T29" s="416"/>
      <c r="U29" s="416"/>
      <c r="V29" s="416"/>
      <c r="W29" s="416"/>
    </row>
    <row r="30" spans="2:13" ht="14.25" customHeight="1">
      <c r="B30" s="315"/>
      <c r="C30" s="315"/>
      <c r="D30" s="315"/>
      <c r="E30" s="430"/>
      <c r="F30" s="430"/>
      <c r="G30" s="430"/>
      <c r="H30" s="430"/>
      <c r="I30" s="431"/>
      <c r="J30" s="430"/>
      <c r="K30" s="316"/>
      <c r="L30" s="416"/>
      <c r="M30" s="417"/>
    </row>
    <row r="31" spans="2:13" ht="14.25" customHeight="1">
      <c r="B31" s="432"/>
      <c r="C31" s="433"/>
      <c r="D31" s="433"/>
      <c r="E31" s="571" t="s">
        <v>36</v>
      </c>
      <c r="F31" s="571"/>
      <c r="G31" s="571"/>
      <c r="H31" s="571"/>
      <c r="I31" s="571"/>
      <c r="J31" s="276"/>
      <c r="K31" s="318"/>
      <c r="L31" s="416"/>
      <c r="M31" s="417"/>
    </row>
    <row r="32" spans="2:13" ht="14.25" customHeight="1">
      <c r="B32" s="432"/>
      <c r="C32" s="410"/>
      <c r="D32" s="411"/>
      <c r="E32" s="432"/>
      <c r="F32" s="276"/>
      <c r="G32" s="276"/>
      <c r="H32" s="276"/>
      <c r="I32" s="426"/>
      <c r="J32" s="276"/>
      <c r="K32" s="318"/>
      <c r="L32" s="416"/>
      <c r="M32" s="417"/>
    </row>
    <row r="33" spans="2:13" ht="14.25" customHeight="1">
      <c r="B33" s="434" t="s">
        <v>253</v>
      </c>
      <c r="C33" s="413">
        <v>4523</v>
      </c>
      <c r="D33" s="414">
        <v>3747</v>
      </c>
      <c r="E33" s="435">
        <v>3638</v>
      </c>
      <c r="F33" s="435">
        <v>3285</v>
      </c>
      <c r="G33" s="435">
        <v>3265</v>
      </c>
      <c r="H33" s="435">
        <v>3153</v>
      </c>
      <c r="I33" s="435">
        <v>3382</v>
      </c>
      <c r="J33" s="299"/>
      <c r="K33" s="339">
        <v>-7.036833424958769</v>
      </c>
      <c r="L33" s="416"/>
      <c r="M33" s="417"/>
    </row>
    <row r="34" spans="2:13" ht="14.25" customHeight="1">
      <c r="B34" s="432"/>
      <c r="C34" s="413"/>
      <c r="D34" s="414"/>
      <c r="E34" s="432"/>
      <c r="F34" s="432"/>
      <c r="G34" s="432"/>
      <c r="H34" s="432"/>
      <c r="I34" s="432"/>
      <c r="J34" s="306"/>
      <c r="K34" s="339"/>
      <c r="L34" s="416"/>
      <c r="M34" s="417"/>
    </row>
    <row r="35" spans="2:13" ht="14.25" customHeight="1">
      <c r="B35" s="304" t="s">
        <v>60</v>
      </c>
      <c r="C35" s="419">
        <v>816</v>
      </c>
      <c r="D35" s="436">
        <v>667</v>
      </c>
      <c r="E35" s="420">
        <v>578</v>
      </c>
      <c r="F35" s="420">
        <v>403</v>
      </c>
      <c r="G35" s="420">
        <v>375</v>
      </c>
      <c r="H35" s="420">
        <v>397</v>
      </c>
      <c r="I35" s="420">
        <v>421</v>
      </c>
      <c r="J35" s="306"/>
      <c r="K35" s="339">
        <v>-27.162629757785467</v>
      </c>
      <c r="L35" s="416"/>
      <c r="M35" s="417"/>
    </row>
    <row r="36" spans="2:13" ht="14.25" customHeight="1">
      <c r="B36" s="304" t="s">
        <v>37</v>
      </c>
      <c r="C36" s="419">
        <v>189</v>
      </c>
      <c r="D36" s="436">
        <v>160</v>
      </c>
      <c r="E36" s="420">
        <v>133</v>
      </c>
      <c r="F36" s="420">
        <v>105</v>
      </c>
      <c r="G36" s="420">
        <v>142</v>
      </c>
      <c r="H36" s="420">
        <v>114</v>
      </c>
      <c r="I36" s="420">
        <v>122</v>
      </c>
      <c r="J36" s="306"/>
      <c r="K36" s="339">
        <v>-8.270676691729323</v>
      </c>
      <c r="L36" s="416"/>
      <c r="M36" s="417"/>
    </row>
    <row r="37" spans="2:13" ht="14.25" customHeight="1">
      <c r="B37" s="304" t="s">
        <v>38</v>
      </c>
      <c r="C37" s="419">
        <v>244</v>
      </c>
      <c r="D37" s="436">
        <v>190</v>
      </c>
      <c r="E37" s="420">
        <v>183</v>
      </c>
      <c r="F37" s="420">
        <v>197</v>
      </c>
      <c r="G37" s="420">
        <v>164</v>
      </c>
      <c r="H37" s="420">
        <v>197</v>
      </c>
      <c r="I37" s="420">
        <v>184</v>
      </c>
      <c r="J37" s="306"/>
      <c r="K37" s="339">
        <v>0.546448087431694</v>
      </c>
      <c r="L37" s="416"/>
      <c r="M37" s="417"/>
    </row>
    <row r="38" spans="2:13" ht="14.25" customHeight="1">
      <c r="B38" s="304" t="s">
        <v>39</v>
      </c>
      <c r="C38" s="419">
        <v>1150</v>
      </c>
      <c r="D38" s="436">
        <v>836</v>
      </c>
      <c r="E38" s="420">
        <v>802</v>
      </c>
      <c r="F38" s="420">
        <v>777</v>
      </c>
      <c r="G38" s="420">
        <v>774</v>
      </c>
      <c r="H38" s="420">
        <v>635</v>
      </c>
      <c r="I38" s="420">
        <v>676</v>
      </c>
      <c r="J38" s="306"/>
      <c r="K38" s="339">
        <v>-15.710723192019952</v>
      </c>
      <c r="L38" s="416"/>
      <c r="M38" s="417"/>
    </row>
    <row r="39" spans="2:13" ht="14.25" customHeight="1">
      <c r="B39" s="304" t="s">
        <v>40</v>
      </c>
      <c r="C39" s="419">
        <v>673</v>
      </c>
      <c r="D39" s="436">
        <v>570</v>
      </c>
      <c r="E39" s="420">
        <v>665</v>
      </c>
      <c r="F39" s="420">
        <v>629</v>
      </c>
      <c r="G39" s="420">
        <v>609</v>
      </c>
      <c r="H39" s="420">
        <v>622</v>
      </c>
      <c r="I39" s="420">
        <v>686</v>
      </c>
      <c r="J39" s="306"/>
      <c r="K39" s="339">
        <v>3.1578947368421053</v>
      </c>
      <c r="L39" s="416"/>
      <c r="M39" s="417"/>
    </row>
    <row r="40" spans="2:13" ht="14.25" customHeight="1">
      <c r="B40" s="304" t="s">
        <v>41</v>
      </c>
      <c r="C40" s="419">
        <v>1285</v>
      </c>
      <c r="D40" s="436">
        <v>1152</v>
      </c>
      <c r="E40" s="420">
        <v>1140</v>
      </c>
      <c r="F40" s="420">
        <v>1022</v>
      </c>
      <c r="G40" s="420">
        <v>1058</v>
      </c>
      <c r="H40" s="420">
        <v>1035</v>
      </c>
      <c r="I40" s="420">
        <v>1141</v>
      </c>
      <c r="J40" s="306"/>
      <c r="K40" s="339">
        <v>0.08771929824561403</v>
      </c>
      <c r="L40" s="416"/>
      <c r="M40" s="417"/>
    </row>
    <row r="41" spans="2:13" ht="14.25" customHeight="1">
      <c r="B41" s="304" t="s">
        <v>65</v>
      </c>
      <c r="C41" s="419">
        <v>166</v>
      </c>
      <c r="D41" s="436">
        <v>171</v>
      </c>
      <c r="E41" s="420">
        <v>137</v>
      </c>
      <c r="F41" s="420">
        <v>152</v>
      </c>
      <c r="G41" s="420">
        <v>143</v>
      </c>
      <c r="H41" s="420">
        <v>153</v>
      </c>
      <c r="I41" s="420">
        <v>152</v>
      </c>
      <c r="J41" s="306"/>
      <c r="K41" s="339">
        <v>10.948905109489052</v>
      </c>
      <c r="L41" s="416"/>
      <c r="M41" s="417"/>
    </row>
    <row r="42" spans="2:13" ht="14.25" customHeight="1">
      <c r="B42" s="304"/>
      <c r="C42" s="304"/>
      <c r="D42" s="304"/>
      <c r="E42" s="304"/>
      <c r="F42" s="306"/>
      <c r="G42" s="306"/>
      <c r="H42" s="306"/>
      <c r="I42" s="437"/>
      <c r="J42" s="306"/>
      <c r="K42" s="306"/>
      <c r="L42" s="416"/>
      <c r="M42" s="417"/>
    </row>
    <row r="43" spans="2:13" ht="14.25" customHeight="1">
      <c r="B43" s="295"/>
      <c r="C43" s="409"/>
      <c r="D43" s="409"/>
      <c r="E43" s="571" t="s">
        <v>42</v>
      </c>
      <c r="F43" s="571"/>
      <c r="G43" s="571"/>
      <c r="H43" s="571"/>
      <c r="I43" s="571"/>
      <c r="J43" s="276"/>
      <c r="K43" s="438"/>
      <c r="L43" s="416"/>
      <c r="M43" s="417"/>
    </row>
    <row r="44" spans="2:12" ht="14.25" customHeight="1">
      <c r="B44" s="295"/>
      <c r="C44" s="424"/>
      <c r="D44" s="425"/>
      <c r="E44" s="295"/>
      <c r="F44" s="304"/>
      <c r="G44" s="304"/>
      <c r="H44" s="304"/>
      <c r="I44" s="439"/>
      <c r="J44" s="304"/>
      <c r="K44" s="423"/>
      <c r="L44" s="416"/>
    </row>
    <row r="45" spans="2:18" ht="14.25" customHeight="1">
      <c r="B45" s="304" t="str">
        <f aca="true" t="shared" si="0" ref="B45:B50">B35</f>
        <v>Caution</v>
      </c>
      <c r="C45" s="348">
        <v>18.041123148352863</v>
      </c>
      <c r="D45" s="348">
        <v>17.80565936999466</v>
      </c>
      <c r="E45" s="350">
        <v>15.887850467289718</v>
      </c>
      <c r="F45" s="350">
        <v>12.267884322678842</v>
      </c>
      <c r="G45" s="350">
        <v>11.485451761102604</v>
      </c>
      <c r="H45" s="350">
        <v>12.591183000317157</v>
      </c>
      <c r="I45" s="350">
        <v>12.448255470136015</v>
      </c>
      <c r="J45" s="429"/>
      <c r="K45" s="318"/>
      <c r="L45" s="416"/>
      <c r="M45" s="416"/>
      <c r="N45" s="416"/>
      <c r="O45" s="416"/>
      <c r="P45" s="416"/>
      <c r="Q45" s="416"/>
      <c r="R45" s="416"/>
    </row>
    <row r="46" spans="2:18" ht="14.25" customHeight="1">
      <c r="B46" s="304" t="str">
        <f t="shared" si="0"/>
        <v>Absolute/Conditional discharge</v>
      </c>
      <c r="C46" s="348">
        <v>4.1786424939199645</v>
      </c>
      <c r="D46" s="348">
        <v>4.271222637479979</v>
      </c>
      <c r="E46" s="350">
        <v>3.65585486531061</v>
      </c>
      <c r="F46" s="350">
        <v>3.1963470319634704</v>
      </c>
      <c r="G46" s="350">
        <v>4.349157733537519</v>
      </c>
      <c r="H46" s="350">
        <v>3.6156041864890582</v>
      </c>
      <c r="I46" s="350">
        <v>3.6073329390892965</v>
      </c>
      <c r="J46" s="429"/>
      <c r="K46" s="318"/>
      <c r="L46" s="416"/>
      <c r="M46" s="416"/>
      <c r="N46" s="416"/>
      <c r="O46" s="416"/>
      <c r="P46" s="416"/>
      <c r="Q46" s="416"/>
      <c r="R46" s="416"/>
    </row>
    <row r="47" spans="2:18" ht="14.25" customHeight="1">
      <c r="B47" s="304" t="str">
        <f t="shared" si="0"/>
        <v>Fine</v>
      </c>
      <c r="C47" s="348">
        <v>5.394649568870219</v>
      </c>
      <c r="D47" s="348">
        <v>5.072076882007474</v>
      </c>
      <c r="E47" s="350">
        <v>5.03023639362287</v>
      </c>
      <c r="F47" s="350">
        <v>5.9969558599695585</v>
      </c>
      <c r="G47" s="350">
        <v>5.022970903522205</v>
      </c>
      <c r="H47" s="350">
        <v>6.248017760862671</v>
      </c>
      <c r="I47" s="350">
        <v>5.440567711413364</v>
      </c>
      <c r="J47" s="429"/>
      <c r="K47" s="318"/>
      <c r="L47" s="416"/>
      <c r="M47" s="416"/>
      <c r="N47" s="416"/>
      <c r="O47" s="416"/>
      <c r="P47" s="416"/>
      <c r="Q47" s="416"/>
      <c r="R47" s="416"/>
    </row>
    <row r="48" spans="2:18" ht="14.25" customHeight="1">
      <c r="B48" s="304" t="str">
        <f t="shared" si="0"/>
        <v>Community sentence</v>
      </c>
      <c r="C48" s="348">
        <v>25.42560247623259</v>
      </c>
      <c r="D48" s="348">
        <v>22.31713828083289</v>
      </c>
      <c r="E48" s="350">
        <v>22.045079714128644</v>
      </c>
      <c r="F48" s="350">
        <v>23.652968036529682</v>
      </c>
      <c r="G48" s="350">
        <v>23.705972434915772</v>
      </c>
      <c r="H48" s="350">
        <v>20.139549635267997</v>
      </c>
      <c r="I48" s="350">
        <v>19.988172678888233</v>
      </c>
      <c r="J48" s="429"/>
      <c r="K48" s="318"/>
      <c r="L48" s="416"/>
      <c r="M48" s="416"/>
      <c r="N48" s="416"/>
      <c r="O48" s="416"/>
      <c r="P48" s="416"/>
      <c r="Q48" s="416"/>
      <c r="R48" s="416"/>
    </row>
    <row r="49" spans="2:18" ht="14.25" customHeight="1">
      <c r="B49" s="304" t="str">
        <f t="shared" si="0"/>
        <v>Suspended sentence</v>
      </c>
      <c r="C49" s="348">
        <v>14.879504753482204</v>
      </c>
      <c r="D49" s="348">
        <v>15.216230646022424</v>
      </c>
      <c r="E49" s="350">
        <v>18.27927432655305</v>
      </c>
      <c r="F49" s="350">
        <v>19.14764079147641</v>
      </c>
      <c r="G49" s="350">
        <v>18.652373660030626</v>
      </c>
      <c r="H49" s="350">
        <v>19.72724389470346</v>
      </c>
      <c r="I49" s="350">
        <v>20.283855706682434</v>
      </c>
      <c r="J49" s="429"/>
      <c r="K49" s="318"/>
      <c r="L49" s="416"/>
      <c r="M49" s="416"/>
      <c r="N49" s="416"/>
      <c r="O49" s="416"/>
      <c r="P49" s="416"/>
      <c r="Q49" s="416"/>
      <c r="R49" s="416"/>
    </row>
    <row r="50" spans="2:18" ht="14.25" customHeight="1">
      <c r="B50" s="304" t="str">
        <f t="shared" si="0"/>
        <v>Immediate custody</v>
      </c>
      <c r="C50" s="348">
        <v>28.41034711474685</v>
      </c>
      <c r="D50" s="348">
        <v>30.752802989855848</v>
      </c>
      <c r="E50" s="350">
        <v>31.335898845519516</v>
      </c>
      <c r="F50" s="350">
        <v>31.11111111111111</v>
      </c>
      <c r="G50" s="350">
        <v>32.40428790199081</v>
      </c>
      <c r="H50" s="350">
        <v>32.825880114176975</v>
      </c>
      <c r="I50" s="350">
        <v>33.737433471318745</v>
      </c>
      <c r="J50" s="429"/>
      <c r="K50" s="318"/>
      <c r="L50" s="416"/>
      <c r="M50" s="416"/>
      <c r="N50" s="416"/>
      <c r="O50" s="416"/>
      <c r="P50" s="416"/>
      <c r="Q50" s="416"/>
      <c r="R50" s="416"/>
    </row>
    <row r="51" spans="2:18" ht="14.25" customHeight="1">
      <c r="B51" s="304" t="s">
        <v>65</v>
      </c>
      <c r="C51" s="348">
        <v>3.670130444395313</v>
      </c>
      <c r="D51" s="348">
        <v>4.564869193806728</v>
      </c>
      <c r="E51" s="350">
        <v>3.765805387575591</v>
      </c>
      <c r="F51" s="350">
        <v>4.627092846270928</v>
      </c>
      <c r="G51" s="350">
        <v>4.3797856049004595</v>
      </c>
      <c r="H51" s="350">
        <v>4.8525214081826835</v>
      </c>
      <c r="I51" s="350">
        <v>4.49438202247191</v>
      </c>
      <c r="J51" s="429"/>
      <c r="K51" s="318"/>
      <c r="L51" s="416"/>
      <c r="M51" s="416"/>
      <c r="N51" s="416"/>
      <c r="O51" s="416"/>
      <c r="P51" s="416"/>
      <c r="Q51" s="416"/>
      <c r="R51" s="416"/>
    </row>
    <row r="52" spans="2:11" ht="14.25" customHeight="1">
      <c r="B52" s="315"/>
      <c r="C52" s="315"/>
      <c r="D52" s="315"/>
      <c r="E52" s="315"/>
      <c r="F52" s="440"/>
      <c r="G52" s="440"/>
      <c r="H52" s="440"/>
      <c r="I52" s="440"/>
      <c r="J52" s="440"/>
      <c r="K52" s="316"/>
    </row>
    <row r="53" spans="2:12" s="444" customFormat="1" ht="14.25" customHeight="1">
      <c r="B53" s="441" t="s">
        <v>66</v>
      </c>
      <c r="C53" s="442"/>
      <c r="D53" s="442"/>
      <c r="E53" s="442"/>
      <c r="F53" s="443"/>
      <c r="G53" s="443"/>
      <c r="H53" s="443"/>
      <c r="I53" s="443"/>
      <c r="J53" s="443"/>
      <c r="K53" s="443"/>
      <c r="L53" s="443"/>
    </row>
    <row r="54" spans="2:12" s="444" customFormat="1" ht="4.5" customHeight="1">
      <c r="B54" s="442"/>
      <c r="C54" s="442"/>
      <c r="D54" s="442"/>
      <c r="E54" s="442"/>
      <c r="F54" s="443"/>
      <c r="G54" s="443"/>
      <c r="H54" s="443"/>
      <c r="I54" s="443"/>
      <c r="J54" s="443"/>
      <c r="K54" s="443"/>
      <c r="L54" s="443"/>
    </row>
    <row r="55" spans="2:11" s="375" customFormat="1" ht="12.75" customHeight="1">
      <c r="B55" s="578" t="s">
        <v>67</v>
      </c>
      <c r="C55" s="578"/>
      <c r="D55" s="578"/>
      <c r="E55" s="578"/>
      <c r="F55" s="578"/>
      <c r="G55" s="578"/>
      <c r="H55" s="578"/>
      <c r="I55" s="578"/>
      <c r="J55" s="578"/>
      <c r="K55" s="442"/>
    </row>
    <row r="56" spans="2:11" s="375" customFormat="1" ht="25.5" customHeight="1">
      <c r="B56" s="578" t="s">
        <v>68</v>
      </c>
      <c r="C56" s="578"/>
      <c r="D56" s="578"/>
      <c r="E56" s="578"/>
      <c r="F56" s="578"/>
      <c r="G56" s="578"/>
      <c r="H56" s="578"/>
      <c r="I56" s="578"/>
      <c r="J56" s="578"/>
      <c r="K56" s="442"/>
    </row>
    <row r="57" spans="2:11" s="375" customFormat="1" ht="12.75" customHeight="1">
      <c r="B57" s="578" t="s">
        <v>69</v>
      </c>
      <c r="C57" s="558"/>
      <c r="D57" s="558"/>
      <c r="E57" s="558"/>
      <c r="F57" s="558"/>
      <c r="G57" s="558"/>
      <c r="H57" s="558"/>
      <c r="I57" s="558"/>
      <c r="J57" s="558"/>
      <c r="K57" s="442"/>
    </row>
    <row r="58" spans="2:11" s="445" customFormat="1" ht="24" customHeight="1">
      <c r="B58" s="578" t="s">
        <v>70</v>
      </c>
      <c r="C58" s="558"/>
      <c r="D58" s="558"/>
      <c r="E58" s="558"/>
      <c r="F58" s="558"/>
      <c r="G58" s="558"/>
      <c r="H58" s="558"/>
      <c r="I58" s="558"/>
      <c r="J58" s="442"/>
      <c r="K58" s="442"/>
    </row>
    <row r="59" spans="2:11" s="375" customFormat="1" ht="12.75" customHeight="1">
      <c r="B59" s="578" t="s">
        <v>71</v>
      </c>
      <c r="C59" s="558"/>
      <c r="D59" s="558"/>
      <c r="E59" s="558"/>
      <c r="F59" s="558"/>
      <c r="G59" s="558"/>
      <c r="H59" s="558"/>
      <c r="I59" s="558"/>
      <c r="J59" s="558"/>
      <c r="K59" s="442"/>
    </row>
    <row r="60" spans="2:11" s="445" customFormat="1" ht="12.75">
      <c r="B60" s="559" t="s">
        <v>347</v>
      </c>
      <c r="C60" s="560"/>
      <c r="D60" s="560"/>
      <c r="E60" s="560"/>
      <c r="F60" s="560"/>
      <c r="G60" s="560"/>
      <c r="H60" s="560"/>
      <c r="I60" s="560"/>
      <c r="J60" s="560"/>
      <c r="K60" s="560"/>
    </row>
    <row r="61" spans="2:11" s="445" customFormat="1" ht="14.25" customHeight="1">
      <c r="B61" s="578" t="s">
        <v>72</v>
      </c>
      <c r="C61" s="578"/>
      <c r="D61" s="578"/>
      <c r="E61" s="578"/>
      <c r="F61" s="578"/>
      <c r="G61" s="578"/>
      <c r="H61" s="578"/>
      <c r="I61" s="578"/>
      <c r="J61" s="578"/>
      <c r="K61" s="578"/>
    </row>
    <row r="62" spans="2:11" ht="12" customHeight="1">
      <c r="B62" s="558" t="s">
        <v>61</v>
      </c>
      <c r="C62" s="558"/>
      <c r="D62" s="558"/>
      <c r="E62" s="558"/>
      <c r="F62" s="558"/>
      <c r="G62" s="558"/>
      <c r="H62" s="558"/>
      <c r="I62" s="558"/>
      <c r="J62" s="558"/>
      <c r="K62" s="558"/>
    </row>
    <row r="63" spans="2:11" ht="12.75">
      <c r="B63" s="304"/>
      <c r="C63" s="304"/>
      <c r="D63" s="304"/>
      <c r="E63" s="304"/>
      <c r="F63" s="304"/>
      <c r="G63" s="304"/>
      <c r="H63" s="304"/>
      <c r="I63" s="304"/>
      <c r="J63" s="304"/>
      <c r="K63" s="304"/>
    </row>
    <row r="65" spans="3:9" ht="12.75">
      <c r="C65" s="446"/>
      <c r="D65" s="446"/>
      <c r="E65" s="446"/>
      <c r="F65" s="446"/>
      <c r="G65" s="446"/>
      <c r="H65" s="446"/>
      <c r="I65" s="371"/>
    </row>
    <row r="66" spans="3:11" ht="12.75">
      <c r="C66" s="371"/>
      <c r="D66" s="371"/>
      <c r="E66" s="371"/>
      <c r="F66" s="371"/>
      <c r="G66" s="371"/>
      <c r="H66" s="371"/>
      <c r="I66" s="371"/>
      <c r="J66" s="371"/>
      <c r="K66" s="371"/>
    </row>
    <row r="67" spans="3:10" ht="12.75">
      <c r="C67" s="371"/>
      <c r="D67" s="371"/>
      <c r="E67" s="371"/>
      <c r="F67" s="371"/>
      <c r="G67" s="371"/>
      <c r="H67" s="371"/>
      <c r="I67" s="371"/>
      <c r="J67" s="371"/>
    </row>
    <row r="68" spans="3:9" ht="12.75">
      <c r="C68" s="371"/>
      <c r="D68" s="371"/>
      <c r="E68" s="371"/>
      <c r="F68" s="371"/>
      <c r="G68" s="371"/>
      <c r="H68" s="371"/>
      <c r="I68" s="371"/>
    </row>
    <row r="69" spans="3:9" ht="12.75">
      <c r="C69" s="446"/>
      <c r="D69" s="446"/>
      <c r="E69" s="446"/>
      <c r="F69" s="446"/>
      <c r="G69" s="446"/>
      <c r="H69" s="446"/>
      <c r="I69" s="446"/>
    </row>
    <row r="70" spans="3:9" ht="12.75">
      <c r="C70" s="446"/>
      <c r="D70" s="446"/>
      <c r="E70" s="446"/>
      <c r="F70" s="446"/>
      <c r="G70" s="446"/>
      <c r="H70" s="446"/>
      <c r="I70" s="446"/>
    </row>
    <row r="71" spans="3:9" ht="12.75">
      <c r="C71" s="446"/>
      <c r="D71" s="446"/>
      <c r="E71" s="446"/>
      <c r="F71" s="446"/>
      <c r="G71" s="446"/>
      <c r="H71" s="446"/>
      <c r="I71" s="446"/>
    </row>
    <row r="72" spans="3:9" ht="12.75">
      <c r="C72" s="446"/>
      <c r="D72" s="446"/>
      <c r="E72" s="446"/>
      <c r="F72" s="446"/>
      <c r="G72" s="446"/>
      <c r="H72" s="446"/>
      <c r="I72" s="446"/>
    </row>
    <row r="73" spans="3:5" ht="12.75">
      <c r="C73" s="446"/>
      <c r="D73" s="371"/>
      <c r="E73" s="371"/>
    </row>
    <row r="74" spans="3:9" ht="12.75">
      <c r="C74" s="446"/>
      <c r="D74" s="371"/>
      <c r="E74" s="371"/>
      <c r="F74" s="447"/>
      <c r="G74" s="447"/>
      <c r="H74" s="447"/>
      <c r="I74" s="447"/>
    </row>
    <row r="75" spans="3:9" ht="12.75">
      <c r="C75" s="446"/>
      <c r="D75" s="371"/>
      <c r="E75" s="371"/>
      <c r="F75" s="447"/>
      <c r="G75" s="447"/>
      <c r="H75" s="447"/>
      <c r="I75" s="447"/>
    </row>
    <row r="76" spans="3:9" ht="12.75">
      <c r="C76" s="446"/>
      <c r="D76" s="371"/>
      <c r="E76" s="371"/>
      <c r="F76" s="447"/>
      <c r="G76" s="447"/>
      <c r="H76" s="447"/>
      <c r="I76" s="447"/>
    </row>
    <row r="77" spans="3:9" ht="12.75">
      <c r="C77" s="446"/>
      <c r="D77" s="371"/>
      <c r="E77" s="371"/>
      <c r="F77" s="447"/>
      <c r="G77" s="447"/>
      <c r="H77" s="447"/>
      <c r="I77" s="447"/>
    </row>
    <row r="78" spans="3:9" ht="12.75">
      <c r="C78" s="371"/>
      <c r="D78" s="371"/>
      <c r="E78" s="371"/>
      <c r="F78" s="447"/>
      <c r="G78" s="447"/>
      <c r="H78" s="447"/>
      <c r="I78" s="447"/>
    </row>
    <row r="79" spans="3:9" ht="12.75">
      <c r="C79" s="446"/>
      <c r="E79" s="371"/>
      <c r="F79" s="447"/>
      <c r="G79" s="447"/>
      <c r="H79" s="447"/>
      <c r="I79" s="447"/>
    </row>
    <row r="80" spans="3:9" ht="12.75">
      <c r="C80" s="446"/>
      <c r="F80" s="447"/>
      <c r="G80" s="447"/>
      <c r="H80" s="447"/>
      <c r="I80" s="447"/>
    </row>
    <row r="81" ht="12.75">
      <c r="C81" s="446"/>
    </row>
    <row r="82" ht="12.75">
      <c r="C82" s="446"/>
    </row>
  </sheetData>
  <sheetProtection/>
  <mergeCells count="18">
    <mergeCell ref="B57:J57"/>
    <mergeCell ref="B58:I58"/>
    <mergeCell ref="E31:I31"/>
    <mergeCell ref="E43:I43"/>
    <mergeCell ref="B55:J55"/>
    <mergeCell ref="B56:J56"/>
    <mergeCell ref="B59:J59"/>
    <mergeCell ref="B60:K60"/>
    <mergeCell ref="B61:K61"/>
    <mergeCell ref="B62:K62"/>
    <mergeCell ref="E9:I9"/>
    <mergeCell ref="E21:I21"/>
    <mergeCell ref="B1:K1"/>
    <mergeCell ref="B3:K4"/>
    <mergeCell ref="F6:K6"/>
    <mergeCell ref="B7:B8"/>
    <mergeCell ref="J7:J8"/>
    <mergeCell ref="K7:K8"/>
  </mergeCells>
  <printOptions/>
  <pageMargins left="0.75" right="0.75" top="1" bottom="1" header="0.5" footer="0.5"/>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Q68"/>
  <sheetViews>
    <sheetView zoomScalePageLayoutView="0" workbookViewId="0" topLeftCell="A1">
      <selection activeCell="AR14" sqref="AR14"/>
    </sheetView>
  </sheetViews>
  <sheetFormatPr defaultColWidth="9.140625" defaultRowHeight="12.75"/>
  <cols>
    <col min="1" max="1" width="9.140625" style="358" customWidth="1"/>
    <col min="2" max="2" width="28.00390625" style="304" customWidth="1"/>
    <col min="3" max="9" width="10.28125" style="304" customWidth="1"/>
    <col min="10" max="10" width="1.7109375" style="304" customWidth="1"/>
    <col min="11" max="11" width="11.57421875" style="304" customWidth="1"/>
    <col min="12" max="12" width="9.140625" style="458" customWidth="1"/>
    <col min="13" max="16384" width="9.140625" style="358" customWidth="1"/>
  </cols>
  <sheetData>
    <row r="1" spans="2:11" ht="12.75">
      <c r="B1" s="448"/>
      <c r="C1" s="448"/>
      <c r="D1" s="448"/>
      <c r="E1" s="448"/>
      <c r="F1" s="448"/>
      <c r="G1" s="448"/>
      <c r="H1" s="448"/>
      <c r="I1" s="448"/>
      <c r="J1" s="448"/>
      <c r="K1" s="448"/>
    </row>
    <row r="3" spans="2:14" ht="12.75" customHeight="1">
      <c r="B3" s="572" t="s">
        <v>74</v>
      </c>
      <c r="C3" s="572"/>
      <c r="D3" s="572"/>
      <c r="E3" s="572"/>
      <c r="F3" s="572"/>
      <c r="G3" s="572"/>
      <c r="H3" s="572"/>
      <c r="I3" s="572"/>
      <c r="J3" s="572"/>
      <c r="K3" s="572"/>
      <c r="L3" s="465"/>
      <c r="M3" s="279"/>
      <c r="N3" s="279"/>
    </row>
    <row r="4" spans="2:14" ht="18" customHeight="1">
      <c r="B4" s="572"/>
      <c r="C4" s="572"/>
      <c r="D4" s="572"/>
      <c r="E4" s="572"/>
      <c r="F4" s="572"/>
      <c r="G4" s="572"/>
      <c r="H4" s="572"/>
      <c r="I4" s="572"/>
      <c r="J4" s="572"/>
      <c r="K4" s="572"/>
      <c r="L4" s="465"/>
      <c r="M4" s="279"/>
      <c r="N4" s="279"/>
    </row>
    <row r="5" spans="2:14" ht="14.25" customHeight="1">
      <c r="B5" s="280"/>
      <c r="C5" s="280"/>
      <c r="D5" s="280"/>
      <c r="E5" s="280"/>
      <c r="F5" s="360"/>
      <c r="G5" s="360"/>
      <c r="H5" s="360"/>
      <c r="I5" s="360"/>
      <c r="J5" s="360"/>
      <c r="K5" s="282"/>
      <c r="L5" s="466"/>
      <c r="M5" s="282"/>
      <c r="N5" s="282"/>
    </row>
    <row r="6" spans="2:14" ht="14.25" customHeight="1" thickBot="1">
      <c r="B6" s="400"/>
      <c r="C6" s="400"/>
      <c r="D6" s="400"/>
      <c r="E6" s="400"/>
      <c r="F6" s="573" t="s">
        <v>55</v>
      </c>
      <c r="G6" s="573"/>
      <c r="H6" s="573"/>
      <c r="I6" s="573"/>
      <c r="J6" s="573"/>
      <c r="K6" s="573"/>
      <c r="L6" s="466"/>
      <c r="M6" s="282"/>
      <c r="N6" s="282"/>
    </row>
    <row r="7" spans="2:11" ht="14.25" customHeight="1">
      <c r="B7" s="574" t="s">
        <v>63</v>
      </c>
      <c r="C7" s="467"/>
      <c r="D7" s="467"/>
      <c r="E7" s="468"/>
      <c r="F7" s="451"/>
      <c r="G7" s="469"/>
      <c r="H7" s="451"/>
      <c r="I7" s="451"/>
      <c r="J7" s="576"/>
      <c r="K7" s="576" t="s">
        <v>348</v>
      </c>
    </row>
    <row r="8" spans="2:11" ht="45" customHeight="1" thickBot="1">
      <c r="B8" s="575"/>
      <c r="C8" s="364" t="s">
        <v>238</v>
      </c>
      <c r="D8" s="364" t="s">
        <v>241</v>
      </c>
      <c r="E8" s="366" t="s">
        <v>77</v>
      </c>
      <c r="F8" s="470" t="s">
        <v>44</v>
      </c>
      <c r="G8" s="470" t="s">
        <v>45</v>
      </c>
      <c r="H8" s="470" t="s">
        <v>46</v>
      </c>
      <c r="I8" s="470" t="s">
        <v>325</v>
      </c>
      <c r="J8" s="577"/>
      <c r="K8" s="577"/>
    </row>
    <row r="9" spans="2:11" ht="14.25" customHeight="1">
      <c r="B9" s="562" t="s">
        <v>73</v>
      </c>
      <c r="C9" s="409"/>
      <c r="D9" s="409"/>
      <c r="E9" s="571" t="s">
        <v>36</v>
      </c>
      <c r="F9" s="571"/>
      <c r="G9" s="571"/>
      <c r="H9" s="571"/>
      <c r="I9" s="571"/>
      <c r="J9" s="276"/>
      <c r="K9" s="292"/>
    </row>
    <row r="10" spans="2:11" ht="14.25" customHeight="1">
      <c r="B10" s="562"/>
      <c r="C10" s="471">
        <v>3028</v>
      </c>
      <c r="D10" s="472">
        <v>2513</v>
      </c>
      <c r="E10" s="435">
        <v>2553</v>
      </c>
      <c r="F10" s="473">
        <v>2312</v>
      </c>
      <c r="G10" s="473">
        <v>2338</v>
      </c>
      <c r="H10" s="473">
        <v>2391</v>
      </c>
      <c r="I10" s="473">
        <v>2508</v>
      </c>
      <c r="J10" s="276"/>
      <c r="K10" s="474">
        <v>-1.762632197414806</v>
      </c>
    </row>
    <row r="11" spans="2:14" ht="14.25" customHeight="1">
      <c r="B11" s="562"/>
      <c r="C11" s="475"/>
      <c r="D11" s="476"/>
      <c r="E11" s="435"/>
      <c r="F11" s="435"/>
      <c r="G11" s="435"/>
      <c r="H11" s="435"/>
      <c r="I11" s="435"/>
      <c r="J11" s="415"/>
      <c r="K11" s="339"/>
      <c r="M11" s="477"/>
      <c r="N11" s="459"/>
    </row>
    <row r="12" spans="2:15" ht="14.25" customHeight="1">
      <c r="B12" s="304" t="s">
        <v>48</v>
      </c>
      <c r="C12" s="478">
        <v>409</v>
      </c>
      <c r="D12" s="479">
        <v>377</v>
      </c>
      <c r="E12" s="480">
        <v>348</v>
      </c>
      <c r="F12" s="480">
        <v>264</v>
      </c>
      <c r="G12" s="480">
        <v>243</v>
      </c>
      <c r="H12" s="480">
        <v>323</v>
      </c>
      <c r="I12" s="480">
        <v>305</v>
      </c>
      <c r="J12" s="398"/>
      <c r="K12" s="474">
        <v>-12.35632183908046</v>
      </c>
      <c r="M12" s="459"/>
      <c r="N12" s="458"/>
      <c r="O12" s="459"/>
    </row>
    <row r="13" spans="2:14" ht="14.25" customHeight="1">
      <c r="B13" s="304" t="s">
        <v>37</v>
      </c>
      <c r="C13" s="478">
        <v>134</v>
      </c>
      <c r="D13" s="479">
        <v>94</v>
      </c>
      <c r="E13" s="480">
        <v>100</v>
      </c>
      <c r="F13" s="480">
        <v>87</v>
      </c>
      <c r="G13" s="480">
        <v>100</v>
      </c>
      <c r="H13" s="480">
        <v>83</v>
      </c>
      <c r="I13" s="480">
        <v>92</v>
      </c>
      <c r="J13" s="398"/>
      <c r="K13" s="474">
        <v>-8</v>
      </c>
      <c r="M13" s="459"/>
      <c r="N13" s="458"/>
    </row>
    <row r="14" spans="2:14" ht="14.25" customHeight="1">
      <c r="B14" s="304" t="s">
        <v>38</v>
      </c>
      <c r="C14" s="478">
        <v>134</v>
      </c>
      <c r="D14" s="479">
        <v>123</v>
      </c>
      <c r="E14" s="480">
        <v>108</v>
      </c>
      <c r="F14" s="480">
        <v>121</v>
      </c>
      <c r="G14" s="480">
        <v>104</v>
      </c>
      <c r="H14" s="480">
        <v>115</v>
      </c>
      <c r="I14" s="480">
        <v>105</v>
      </c>
      <c r="J14" s="398"/>
      <c r="K14" s="474">
        <v>-2.7777777777777777</v>
      </c>
      <c r="M14" s="459"/>
      <c r="N14" s="459"/>
    </row>
    <row r="15" spans="2:14" ht="14.25" customHeight="1">
      <c r="B15" s="304" t="s">
        <v>39</v>
      </c>
      <c r="C15" s="478">
        <v>976</v>
      </c>
      <c r="D15" s="479">
        <v>737</v>
      </c>
      <c r="E15" s="480">
        <v>704</v>
      </c>
      <c r="F15" s="480">
        <v>662</v>
      </c>
      <c r="G15" s="480">
        <v>713</v>
      </c>
      <c r="H15" s="480">
        <v>640</v>
      </c>
      <c r="I15" s="480">
        <v>698</v>
      </c>
      <c r="J15" s="398"/>
      <c r="K15" s="474">
        <v>-0.8522727272727272</v>
      </c>
      <c r="M15" s="459"/>
      <c r="N15" s="459"/>
    </row>
    <row r="16" spans="2:14" ht="14.25" customHeight="1">
      <c r="B16" s="304" t="s">
        <v>40</v>
      </c>
      <c r="C16" s="478">
        <v>390</v>
      </c>
      <c r="D16" s="479">
        <v>331</v>
      </c>
      <c r="E16" s="480">
        <v>413</v>
      </c>
      <c r="F16" s="480">
        <v>386</v>
      </c>
      <c r="G16" s="480">
        <v>379</v>
      </c>
      <c r="H16" s="480">
        <v>413</v>
      </c>
      <c r="I16" s="480">
        <v>441</v>
      </c>
      <c r="J16" s="398"/>
      <c r="K16" s="474">
        <v>6.779661016949152</v>
      </c>
      <c r="M16" s="459"/>
      <c r="N16" s="459"/>
    </row>
    <row r="17" spans="2:14" ht="14.25" customHeight="1">
      <c r="B17" s="304" t="s">
        <v>41</v>
      </c>
      <c r="C17" s="478">
        <v>865</v>
      </c>
      <c r="D17" s="479">
        <v>741</v>
      </c>
      <c r="E17" s="480">
        <v>786</v>
      </c>
      <c r="F17" s="480">
        <v>678</v>
      </c>
      <c r="G17" s="480">
        <v>707</v>
      </c>
      <c r="H17" s="480">
        <v>701</v>
      </c>
      <c r="I17" s="480">
        <v>753</v>
      </c>
      <c r="J17" s="398"/>
      <c r="K17" s="474">
        <v>-4.198473282442748</v>
      </c>
      <c r="M17" s="459"/>
      <c r="N17" s="459"/>
    </row>
    <row r="18" spans="2:14" ht="14.25" customHeight="1">
      <c r="B18" s="304" t="s">
        <v>49</v>
      </c>
      <c r="C18" s="478">
        <v>120</v>
      </c>
      <c r="D18" s="479">
        <v>110</v>
      </c>
      <c r="E18" s="480">
        <v>94</v>
      </c>
      <c r="F18" s="480">
        <v>114</v>
      </c>
      <c r="G18" s="480">
        <v>92</v>
      </c>
      <c r="H18" s="480">
        <v>116</v>
      </c>
      <c r="I18" s="480">
        <v>114</v>
      </c>
      <c r="J18" s="398"/>
      <c r="K18" s="474">
        <v>21.27659574468085</v>
      </c>
      <c r="M18" s="459"/>
      <c r="N18" s="459"/>
    </row>
    <row r="19" spans="6:11" ht="14.25" customHeight="1">
      <c r="F19" s="421"/>
      <c r="G19" s="421"/>
      <c r="H19" s="421"/>
      <c r="I19" s="421"/>
      <c r="J19" s="421"/>
      <c r="K19" s="421"/>
    </row>
    <row r="20" spans="2:11" ht="14.25" customHeight="1">
      <c r="B20" s="295"/>
      <c r="C20" s="409"/>
      <c r="D20" s="409"/>
      <c r="E20" s="571" t="s">
        <v>42</v>
      </c>
      <c r="F20" s="571"/>
      <c r="G20" s="571"/>
      <c r="H20" s="571"/>
      <c r="I20" s="571"/>
      <c r="J20" s="276"/>
      <c r="K20" s="276"/>
    </row>
    <row r="21" spans="2:11" ht="14.25" customHeight="1">
      <c r="B21" s="295"/>
      <c r="C21" s="424"/>
      <c r="D21" s="425"/>
      <c r="E21" s="295"/>
      <c r="F21" s="276"/>
      <c r="G21" s="276"/>
      <c r="H21" s="276"/>
      <c r="I21" s="426"/>
      <c r="J21" s="276"/>
      <c r="K21" s="276"/>
    </row>
    <row r="22" spans="2:17" ht="14.25" customHeight="1">
      <c r="B22" s="304" t="s">
        <v>48</v>
      </c>
      <c r="C22" s="348">
        <v>13.507265521796565</v>
      </c>
      <c r="D22" s="348">
        <v>15.001989653800237</v>
      </c>
      <c r="E22" s="350">
        <v>13.631022326674499</v>
      </c>
      <c r="F22" s="350">
        <v>11.418685121107266</v>
      </c>
      <c r="G22" s="350">
        <v>10.39349871685201</v>
      </c>
      <c r="H22" s="350">
        <v>13.508992053534087</v>
      </c>
      <c r="I22" s="350">
        <v>12.161084529505581</v>
      </c>
      <c r="J22" s="429"/>
      <c r="K22" s="318"/>
      <c r="M22" s="318"/>
      <c r="N22" s="318"/>
      <c r="O22" s="318"/>
      <c r="P22" s="318"/>
      <c r="Q22" s="318"/>
    </row>
    <row r="23" spans="2:17" ht="14.25" customHeight="1">
      <c r="B23" s="304" t="s">
        <v>37</v>
      </c>
      <c r="C23" s="348">
        <v>4.425363276089828</v>
      </c>
      <c r="D23" s="348">
        <v>3.740549144448866</v>
      </c>
      <c r="E23" s="350">
        <v>3.916960438699569</v>
      </c>
      <c r="F23" s="350">
        <v>3.762975778546713</v>
      </c>
      <c r="G23" s="350">
        <v>4.277159965782721</v>
      </c>
      <c r="H23" s="350">
        <v>3.4713508992053534</v>
      </c>
      <c r="I23" s="350">
        <v>3.6682615629984054</v>
      </c>
      <c r="J23" s="429"/>
      <c r="K23" s="318"/>
      <c r="M23" s="318"/>
      <c r="N23" s="318"/>
      <c r="O23" s="318"/>
      <c r="P23" s="318"/>
      <c r="Q23" s="318"/>
    </row>
    <row r="24" spans="2:17" ht="14.25" customHeight="1">
      <c r="B24" s="304" t="s">
        <v>38</v>
      </c>
      <c r="C24" s="348">
        <v>4.425363276089828</v>
      </c>
      <c r="D24" s="348">
        <v>4.894548348587346</v>
      </c>
      <c r="E24" s="350">
        <v>4.230317273795535</v>
      </c>
      <c r="F24" s="350">
        <v>5.23356401384083</v>
      </c>
      <c r="G24" s="350">
        <v>4.448246364414029</v>
      </c>
      <c r="H24" s="350">
        <v>4.809703053115851</v>
      </c>
      <c r="I24" s="350">
        <v>4.186602870813397</v>
      </c>
      <c r="J24" s="429"/>
      <c r="K24" s="318"/>
      <c r="M24" s="318"/>
      <c r="N24" s="318"/>
      <c r="O24" s="318"/>
      <c r="P24" s="318"/>
      <c r="Q24" s="318"/>
    </row>
    <row r="25" spans="2:17" ht="14.25" customHeight="1">
      <c r="B25" s="304" t="s">
        <v>39</v>
      </c>
      <c r="C25" s="348">
        <v>32.23249669749009</v>
      </c>
      <c r="D25" s="348">
        <v>29.3274970155193</v>
      </c>
      <c r="E25" s="350">
        <v>27.575401488444967</v>
      </c>
      <c r="F25" s="350">
        <v>28.633217993079583</v>
      </c>
      <c r="G25" s="350">
        <v>30.496150556030795</v>
      </c>
      <c r="H25" s="350">
        <v>26.767043078209955</v>
      </c>
      <c r="I25" s="350">
        <v>27.830940988835728</v>
      </c>
      <c r="J25" s="429"/>
      <c r="K25" s="318"/>
      <c r="M25" s="318"/>
      <c r="N25" s="318"/>
      <c r="O25" s="318"/>
      <c r="P25" s="318"/>
      <c r="Q25" s="318"/>
    </row>
    <row r="26" spans="2:17" ht="14.25" customHeight="1">
      <c r="B26" s="304" t="s">
        <v>40</v>
      </c>
      <c r="C26" s="348">
        <v>12.87978863936592</v>
      </c>
      <c r="D26" s="348">
        <v>13.17150815758058</v>
      </c>
      <c r="E26" s="350">
        <v>16.177046611829223</v>
      </c>
      <c r="F26" s="350">
        <v>16.695501730103807</v>
      </c>
      <c r="G26" s="350">
        <v>16.21043627031651</v>
      </c>
      <c r="H26" s="350">
        <v>17.273107486407362</v>
      </c>
      <c r="I26" s="350">
        <v>17.583732057416267</v>
      </c>
      <c r="J26" s="429"/>
      <c r="K26" s="318"/>
      <c r="M26" s="318"/>
      <c r="N26" s="318"/>
      <c r="O26" s="318"/>
      <c r="P26" s="318"/>
      <c r="Q26" s="318"/>
    </row>
    <row r="27" spans="2:17" ht="14.25" customHeight="1">
      <c r="B27" s="304" t="s">
        <v>41</v>
      </c>
      <c r="C27" s="348">
        <v>28.566710700132102</v>
      </c>
      <c r="D27" s="348">
        <v>29.4866693195384</v>
      </c>
      <c r="E27" s="350">
        <v>30.787309048178614</v>
      </c>
      <c r="F27" s="350">
        <v>29.325259515570934</v>
      </c>
      <c r="G27" s="350">
        <v>30.239520958083833</v>
      </c>
      <c r="H27" s="350">
        <v>29.31827687160184</v>
      </c>
      <c r="I27" s="350">
        <v>30.023923444976074</v>
      </c>
      <c r="J27" s="429"/>
      <c r="K27" s="318"/>
      <c r="M27" s="318"/>
      <c r="N27" s="318"/>
      <c r="O27" s="318"/>
      <c r="P27" s="318"/>
      <c r="Q27" s="318"/>
    </row>
    <row r="28" spans="2:17" ht="14.25" customHeight="1">
      <c r="B28" s="304" t="s">
        <v>49</v>
      </c>
      <c r="C28" s="348">
        <v>3.963011889035667</v>
      </c>
      <c r="D28" s="348">
        <v>4.3772383605252685</v>
      </c>
      <c r="E28" s="350">
        <v>3.681942812377595</v>
      </c>
      <c r="F28" s="350">
        <v>4.930795847750865</v>
      </c>
      <c r="G28" s="350">
        <v>3.9349871685201028</v>
      </c>
      <c r="H28" s="350">
        <v>4.851526557925554</v>
      </c>
      <c r="I28" s="350">
        <v>4.545454545454546</v>
      </c>
      <c r="J28" s="429"/>
      <c r="K28" s="318"/>
      <c r="M28" s="318"/>
      <c r="N28" s="318"/>
      <c r="O28" s="318"/>
      <c r="P28" s="318"/>
      <c r="Q28" s="318"/>
    </row>
    <row r="29" spans="2:11" ht="14.25" customHeight="1">
      <c r="B29" s="315"/>
      <c r="C29" s="317"/>
      <c r="D29" s="317"/>
      <c r="E29" s="315"/>
      <c r="F29" s="440"/>
      <c r="G29" s="440"/>
      <c r="H29" s="440"/>
      <c r="I29" s="440"/>
      <c r="J29" s="440"/>
      <c r="K29" s="316"/>
    </row>
    <row r="30" spans="2:11" ht="14.25" customHeight="1">
      <c r="B30" s="564" t="s">
        <v>352</v>
      </c>
      <c r="C30" s="433"/>
      <c r="D30" s="433"/>
      <c r="E30" s="571" t="s">
        <v>36</v>
      </c>
      <c r="F30" s="571"/>
      <c r="G30" s="571"/>
      <c r="H30" s="571"/>
      <c r="I30" s="571"/>
      <c r="J30" s="276"/>
      <c r="K30" s="318"/>
    </row>
    <row r="31" spans="2:11" ht="14.25" customHeight="1">
      <c r="B31" s="562"/>
      <c r="C31" s="471">
        <v>2412</v>
      </c>
      <c r="D31" s="472">
        <v>1933</v>
      </c>
      <c r="E31" s="435">
        <v>1745</v>
      </c>
      <c r="F31" s="473">
        <v>1618</v>
      </c>
      <c r="G31" s="473">
        <v>1578</v>
      </c>
      <c r="H31" s="473">
        <v>1459</v>
      </c>
      <c r="I31" s="473">
        <v>1618</v>
      </c>
      <c r="J31" s="276"/>
      <c r="K31" s="474">
        <v>-7.277936962750717</v>
      </c>
    </row>
    <row r="32" spans="2:14" ht="14.25" customHeight="1">
      <c r="B32" s="562"/>
      <c r="C32" s="481"/>
      <c r="D32" s="481"/>
      <c r="E32" s="473"/>
      <c r="F32" s="473"/>
      <c r="G32" s="473"/>
      <c r="H32" s="473"/>
      <c r="I32" s="473"/>
      <c r="J32" s="398"/>
      <c r="K32" s="339"/>
      <c r="M32" s="458"/>
      <c r="N32" s="459"/>
    </row>
    <row r="33" spans="2:14" ht="14.25" customHeight="1">
      <c r="B33" s="304" t="s">
        <v>48</v>
      </c>
      <c r="C33" s="478">
        <v>640</v>
      </c>
      <c r="D33" s="478">
        <v>486</v>
      </c>
      <c r="E33" s="480">
        <v>422</v>
      </c>
      <c r="F33" s="480">
        <v>323</v>
      </c>
      <c r="G33" s="480">
        <v>313</v>
      </c>
      <c r="H33" s="480">
        <v>297</v>
      </c>
      <c r="I33" s="480">
        <v>321</v>
      </c>
      <c r="J33" s="398"/>
      <c r="K33" s="474">
        <v>-23.933649289099527</v>
      </c>
      <c r="M33" s="458"/>
      <c r="N33" s="459"/>
    </row>
    <row r="34" spans="2:14" ht="14.25" customHeight="1">
      <c r="B34" s="304" t="s">
        <v>37</v>
      </c>
      <c r="C34" s="478">
        <v>79</v>
      </c>
      <c r="D34" s="478">
        <v>80</v>
      </c>
      <c r="E34" s="480">
        <v>51</v>
      </c>
      <c r="F34" s="480">
        <v>40</v>
      </c>
      <c r="G34" s="480">
        <v>57</v>
      </c>
      <c r="H34" s="480">
        <v>41</v>
      </c>
      <c r="I34" s="480">
        <v>43</v>
      </c>
      <c r="J34" s="398"/>
      <c r="K34" s="474" t="s">
        <v>58</v>
      </c>
      <c r="M34" s="458"/>
      <c r="N34" s="459"/>
    </row>
    <row r="35" spans="2:14" ht="14.25" customHeight="1">
      <c r="B35" s="304" t="s">
        <v>38</v>
      </c>
      <c r="C35" s="478">
        <v>111</v>
      </c>
      <c r="D35" s="478">
        <v>67</v>
      </c>
      <c r="E35" s="480">
        <v>76</v>
      </c>
      <c r="F35" s="480">
        <v>76</v>
      </c>
      <c r="G35" s="480">
        <v>60</v>
      </c>
      <c r="H35" s="480">
        <v>84</v>
      </c>
      <c r="I35" s="480">
        <v>80</v>
      </c>
      <c r="J35" s="398"/>
      <c r="K35" s="474">
        <v>5.263157894736842</v>
      </c>
      <c r="M35" s="458"/>
      <c r="N35" s="459"/>
    </row>
    <row r="36" spans="2:14" ht="14.25" customHeight="1">
      <c r="B36" s="304" t="s">
        <v>39</v>
      </c>
      <c r="C36" s="478">
        <v>675</v>
      </c>
      <c r="D36" s="478">
        <v>473</v>
      </c>
      <c r="E36" s="480">
        <v>439</v>
      </c>
      <c r="F36" s="480">
        <v>435</v>
      </c>
      <c r="G36" s="480">
        <v>426</v>
      </c>
      <c r="H36" s="480">
        <v>367</v>
      </c>
      <c r="I36" s="480">
        <v>375</v>
      </c>
      <c r="J36" s="398"/>
      <c r="K36" s="474">
        <v>-14.5785876993166</v>
      </c>
      <c r="M36" s="458"/>
      <c r="N36" s="459"/>
    </row>
    <row r="37" spans="2:14" ht="14.25" customHeight="1">
      <c r="B37" s="304" t="s">
        <v>40</v>
      </c>
      <c r="C37" s="478">
        <v>283</v>
      </c>
      <c r="D37" s="478">
        <v>239</v>
      </c>
      <c r="E37" s="480">
        <v>252</v>
      </c>
      <c r="F37" s="480">
        <v>243</v>
      </c>
      <c r="G37" s="480">
        <v>230</v>
      </c>
      <c r="H37" s="480">
        <v>209</v>
      </c>
      <c r="I37" s="480">
        <v>245</v>
      </c>
      <c r="J37" s="398"/>
      <c r="K37" s="474">
        <v>-2.7777777777777777</v>
      </c>
      <c r="M37" s="458"/>
      <c r="N37" s="459"/>
    </row>
    <row r="38" spans="2:14" ht="14.25" customHeight="1">
      <c r="B38" s="304" t="s">
        <v>41</v>
      </c>
      <c r="C38" s="478">
        <v>536</v>
      </c>
      <c r="D38" s="478">
        <v>493</v>
      </c>
      <c r="E38" s="480">
        <v>422</v>
      </c>
      <c r="F38" s="480">
        <v>425</v>
      </c>
      <c r="G38" s="480">
        <v>417</v>
      </c>
      <c r="H38" s="480">
        <v>394</v>
      </c>
      <c r="I38" s="480">
        <v>471</v>
      </c>
      <c r="J38" s="398"/>
      <c r="K38" s="474">
        <v>11.61137440758294</v>
      </c>
      <c r="M38" s="458"/>
      <c r="N38" s="459"/>
    </row>
    <row r="39" spans="2:14" ht="14.25" customHeight="1">
      <c r="B39" s="304" t="s">
        <v>49</v>
      </c>
      <c r="C39" s="478">
        <v>88</v>
      </c>
      <c r="D39" s="478">
        <v>94</v>
      </c>
      <c r="E39" s="480">
        <v>83</v>
      </c>
      <c r="F39" s="480">
        <v>76</v>
      </c>
      <c r="G39" s="480">
        <v>75</v>
      </c>
      <c r="H39" s="480">
        <v>67</v>
      </c>
      <c r="I39" s="480">
        <v>83</v>
      </c>
      <c r="J39" s="398"/>
      <c r="K39" s="474">
        <v>0</v>
      </c>
      <c r="M39" s="458"/>
      <c r="N39" s="459"/>
    </row>
    <row r="40" spans="6:11" ht="14.25" customHeight="1">
      <c r="F40" s="306"/>
      <c r="G40" s="306"/>
      <c r="H40" s="306"/>
      <c r="I40" s="306"/>
      <c r="J40" s="306"/>
      <c r="K40" s="306"/>
    </row>
    <row r="41" spans="2:11" ht="14.25" customHeight="1">
      <c r="B41" s="295"/>
      <c r="C41" s="409"/>
      <c r="D41" s="409"/>
      <c r="E41" s="571" t="s">
        <v>42</v>
      </c>
      <c r="F41" s="571"/>
      <c r="G41" s="571"/>
      <c r="H41" s="571"/>
      <c r="I41" s="571"/>
      <c r="J41" s="276"/>
      <c r="K41" s="438"/>
    </row>
    <row r="42" spans="2:12" ht="14.25" customHeight="1">
      <c r="B42" s="295"/>
      <c r="C42" s="424"/>
      <c r="D42" s="425"/>
      <c r="E42" s="295"/>
      <c r="I42" s="439"/>
      <c r="K42" s="423"/>
      <c r="L42" s="314"/>
    </row>
    <row r="43" spans="2:17" ht="14.25" customHeight="1">
      <c r="B43" s="304" t="s">
        <v>353</v>
      </c>
      <c r="C43" s="348">
        <v>26.533996683250415</v>
      </c>
      <c r="D43" s="348">
        <v>25.15527950310559</v>
      </c>
      <c r="E43" s="350">
        <v>24.183381088825215</v>
      </c>
      <c r="F43" s="350">
        <v>19.962917181705812</v>
      </c>
      <c r="G43" s="350">
        <v>19.835234474017742</v>
      </c>
      <c r="H43" s="350">
        <v>20.3564084989719</v>
      </c>
      <c r="I43" s="350">
        <v>19.839307787391842</v>
      </c>
      <c r="J43" s="429"/>
      <c r="K43" s="318"/>
      <c r="L43" s="318"/>
      <c r="M43" s="318"/>
      <c r="N43" s="318"/>
      <c r="O43" s="318"/>
      <c r="P43" s="318"/>
      <c r="Q43" s="318"/>
    </row>
    <row r="44" spans="2:17" ht="14.25" customHeight="1">
      <c r="B44" s="304" t="s">
        <v>37</v>
      </c>
      <c r="C44" s="348">
        <v>3.275290215588723</v>
      </c>
      <c r="D44" s="348">
        <v>4.140786749482402</v>
      </c>
      <c r="E44" s="350">
        <v>2.9226361031518624</v>
      </c>
      <c r="F44" s="350">
        <v>2.4721878862793574</v>
      </c>
      <c r="G44" s="350">
        <v>3.6121673003802277</v>
      </c>
      <c r="H44" s="350">
        <v>2.8101439342015078</v>
      </c>
      <c r="I44" s="350">
        <v>2.657601977750309</v>
      </c>
      <c r="J44" s="429"/>
      <c r="K44" s="318"/>
      <c r="L44" s="318"/>
      <c r="M44" s="318"/>
      <c r="N44" s="318"/>
      <c r="O44" s="318"/>
      <c r="P44" s="318"/>
      <c r="Q44" s="318"/>
    </row>
    <row r="45" spans="2:17" ht="14.25" customHeight="1">
      <c r="B45" s="304" t="s">
        <v>38</v>
      </c>
      <c r="C45" s="348">
        <v>4.601990049751244</v>
      </c>
      <c r="D45" s="348">
        <v>3.4679089026915113</v>
      </c>
      <c r="E45" s="350">
        <v>4.355300859598854</v>
      </c>
      <c r="F45" s="350">
        <v>4.697156983930779</v>
      </c>
      <c r="G45" s="350">
        <v>3.802281368821293</v>
      </c>
      <c r="H45" s="350">
        <v>5.757368060315284</v>
      </c>
      <c r="I45" s="350">
        <v>4.944375772558715</v>
      </c>
      <c r="J45" s="429"/>
      <c r="K45" s="318"/>
      <c r="L45" s="318"/>
      <c r="M45" s="318"/>
      <c r="N45" s="318"/>
      <c r="O45" s="318"/>
      <c r="P45" s="318"/>
      <c r="Q45" s="318"/>
    </row>
    <row r="46" spans="2:17" ht="14.25" customHeight="1">
      <c r="B46" s="304" t="s">
        <v>39</v>
      </c>
      <c r="C46" s="348">
        <v>27.985074626865668</v>
      </c>
      <c r="D46" s="348">
        <v>24.4824016563147</v>
      </c>
      <c r="E46" s="350">
        <v>25.15759312320917</v>
      </c>
      <c r="F46" s="350">
        <v>26.88504326328801</v>
      </c>
      <c r="G46" s="350">
        <v>26.996197718631176</v>
      </c>
      <c r="H46" s="350">
        <v>25.154215215901303</v>
      </c>
      <c r="I46" s="350">
        <v>23.176761433868975</v>
      </c>
      <c r="J46" s="429"/>
      <c r="K46" s="318"/>
      <c r="L46" s="318"/>
      <c r="M46" s="318"/>
      <c r="N46" s="318"/>
      <c r="O46" s="318"/>
      <c r="P46" s="318"/>
      <c r="Q46" s="318"/>
    </row>
    <row r="47" spans="2:17" ht="14.25" customHeight="1">
      <c r="B47" s="304" t="s">
        <v>40</v>
      </c>
      <c r="C47" s="348">
        <v>11.733001658374793</v>
      </c>
      <c r="D47" s="348">
        <v>12.370600414078675</v>
      </c>
      <c r="E47" s="350">
        <v>14.441260744985673</v>
      </c>
      <c r="F47" s="350">
        <v>15.018541409147096</v>
      </c>
      <c r="G47" s="350">
        <v>14.575411913814957</v>
      </c>
      <c r="H47" s="350">
        <v>14.324880054832075</v>
      </c>
      <c r="I47" s="350">
        <v>15.142150803461064</v>
      </c>
      <c r="J47" s="429"/>
      <c r="K47" s="318"/>
      <c r="L47" s="318"/>
      <c r="M47" s="318"/>
      <c r="N47" s="318"/>
      <c r="O47" s="318"/>
      <c r="P47" s="318"/>
      <c r="Q47" s="318"/>
    </row>
    <row r="48" spans="2:17" ht="14.25" customHeight="1">
      <c r="B48" s="304" t="s">
        <v>41</v>
      </c>
      <c r="C48" s="348">
        <v>22.22222222222222</v>
      </c>
      <c r="D48" s="348">
        <v>25.5175983436853</v>
      </c>
      <c r="E48" s="350">
        <v>24.183381088825215</v>
      </c>
      <c r="F48" s="350">
        <v>26.26699629171817</v>
      </c>
      <c r="G48" s="350">
        <v>26.425855513307983</v>
      </c>
      <c r="H48" s="350">
        <v>27.00479780671693</v>
      </c>
      <c r="I48" s="350">
        <v>29.11001236093943</v>
      </c>
      <c r="J48" s="429"/>
      <c r="K48" s="318"/>
      <c r="L48" s="318"/>
      <c r="M48" s="318"/>
      <c r="N48" s="318"/>
      <c r="O48" s="318"/>
      <c r="P48" s="318"/>
      <c r="Q48" s="318"/>
    </row>
    <row r="49" spans="2:17" ht="14.25" customHeight="1">
      <c r="B49" s="304" t="s">
        <v>49</v>
      </c>
      <c r="C49" s="348">
        <v>3.6484245439469323</v>
      </c>
      <c r="D49" s="348">
        <v>4.865424430641822</v>
      </c>
      <c r="E49" s="350">
        <v>4.756446991404011</v>
      </c>
      <c r="F49" s="350">
        <v>4.697156983930779</v>
      </c>
      <c r="G49" s="350">
        <v>4.752851711026616</v>
      </c>
      <c r="H49" s="350">
        <v>4.592186429061001</v>
      </c>
      <c r="I49" s="350">
        <v>5.129789864029666</v>
      </c>
      <c r="J49" s="429"/>
      <c r="K49" s="318"/>
      <c r="L49" s="318"/>
      <c r="M49" s="318"/>
      <c r="N49" s="318"/>
      <c r="O49" s="318"/>
      <c r="P49" s="318"/>
      <c r="Q49" s="318"/>
    </row>
    <row r="50" spans="2:11" ht="14.25" customHeight="1">
      <c r="B50" s="315"/>
      <c r="C50" s="315"/>
      <c r="D50" s="315"/>
      <c r="E50" s="315"/>
      <c r="F50" s="440"/>
      <c r="G50" s="440"/>
      <c r="H50" s="440"/>
      <c r="I50" s="440"/>
      <c r="J50" s="440"/>
      <c r="K50" s="316"/>
    </row>
    <row r="51" spans="1:11" ht="5.25" customHeight="1">
      <c r="A51" s="322"/>
      <c r="B51" s="322"/>
      <c r="C51" s="322"/>
      <c r="D51" s="322"/>
      <c r="E51" s="322"/>
      <c r="J51" s="358"/>
      <c r="K51" s="358"/>
    </row>
    <row r="52" spans="2:12" s="444" customFormat="1" ht="10.5" customHeight="1">
      <c r="B52" s="441" t="s">
        <v>50</v>
      </c>
      <c r="C52" s="442"/>
      <c r="D52" s="442"/>
      <c r="E52" s="442"/>
      <c r="F52" s="443"/>
      <c r="G52" s="443"/>
      <c r="H52" s="443"/>
      <c r="I52" s="443"/>
      <c r="J52" s="443"/>
      <c r="K52" s="443"/>
      <c r="L52" s="443"/>
    </row>
    <row r="53" spans="2:12" s="444" customFormat="1" ht="4.5" customHeight="1">
      <c r="B53" s="442"/>
      <c r="C53" s="442"/>
      <c r="D53" s="442"/>
      <c r="E53" s="442"/>
      <c r="F53" s="443"/>
      <c r="G53" s="443"/>
      <c r="H53" s="443"/>
      <c r="I53" s="443"/>
      <c r="J53" s="443"/>
      <c r="K53" s="443"/>
      <c r="L53" s="443"/>
    </row>
    <row r="54" spans="2:12" s="375" customFormat="1" ht="12.75" customHeight="1">
      <c r="B54" s="580" t="s">
        <v>75</v>
      </c>
      <c r="C54" s="580"/>
      <c r="D54" s="580"/>
      <c r="E54" s="580"/>
      <c r="F54" s="580"/>
      <c r="G54" s="580"/>
      <c r="H54" s="580"/>
      <c r="I54" s="580"/>
      <c r="J54" s="580"/>
      <c r="K54" s="580"/>
      <c r="L54" s="442"/>
    </row>
    <row r="55" spans="2:12" s="375" customFormat="1" ht="25.5" customHeight="1">
      <c r="B55" s="578" t="s">
        <v>68</v>
      </c>
      <c r="C55" s="578"/>
      <c r="D55" s="578"/>
      <c r="E55" s="578"/>
      <c r="F55" s="578"/>
      <c r="G55" s="578"/>
      <c r="H55" s="578"/>
      <c r="I55" s="578"/>
      <c r="J55" s="578"/>
      <c r="K55" s="578"/>
      <c r="L55" s="442"/>
    </row>
    <row r="56" spans="2:12" s="375" customFormat="1" ht="12.75" customHeight="1">
      <c r="B56" s="580" t="s">
        <v>354</v>
      </c>
      <c r="C56" s="557"/>
      <c r="D56" s="557"/>
      <c r="E56" s="557"/>
      <c r="F56" s="557"/>
      <c r="G56" s="557"/>
      <c r="H56" s="557"/>
      <c r="I56" s="557"/>
      <c r="J56" s="557"/>
      <c r="K56" s="557"/>
      <c r="L56" s="442"/>
    </row>
    <row r="57" spans="2:12" s="375" customFormat="1" ht="12.75" customHeight="1">
      <c r="B57" s="557"/>
      <c r="C57" s="557"/>
      <c r="D57" s="557"/>
      <c r="E57" s="557"/>
      <c r="F57" s="557"/>
      <c r="G57" s="557"/>
      <c r="H57" s="557"/>
      <c r="I57" s="557"/>
      <c r="J57" s="557"/>
      <c r="K57" s="557"/>
      <c r="L57" s="442"/>
    </row>
    <row r="58" spans="2:12" s="375" customFormat="1" ht="12.75" customHeight="1">
      <c r="B58" s="578" t="s">
        <v>245</v>
      </c>
      <c r="C58" s="558"/>
      <c r="D58" s="558"/>
      <c r="E58" s="558"/>
      <c r="F58" s="558"/>
      <c r="G58" s="558"/>
      <c r="H58" s="558"/>
      <c r="I58" s="558"/>
      <c r="J58" s="558"/>
      <c r="K58" s="558"/>
      <c r="L58" s="442"/>
    </row>
    <row r="59" spans="2:12" s="375" customFormat="1" ht="12.75" customHeight="1">
      <c r="B59" s="559" t="s">
        <v>351</v>
      </c>
      <c r="C59" s="560"/>
      <c r="D59" s="560"/>
      <c r="E59" s="560"/>
      <c r="F59" s="560"/>
      <c r="G59" s="560"/>
      <c r="H59" s="560"/>
      <c r="I59" s="560"/>
      <c r="J59" s="560"/>
      <c r="K59" s="560"/>
      <c r="L59" s="442"/>
    </row>
    <row r="60" spans="2:12" s="375" customFormat="1" ht="24.75" customHeight="1">
      <c r="B60" s="578" t="s">
        <v>72</v>
      </c>
      <c r="C60" s="578"/>
      <c r="D60" s="578"/>
      <c r="E60" s="578"/>
      <c r="F60" s="578"/>
      <c r="G60" s="578"/>
      <c r="H60" s="578"/>
      <c r="I60" s="578"/>
      <c r="J60" s="578"/>
      <c r="K60" s="578"/>
      <c r="L60" s="401"/>
    </row>
    <row r="61" spans="3:9" ht="12.75">
      <c r="C61" s="463"/>
      <c r="D61" s="463"/>
      <c r="E61" s="463"/>
      <c r="F61" s="342"/>
      <c r="G61" s="342"/>
      <c r="H61" s="342"/>
      <c r="I61" s="342"/>
    </row>
    <row r="62" spans="3:9" ht="12.75">
      <c r="C62" s="463"/>
      <c r="D62" s="463"/>
      <c r="E62" s="463"/>
      <c r="F62" s="447"/>
      <c r="G62" s="447"/>
      <c r="H62" s="447"/>
      <c r="I62" s="447"/>
    </row>
    <row r="63" spans="6:9" ht="12.75">
      <c r="F63" s="447"/>
      <c r="G63" s="447"/>
      <c r="H63" s="447"/>
      <c r="I63" s="447"/>
    </row>
    <row r="64" spans="3:9" ht="12.75">
      <c r="C64" s="463"/>
      <c r="D64" s="463"/>
      <c r="E64" s="463"/>
      <c r="F64" s="447"/>
      <c r="G64" s="447"/>
      <c r="H64" s="447"/>
      <c r="I64" s="447"/>
    </row>
    <row r="65" spans="3:9" ht="12.75">
      <c r="C65" s="463"/>
      <c r="D65" s="463"/>
      <c r="E65" s="463"/>
      <c r="F65" s="447"/>
      <c r="G65" s="447"/>
      <c r="H65" s="447"/>
      <c r="I65" s="447"/>
    </row>
    <row r="66" spans="3:9" ht="12.75">
      <c r="C66" s="463"/>
      <c r="D66" s="463"/>
      <c r="E66" s="463"/>
      <c r="F66" s="447"/>
      <c r="G66" s="447"/>
      <c r="H66" s="447"/>
      <c r="I66" s="447"/>
    </row>
    <row r="67" spans="3:9" ht="12.75">
      <c r="C67" s="463"/>
      <c r="D67" s="463"/>
      <c r="E67" s="463"/>
      <c r="F67" s="447"/>
      <c r="G67" s="447"/>
      <c r="H67" s="447"/>
      <c r="I67" s="447"/>
    </row>
    <row r="68" spans="6:9" ht="12.75">
      <c r="F68" s="447"/>
      <c r="G68" s="447"/>
      <c r="H68" s="447"/>
      <c r="I68" s="447"/>
    </row>
  </sheetData>
  <sheetProtection/>
  <mergeCells count="17">
    <mergeCell ref="B58:K58"/>
    <mergeCell ref="B59:K59"/>
    <mergeCell ref="B60:K60"/>
    <mergeCell ref="B30:B32"/>
    <mergeCell ref="E30:I30"/>
    <mergeCell ref="E41:I41"/>
    <mergeCell ref="B56:K57"/>
    <mergeCell ref="B54:K54"/>
    <mergeCell ref="B55:K55"/>
    <mergeCell ref="E20:I20"/>
    <mergeCell ref="B3:K4"/>
    <mergeCell ref="F6:K6"/>
    <mergeCell ref="B7:B8"/>
    <mergeCell ref="J7:J8"/>
    <mergeCell ref="K7:K8"/>
    <mergeCell ref="B9:B11"/>
    <mergeCell ref="E9:I9"/>
  </mergeCells>
  <printOptions/>
  <pageMargins left="0.75" right="0.75" top="1" bottom="1" header="0.5" footer="0.5"/>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rgb="FF0000FF"/>
  </sheetPr>
  <dimension ref="A1:O44"/>
  <sheetViews>
    <sheetView zoomScalePageLayoutView="0" workbookViewId="0" topLeftCell="A1">
      <selection activeCell="AR14" sqref="AR14"/>
    </sheetView>
  </sheetViews>
  <sheetFormatPr defaultColWidth="9.140625" defaultRowHeight="12.75"/>
  <cols>
    <col min="1" max="1" width="9.140625" style="44" customWidth="1"/>
    <col min="2" max="2" width="24.8515625" style="3" customWidth="1"/>
    <col min="3" max="9" width="10.28125" style="3" customWidth="1"/>
    <col min="10" max="10" width="1.421875" style="3" customWidth="1"/>
    <col min="11" max="11" width="2.57421875" style="3" customWidth="1"/>
    <col min="12" max="12" width="12.7109375" style="3" customWidth="1"/>
    <col min="13" max="14" width="9.140625" style="44" customWidth="1"/>
    <col min="15" max="15" width="9.28125" style="44" bestFit="1" customWidth="1"/>
    <col min="16" max="16384" width="9.140625" style="44" customWidth="1"/>
  </cols>
  <sheetData>
    <row r="1" spans="1:12" ht="12.75">
      <c r="A1" s="2"/>
      <c r="B1" s="552"/>
      <c r="C1" s="552"/>
      <c r="D1" s="552"/>
      <c r="E1" s="552"/>
      <c r="F1" s="552"/>
      <c r="G1" s="552"/>
      <c r="H1" s="552"/>
      <c r="I1" s="552"/>
      <c r="J1" s="552"/>
      <c r="K1" s="552"/>
      <c r="L1" s="552"/>
    </row>
    <row r="2" spans="1:13" ht="31.5" customHeight="1">
      <c r="A2" s="2"/>
      <c r="B2" s="548" t="s">
        <v>303</v>
      </c>
      <c r="C2" s="548"/>
      <c r="D2" s="548"/>
      <c r="E2" s="548"/>
      <c r="F2" s="548"/>
      <c r="G2" s="548"/>
      <c r="H2" s="548"/>
      <c r="I2" s="548"/>
      <c r="J2" s="548"/>
      <c r="K2" s="548"/>
      <c r="L2" s="548"/>
      <c r="M2" s="45"/>
    </row>
    <row r="3" spans="1:13" ht="15.75">
      <c r="A3" s="2"/>
      <c r="B3" s="63"/>
      <c r="C3" s="63"/>
      <c r="D3" s="63"/>
      <c r="E3" s="63"/>
      <c r="F3" s="12"/>
      <c r="G3" s="12"/>
      <c r="H3" s="12"/>
      <c r="I3" s="12"/>
      <c r="J3" s="12"/>
      <c r="K3" s="12"/>
      <c r="L3" s="9"/>
      <c r="M3" s="47"/>
    </row>
    <row r="4" spans="1:12" ht="16.5" customHeight="1" thickBot="1">
      <c r="A4" s="2"/>
      <c r="B4" s="46"/>
      <c r="C4" s="46"/>
      <c r="D4" s="46"/>
      <c r="E4" s="46"/>
      <c r="F4" s="549" t="s">
        <v>246</v>
      </c>
      <c r="G4" s="549"/>
      <c r="H4" s="549"/>
      <c r="I4" s="549"/>
      <c r="J4" s="44"/>
      <c r="K4" s="44"/>
      <c r="L4" s="44"/>
    </row>
    <row r="5" spans="1:12" ht="12.75" customHeight="1">
      <c r="A5" s="2"/>
      <c r="B5" s="550" t="s">
        <v>304</v>
      </c>
      <c r="C5" s="49"/>
      <c r="D5" s="50"/>
      <c r="E5" s="51"/>
      <c r="F5" s="67"/>
      <c r="G5" s="67"/>
      <c r="H5" s="67"/>
      <c r="I5" s="67"/>
      <c r="J5" s="44"/>
      <c r="K5" s="44"/>
      <c r="L5" s="44"/>
    </row>
    <row r="6" spans="1:12" ht="45" customHeight="1" thickBot="1">
      <c r="A6" s="2"/>
      <c r="B6" s="551"/>
      <c r="C6" s="64" t="s">
        <v>238</v>
      </c>
      <c r="D6" s="69" t="s">
        <v>241</v>
      </c>
      <c r="E6" s="70" t="s">
        <v>77</v>
      </c>
      <c r="F6" s="11" t="s">
        <v>78</v>
      </c>
      <c r="G6" s="11" t="s">
        <v>243</v>
      </c>
      <c r="H6" s="11" t="s">
        <v>80</v>
      </c>
      <c r="I6" s="11" t="s">
        <v>305</v>
      </c>
      <c r="J6" s="11"/>
      <c r="K6" s="44"/>
      <c r="L6" s="44"/>
    </row>
    <row r="7" spans="1:12" ht="12.75" customHeight="1" hidden="1">
      <c r="A7" s="2"/>
      <c r="B7" s="13"/>
      <c r="C7" s="53"/>
      <c r="D7" s="53"/>
      <c r="E7" s="53"/>
      <c r="F7" s="555" t="s">
        <v>81</v>
      </c>
      <c r="G7" s="555"/>
      <c r="H7" s="555"/>
      <c r="I7" s="555"/>
      <c r="J7" s="44"/>
      <c r="K7" s="44"/>
      <c r="L7" s="44"/>
    </row>
    <row r="8" spans="1:12" ht="12.75" customHeight="1" hidden="1">
      <c r="A8" s="2"/>
      <c r="B8" s="13"/>
      <c r="C8" s="16"/>
      <c r="D8" s="17"/>
      <c r="E8" s="13"/>
      <c r="F8" s="15"/>
      <c r="G8" s="15"/>
      <c r="H8" s="15"/>
      <c r="I8" s="15"/>
      <c r="J8" s="44"/>
      <c r="K8" s="44"/>
      <c r="L8" s="44"/>
    </row>
    <row r="9" spans="1:12" ht="14.25" customHeight="1" hidden="1">
      <c r="A9" s="2"/>
      <c r="B9" s="58" t="s">
        <v>85</v>
      </c>
      <c r="C9" s="20">
        <v>1386</v>
      </c>
      <c r="D9" s="21">
        <v>1189</v>
      </c>
      <c r="E9" s="71">
        <v>1363</v>
      </c>
      <c r="F9" s="71">
        <v>1242</v>
      </c>
      <c r="G9" s="71">
        <v>1101</v>
      </c>
      <c r="H9" s="71">
        <v>1096</v>
      </c>
      <c r="I9" s="71">
        <v>915</v>
      </c>
      <c r="J9" s="56"/>
      <c r="K9" s="44"/>
      <c r="L9" s="44"/>
    </row>
    <row r="10" spans="1:12" ht="12.75" customHeight="1" hidden="1">
      <c r="A10" s="2"/>
      <c r="B10" s="19"/>
      <c r="C10" s="20"/>
      <c r="D10" s="21"/>
      <c r="E10" s="19"/>
      <c r="F10" s="19"/>
      <c r="G10" s="19"/>
      <c r="H10" s="19"/>
      <c r="I10" s="19"/>
      <c r="J10" s="56"/>
      <c r="K10" s="44"/>
      <c r="L10" s="44"/>
    </row>
    <row r="11" spans="1:12" ht="24.75" customHeight="1" hidden="1">
      <c r="A11" s="2"/>
      <c r="B11" s="8" t="s">
        <v>82</v>
      </c>
      <c r="C11" s="26">
        <v>528</v>
      </c>
      <c r="D11" s="27">
        <v>495</v>
      </c>
      <c r="E11" s="28">
        <v>476</v>
      </c>
      <c r="F11" s="28">
        <v>459</v>
      </c>
      <c r="G11" s="28">
        <v>410</v>
      </c>
      <c r="H11" s="28">
        <v>406</v>
      </c>
      <c r="I11" s="28">
        <v>277</v>
      </c>
      <c r="J11" s="56"/>
      <c r="K11" s="44"/>
      <c r="L11" s="44"/>
    </row>
    <row r="12" spans="1:12" ht="24.75" customHeight="1" hidden="1">
      <c r="A12" s="2"/>
      <c r="B12" s="8" t="s">
        <v>83</v>
      </c>
      <c r="C12" s="26">
        <v>426</v>
      </c>
      <c r="D12" s="27">
        <v>348</v>
      </c>
      <c r="E12" s="28">
        <v>395</v>
      </c>
      <c r="F12" s="28">
        <v>355</v>
      </c>
      <c r="G12" s="28">
        <v>290</v>
      </c>
      <c r="H12" s="28">
        <v>288</v>
      </c>
      <c r="I12" s="28">
        <v>290</v>
      </c>
      <c r="J12" s="56"/>
      <c r="K12" s="44"/>
      <c r="L12" s="44"/>
    </row>
    <row r="13" spans="1:12" ht="24.75" customHeight="1" hidden="1">
      <c r="A13" s="2"/>
      <c r="B13" s="8" t="s">
        <v>84</v>
      </c>
      <c r="C13" s="26">
        <v>432</v>
      </c>
      <c r="D13" s="27">
        <v>346</v>
      </c>
      <c r="E13" s="28">
        <v>492</v>
      </c>
      <c r="F13" s="28">
        <v>428</v>
      </c>
      <c r="G13" s="28">
        <v>401</v>
      </c>
      <c r="H13" s="28">
        <v>402</v>
      </c>
      <c r="I13" s="28">
        <v>348</v>
      </c>
      <c r="J13" s="56"/>
      <c r="K13" s="44"/>
      <c r="L13" s="44"/>
    </row>
    <row r="14" spans="1:12" ht="12.75" customHeight="1" hidden="1">
      <c r="A14" s="2"/>
      <c r="B14" s="4"/>
      <c r="C14" s="4"/>
      <c r="D14" s="4"/>
      <c r="E14" s="4"/>
      <c r="F14" s="29"/>
      <c r="G14" s="29"/>
      <c r="H14" s="29"/>
      <c r="I14" s="29"/>
      <c r="J14" s="44"/>
      <c r="K14" s="44"/>
      <c r="L14" s="44"/>
    </row>
    <row r="15" spans="1:12" ht="12.75">
      <c r="A15" s="2"/>
      <c r="B15" s="19"/>
      <c r="C15" s="53"/>
      <c r="D15" s="53"/>
      <c r="E15" s="53"/>
      <c r="F15" s="555" t="s">
        <v>42</v>
      </c>
      <c r="G15" s="555"/>
      <c r="H15" s="555"/>
      <c r="I15" s="555"/>
      <c r="J15" s="44"/>
      <c r="K15" s="44"/>
      <c r="L15" s="44"/>
    </row>
    <row r="16" spans="1:12" ht="25.5" customHeight="1">
      <c r="A16" s="2"/>
      <c r="B16" s="8" t="s">
        <v>82</v>
      </c>
      <c r="C16" s="72">
        <v>42.59530791788856</v>
      </c>
      <c r="D16" s="72">
        <v>39.689034369885434</v>
      </c>
      <c r="E16" s="270">
        <v>36.25632377740304</v>
      </c>
      <c r="F16" s="271">
        <v>33.57400722021661</v>
      </c>
      <c r="G16" s="271">
        <v>37.68518518518518</v>
      </c>
      <c r="H16" s="271">
        <v>35.025380710659896</v>
      </c>
      <c r="I16" s="271">
        <v>32.55813953488372</v>
      </c>
      <c r="J16" s="32"/>
      <c r="L16" s="44"/>
    </row>
    <row r="17" spans="1:12" ht="12.75" customHeight="1">
      <c r="A17" s="2"/>
      <c r="B17" s="8"/>
      <c r="C17" s="74"/>
      <c r="D17" s="74"/>
      <c r="E17" s="272"/>
      <c r="F17" s="73"/>
      <c r="G17" s="73"/>
      <c r="H17" s="73"/>
      <c r="I17" s="73"/>
      <c r="J17" s="32"/>
      <c r="L17" s="44"/>
    </row>
    <row r="18" spans="1:12" ht="25.5" customHeight="1">
      <c r="A18" s="2"/>
      <c r="B18" s="8" t="s">
        <v>83</v>
      </c>
      <c r="C18" s="74">
        <v>26.02639296187683</v>
      </c>
      <c r="D18" s="74">
        <v>25.85924713584288</v>
      </c>
      <c r="E18" s="272">
        <v>26.22259696458685</v>
      </c>
      <c r="F18" s="73">
        <v>29.873646209386283</v>
      </c>
      <c r="G18" s="73">
        <v>26.851851851851855</v>
      </c>
      <c r="H18" s="73">
        <v>27.918781725888326</v>
      </c>
      <c r="I18" s="73">
        <v>27.810077519379846</v>
      </c>
      <c r="J18" s="32"/>
      <c r="L18" s="44"/>
    </row>
    <row r="19" spans="1:12" ht="12.75" customHeight="1">
      <c r="A19" s="2"/>
      <c r="B19" s="8"/>
      <c r="C19" s="75"/>
      <c r="D19" s="75"/>
      <c r="E19" s="273"/>
      <c r="F19" s="76"/>
      <c r="G19" s="76"/>
      <c r="H19" s="76"/>
      <c r="I19" s="76"/>
      <c r="J19" s="32"/>
      <c r="L19" s="44"/>
    </row>
    <row r="20" spans="1:12" ht="12.75" customHeight="1">
      <c r="A20" s="2"/>
      <c r="B20" s="8" t="s">
        <v>84</v>
      </c>
      <c r="C20" s="74">
        <v>31.378299120234605</v>
      </c>
      <c r="D20" s="74">
        <v>34.45171849427169</v>
      </c>
      <c r="E20" s="272">
        <v>37.52107925801012</v>
      </c>
      <c r="F20" s="73">
        <v>36.55234657039711</v>
      </c>
      <c r="G20" s="73">
        <v>35.46296296296296</v>
      </c>
      <c r="H20" s="73">
        <v>37.055837563451774</v>
      </c>
      <c r="I20" s="73">
        <v>39.63178294573643</v>
      </c>
      <c r="J20" s="32"/>
      <c r="L20" s="44"/>
    </row>
    <row r="21" spans="1:12" ht="15.75" customHeight="1">
      <c r="A21" s="2"/>
      <c r="B21" s="77"/>
      <c r="C21" s="77"/>
      <c r="D21" s="77"/>
      <c r="E21" s="77"/>
      <c r="F21" s="34"/>
      <c r="G21" s="34"/>
      <c r="H21" s="34"/>
      <c r="I21" s="34"/>
      <c r="J21" s="66"/>
      <c r="L21" s="44"/>
    </row>
    <row r="22" spans="2:12" s="37" customFormat="1" ht="14.25" customHeight="1">
      <c r="B22" s="556" t="s">
        <v>50</v>
      </c>
      <c r="C22" s="556"/>
      <c r="D22" s="35"/>
      <c r="E22" s="35"/>
      <c r="F22" s="36"/>
      <c r="G22" s="36"/>
      <c r="H22" s="36"/>
      <c r="I22" s="36"/>
      <c r="J22" s="36"/>
      <c r="K22" s="36"/>
      <c r="L22" s="36"/>
    </row>
    <row r="23" spans="2:12" s="37" customFormat="1" ht="7.5" customHeight="1">
      <c r="B23" s="78"/>
      <c r="C23" s="78"/>
      <c r="D23" s="35"/>
      <c r="E23" s="35"/>
      <c r="F23" s="36"/>
      <c r="G23" s="36"/>
      <c r="H23" s="36"/>
      <c r="I23" s="36"/>
      <c r="J23" s="36"/>
      <c r="K23" s="36"/>
      <c r="L23" s="36"/>
    </row>
    <row r="24" spans="1:13" ht="12.75" customHeight="1">
      <c r="A24" s="2"/>
      <c r="B24" s="547" t="s">
        <v>144</v>
      </c>
      <c r="C24" s="547"/>
      <c r="D24" s="547"/>
      <c r="E24" s="547"/>
      <c r="F24" s="547"/>
      <c r="G24" s="547"/>
      <c r="H24" s="547"/>
      <c r="I24" s="547"/>
      <c r="J24" s="80"/>
      <c r="K24" s="80"/>
      <c r="L24" s="80"/>
      <c r="M24" s="81"/>
    </row>
    <row r="25" spans="1:13" ht="11.25" customHeight="1">
      <c r="A25" s="2"/>
      <c r="B25" s="547" t="s">
        <v>247</v>
      </c>
      <c r="C25" s="547"/>
      <c r="D25" s="547"/>
      <c r="E25" s="547"/>
      <c r="F25" s="547"/>
      <c r="G25" s="547"/>
      <c r="H25" s="547"/>
      <c r="I25" s="547"/>
      <c r="J25" s="80"/>
      <c r="K25" s="80"/>
      <c r="L25" s="80"/>
      <c r="M25" s="81"/>
    </row>
    <row r="26" spans="1:13" ht="12.75">
      <c r="A26" s="2"/>
      <c r="B26" s="553" t="s">
        <v>301</v>
      </c>
      <c r="C26" s="554"/>
      <c r="D26" s="41"/>
      <c r="E26" s="41"/>
      <c r="F26" s="41"/>
      <c r="G26" s="41"/>
      <c r="H26" s="41"/>
      <c r="I26" s="41"/>
      <c r="J26" s="80"/>
      <c r="K26" s="80"/>
      <c r="L26" s="80"/>
      <c r="M26" s="81"/>
    </row>
    <row r="27" spans="1:13" ht="7.5" customHeight="1">
      <c r="A27" s="2"/>
      <c r="B27" s="41"/>
      <c r="C27" s="41"/>
      <c r="D27" s="41"/>
      <c r="E27" s="41"/>
      <c r="F27" s="41"/>
      <c r="G27" s="41"/>
      <c r="H27" s="41"/>
      <c r="I27" s="41"/>
      <c r="J27" s="80"/>
      <c r="K27" s="80"/>
      <c r="L27" s="80"/>
      <c r="M27" s="81"/>
    </row>
    <row r="28" spans="1:13" ht="7.5" customHeight="1">
      <c r="A28" s="2"/>
      <c r="B28" s="41"/>
      <c r="C28" s="41"/>
      <c r="D28" s="41"/>
      <c r="E28" s="41"/>
      <c r="F28" s="41"/>
      <c r="G28" s="41"/>
      <c r="H28" s="41"/>
      <c r="I28" s="41"/>
      <c r="J28" s="80"/>
      <c r="K28" s="80"/>
      <c r="L28" s="80"/>
      <c r="M28" s="81"/>
    </row>
    <row r="30" spans="2:14" s="3" customFormat="1" ht="30" customHeight="1">
      <c r="B30" s="548" t="s">
        <v>87</v>
      </c>
      <c r="C30" s="548"/>
      <c r="D30" s="548"/>
      <c r="E30" s="548"/>
      <c r="F30" s="548"/>
      <c r="G30" s="548"/>
      <c r="H30" s="548"/>
      <c r="I30" s="548"/>
      <c r="J30" s="548"/>
      <c r="K30" s="548"/>
      <c r="L30" s="548"/>
      <c r="M30" s="45"/>
      <c r="N30" s="45"/>
    </row>
    <row r="31" spans="2:11" s="3" customFormat="1" ht="12.75">
      <c r="B31" s="81"/>
      <c r="C31" s="82"/>
      <c r="D31" s="82"/>
      <c r="E31" s="82"/>
      <c r="F31" s="81"/>
      <c r="G31" s="81"/>
      <c r="H31" s="81"/>
      <c r="I31" s="62"/>
      <c r="J31" s="62"/>
      <c r="K31" s="62"/>
    </row>
    <row r="32" spans="2:12" s="3" customFormat="1" ht="12.75">
      <c r="B32" s="83"/>
      <c r="C32" s="84"/>
      <c r="D32" s="84"/>
      <c r="E32" s="84"/>
      <c r="F32" s="83"/>
      <c r="G32" s="62"/>
      <c r="H32" s="62"/>
      <c r="I32" s="85"/>
      <c r="J32" s="85"/>
      <c r="K32" s="86"/>
      <c r="L32" s="44"/>
    </row>
    <row r="33" spans="2:12" s="3" customFormat="1" ht="16.5" customHeight="1" thickBot="1">
      <c r="B33" s="7"/>
      <c r="C33" s="7"/>
      <c r="D33" s="7"/>
      <c r="E33" s="7"/>
      <c r="F33" s="549" t="s">
        <v>314</v>
      </c>
      <c r="G33" s="549"/>
      <c r="H33" s="549"/>
      <c r="I33" s="549"/>
      <c r="J33" s="549"/>
      <c r="K33" s="549"/>
      <c r="L33" s="549"/>
    </row>
    <row r="34" spans="2:12" s="3" customFormat="1" ht="12.75">
      <c r="B34" s="550"/>
      <c r="C34" s="49"/>
      <c r="D34" s="50"/>
      <c r="E34" s="87"/>
      <c r="F34" s="67"/>
      <c r="G34" s="67"/>
      <c r="H34" s="67"/>
      <c r="I34" s="67"/>
      <c r="J34" s="10"/>
      <c r="K34" s="10"/>
      <c r="L34" s="88"/>
    </row>
    <row r="35" spans="2:12" s="3" customFormat="1" ht="39" thickBot="1">
      <c r="B35" s="551"/>
      <c r="C35" s="64" t="s">
        <v>238</v>
      </c>
      <c r="D35" s="69" t="s">
        <v>241</v>
      </c>
      <c r="E35" s="70" t="s">
        <v>77</v>
      </c>
      <c r="F35" s="11" t="s">
        <v>78</v>
      </c>
      <c r="G35" s="11" t="s">
        <v>79</v>
      </c>
      <c r="H35" s="11" t="s">
        <v>80</v>
      </c>
      <c r="I35" s="11" t="s">
        <v>305</v>
      </c>
      <c r="J35" s="89"/>
      <c r="K35" s="89"/>
      <c r="L35" s="11" t="s">
        <v>313</v>
      </c>
    </row>
    <row r="36" spans="2:12" s="3" customFormat="1" ht="14.25" customHeight="1">
      <c r="B36" s="13"/>
      <c r="C36" s="53"/>
      <c r="D36" s="53"/>
      <c r="E36" s="53"/>
      <c r="F36" s="555" t="s">
        <v>302</v>
      </c>
      <c r="G36" s="555"/>
      <c r="H36" s="555"/>
      <c r="I36" s="555"/>
      <c r="J36" s="90"/>
      <c r="K36" s="91"/>
      <c r="L36" s="92"/>
    </row>
    <row r="37" spans="2:12" s="3" customFormat="1" ht="12.75">
      <c r="B37" s="13"/>
      <c r="C37" s="16"/>
      <c r="D37" s="16"/>
      <c r="E37" s="13"/>
      <c r="F37" s="13"/>
      <c r="G37" s="57"/>
      <c r="H37" s="57"/>
      <c r="I37" s="57"/>
      <c r="J37" s="57"/>
      <c r="K37" s="13"/>
      <c r="L37" s="19"/>
    </row>
    <row r="38" spans="2:12" s="3" customFormat="1" ht="14.25">
      <c r="B38" s="58" t="s">
        <v>85</v>
      </c>
      <c r="C38" s="531">
        <v>192.007153</v>
      </c>
      <c r="D38" s="532">
        <v>226.077922</v>
      </c>
      <c r="E38" s="530">
        <v>220.559701</v>
      </c>
      <c r="F38" s="530">
        <v>216.947516</v>
      </c>
      <c r="G38" s="530">
        <v>214.770892</v>
      </c>
      <c r="H38" s="530">
        <v>224.604814</v>
      </c>
      <c r="I38" s="530">
        <v>249.091886</v>
      </c>
      <c r="J38" s="59"/>
      <c r="K38" s="54"/>
      <c r="L38" s="55">
        <v>13</v>
      </c>
    </row>
    <row r="39" spans="2:12" s="3" customFormat="1" ht="12.75">
      <c r="B39" s="94"/>
      <c r="C39" s="95"/>
      <c r="D39" s="95"/>
      <c r="E39" s="96"/>
      <c r="F39" s="96"/>
      <c r="G39" s="96"/>
      <c r="H39" s="96"/>
      <c r="I39" s="97"/>
      <c r="J39" s="98"/>
      <c r="K39" s="99"/>
      <c r="L39" s="99"/>
    </row>
    <row r="40" spans="2:15" s="37" customFormat="1" ht="14.25" customHeight="1">
      <c r="B40" s="556" t="s">
        <v>50</v>
      </c>
      <c r="C40" s="556"/>
      <c r="D40" s="35"/>
      <c r="E40" s="35"/>
      <c r="F40" s="36"/>
      <c r="G40" s="36"/>
      <c r="H40" s="36"/>
      <c r="I40" s="36"/>
      <c r="J40" s="36"/>
      <c r="K40" s="36"/>
      <c r="L40" s="36"/>
      <c r="O40" s="100"/>
    </row>
    <row r="41" spans="2:12" s="37" customFormat="1" ht="6.75" customHeight="1">
      <c r="B41" s="78"/>
      <c r="C41" s="78"/>
      <c r="D41" s="35"/>
      <c r="E41" s="35"/>
      <c r="F41" s="36"/>
      <c r="G41" s="36"/>
      <c r="H41" s="36"/>
      <c r="I41" s="36"/>
      <c r="J41" s="36"/>
      <c r="K41" s="36"/>
      <c r="L41" s="36"/>
    </row>
    <row r="42" spans="2:12" s="3" customFormat="1" ht="12.75" customHeight="1">
      <c r="B42" s="547" t="s">
        <v>144</v>
      </c>
      <c r="C42" s="547"/>
      <c r="D42" s="547"/>
      <c r="E42" s="547"/>
      <c r="F42" s="547"/>
      <c r="G42" s="547"/>
      <c r="H42" s="547"/>
      <c r="I42" s="547"/>
      <c r="J42" s="547"/>
      <c r="K42" s="547"/>
      <c r="L42" s="547"/>
    </row>
    <row r="43" spans="2:12" s="3" customFormat="1" ht="12" customHeight="1">
      <c r="B43" s="547" t="s">
        <v>248</v>
      </c>
      <c r="C43" s="547"/>
      <c r="D43" s="547"/>
      <c r="E43" s="547"/>
      <c r="F43" s="547"/>
      <c r="G43" s="547"/>
      <c r="H43" s="547"/>
      <c r="I43" s="547"/>
      <c r="J43" s="38"/>
      <c r="K43" s="38"/>
      <c r="L43" s="38"/>
    </row>
    <row r="44" spans="2:12" s="3" customFormat="1" ht="11.25" customHeight="1">
      <c r="B44" s="553" t="s">
        <v>301</v>
      </c>
      <c r="C44" s="554"/>
      <c r="D44" s="41"/>
      <c r="E44" s="41"/>
      <c r="F44" s="41"/>
      <c r="G44" s="41"/>
      <c r="H44" s="41"/>
      <c r="I44" s="41"/>
      <c r="J44" s="41"/>
      <c r="K44" s="41"/>
      <c r="L44" s="41"/>
    </row>
  </sheetData>
  <sheetProtection/>
  <mergeCells count="18">
    <mergeCell ref="B1:L1"/>
    <mergeCell ref="B2:L2"/>
    <mergeCell ref="F4:I4"/>
    <mergeCell ref="B5:B6"/>
    <mergeCell ref="F7:I7"/>
    <mergeCell ref="F15:I15"/>
    <mergeCell ref="B22:C22"/>
    <mergeCell ref="B24:I24"/>
    <mergeCell ref="B25:I25"/>
    <mergeCell ref="B30:L30"/>
    <mergeCell ref="F33:L33"/>
    <mergeCell ref="B34:B35"/>
    <mergeCell ref="B26:C26"/>
    <mergeCell ref="B44:C44"/>
    <mergeCell ref="F36:I36"/>
    <mergeCell ref="B40:C40"/>
    <mergeCell ref="B42:L42"/>
    <mergeCell ref="B43:I43"/>
  </mergeCells>
  <printOptions/>
  <pageMargins left="0.75" right="0.75" top="1" bottom="1" header="0.5" footer="0.5"/>
  <pageSetup horizontalDpi="600" verticalDpi="600" orientation="portrait" paperSize="9" scale="67"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tabColor rgb="FF0000FF"/>
  </sheetPr>
  <dimension ref="B1:S83"/>
  <sheetViews>
    <sheetView zoomScalePageLayoutView="0" workbookViewId="0" topLeftCell="A1">
      <selection activeCell="AR14" sqref="AR14"/>
    </sheetView>
  </sheetViews>
  <sheetFormatPr defaultColWidth="9.140625" defaultRowHeight="12.75"/>
  <cols>
    <col min="1" max="1" width="3.57421875" style="2" customWidth="1"/>
    <col min="2" max="2" width="20.8515625" style="4" customWidth="1"/>
    <col min="3" max="9" width="9.421875" style="4" customWidth="1"/>
    <col min="10" max="10" width="2.28125" style="2" customWidth="1"/>
    <col min="11" max="17" width="9.28125" style="2" customWidth="1"/>
    <col min="18" max="16384" width="9.140625" style="2" customWidth="1"/>
  </cols>
  <sheetData>
    <row r="1" spans="2:19" ht="12.75">
      <c r="B1" s="1"/>
      <c r="C1" s="1"/>
      <c r="D1" s="1"/>
      <c r="E1" s="1"/>
      <c r="F1" s="1"/>
      <c r="G1" s="1"/>
      <c r="H1" s="1"/>
      <c r="I1" s="1"/>
      <c r="K1" s="1"/>
      <c r="L1" s="1"/>
      <c r="M1" s="1"/>
      <c r="N1" s="1"/>
      <c r="O1" s="1"/>
      <c r="P1" s="1"/>
      <c r="Q1" s="1"/>
      <c r="R1" s="1"/>
      <c r="S1" s="1"/>
    </row>
    <row r="2" spans="2:19" ht="12.75">
      <c r="B2" s="3"/>
      <c r="C2" s="3"/>
      <c r="K2" s="3"/>
      <c r="L2" s="3"/>
      <c r="M2" s="3"/>
      <c r="N2" s="4"/>
      <c r="O2" s="4"/>
      <c r="P2" s="4"/>
      <c r="Q2" s="4"/>
      <c r="R2" s="4"/>
      <c r="S2" s="4"/>
    </row>
    <row r="3" spans="2:19" ht="30.75" customHeight="1">
      <c r="B3" s="548" t="s">
        <v>307</v>
      </c>
      <c r="C3" s="548"/>
      <c r="D3" s="548"/>
      <c r="E3" s="548"/>
      <c r="F3" s="548"/>
      <c r="G3" s="548"/>
      <c r="H3" s="548"/>
      <c r="I3" s="548"/>
      <c r="J3" s="539"/>
      <c r="K3" s="539"/>
      <c r="L3" s="539"/>
      <c r="M3" s="539"/>
      <c r="N3" s="539"/>
      <c r="O3" s="539"/>
      <c r="P3" s="539"/>
      <c r="Q3" s="539"/>
      <c r="R3" s="5"/>
      <c r="S3" s="5"/>
    </row>
    <row r="4" spans="2:18" ht="19.5" customHeight="1">
      <c r="B4" s="6"/>
      <c r="C4" s="6"/>
      <c r="D4" s="6"/>
      <c r="E4" s="6"/>
      <c r="F4" s="6"/>
      <c r="G4" s="6"/>
      <c r="H4" s="6"/>
      <c r="I4" s="6"/>
      <c r="J4" s="101"/>
      <c r="K4" s="6"/>
      <c r="L4" s="6"/>
      <c r="M4" s="6"/>
      <c r="N4" s="6"/>
      <c r="O4" s="6"/>
      <c r="P4" s="6"/>
      <c r="Q4" s="6"/>
      <c r="R4" s="6"/>
    </row>
    <row r="5" spans="2:18" ht="14.25" customHeight="1" thickBot="1">
      <c r="B5" s="7"/>
      <c r="C5" s="546" t="s">
        <v>36</v>
      </c>
      <c r="D5" s="545"/>
      <c r="E5" s="545"/>
      <c r="F5" s="545"/>
      <c r="G5" s="545"/>
      <c r="H5" s="545"/>
      <c r="I5" s="545"/>
      <c r="J5" s="102"/>
      <c r="K5" s="544" t="s">
        <v>249</v>
      </c>
      <c r="L5" s="545"/>
      <c r="M5" s="545"/>
      <c r="N5" s="545"/>
      <c r="O5" s="545"/>
      <c r="P5" s="545"/>
      <c r="Q5" s="545"/>
      <c r="R5" s="8"/>
    </row>
    <row r="6" spans="2:18" ht="23.25" customHeight="1">
      <c r="B6" s="540" t="s">
        <v>89</v>
      </c>
      <c r="C6" s="581" t="s">
        <v>357</v>
      </c>
      <c r="D6" s="536"/>
      <c r="E6" s="536"/>
      <c r="F6" s="536"/>
      <c r="G6" s="536"/>
      <c r="H6" s="536"/>
      <c r="I6" s="582"/>
      <c r="J6" s="103"/>
      <c r="K6" s="535" t="s">
        <v>357</v>
      </c>
      <c r="L6" s="536"/>
      <c r="M6" s="536"/>
      <c r="N6" s="536"/>
      <c r="O6" s="536"/>
      <c r="P6" s="536"/>
      <c r="Q6" s="536"/>
      <c r="R6" s="10"/>
    </row>
    <row r="7" spans="2:18" ht="28.5" customHeight="1" thickBot="1">
      <c r="B7" s="541"/>
      <c r="C7" s="68">
        <v>2008</v>
      </c>
      <c r="D7" s="68">
        <v>2009</v>
      </c>
      <c r="E7" s="68">
        <v>2010</v>
      </c>
      <c r="F7" s="68">
        <v>2011</v>
      </c>
      <c r="G7" s="68">
        <v>2012</v>
      </c>
      <c r="H7" s="68">
        <v>2013</v>
      </c>
      <c r="I7" s="568" t="s">
        <v>371</v>
      </c>
      <c r="J7" s="103"/>
      <c r="K7" s="68">
        <v>2008</v>
      </c>
      <c r="L7" s="68">
        <v>2009</v>
      </c>
      <c r="M7" s="68">
        <v>2010</v>
      </c>
      <c r="N7" s="68">
        <v>2011</v>
      </c>
      <c r="O7" s="68">
        <v>2012</v>
      </c>
      <c r="P7" s="68">
        <v>2013</v>
      </c>
      <c r="Q7" s="568" t="s">
        <v>371</v>
      </c>
      <c r="R7" s="10"/>
    </row>
    <row r="8" spans="2:10" ht="14.25" customHeight="1">
      <c r="B8" s="13"/>
      <c r="C8" s="2"/>
      <c r="D8" s="2"/>
      <c r="E8" s="2"/>
      <c r="F8" s="2"/>
      <c r="G8" s="2"/>
      <c r="H8" s="2"/>
      <c r="I8" s="2"/>
      <c r="J8" s="103"/>
    </row>
    <row r="9" spans="2:10" ht="14.25" customHeight="1">
      <c r="B9" s="13"/>
      <c r="C9" s="13"/>
      <c r="D9" s="13"/>
      <c r="E9" s="15"/>
      <c r="F9" s="15"/>
      <c r="G9" s="15"/>
      <c r="H9" s="15"/>
      <c r="I9" s="15"/>
      <c r="J9" s="103"/>
    </row>
    <row r="10" spans="2:17" ht="14.25" customHeight="1">
      <c r="B10" s="19" t="s">
        <v>47</v>
      </c>
      <c r="C10" s="22">
        <v>28437</v>
      </c>
      <c r="D10" s="22">
        <v>26341</v>
      </c>
      <c r="E10" s="22">
        <v>21835</v>
      </c>
      <c r="F10" s="22">
        <v>20982</v>
      </c>
      <c r="G10" s="22">
        <v>18280</v>
      </c>
      <c r="H10" s="22">
        <v>16088</v>
      </c>
      <c r="I10" s="22">
        <v>15765</v>
      </c>
      <c r="J10" s="104"/>
      <c r="K10" s="19">
        <v>60</v>
      </c>
      <c r="L10" s="19">
        <v>55</v>
      </c>
      <c r="M10" s="19">
        <v>45</v>
      </c>
      <c r="N10" s="19">
        <v>43</v>
      </c>
      <c r="O10" s="19">
        <v>37</v>
      </c>
      <c r="P10" s="19">
        <v>32</v>
      </c>
      <c r="Q10" s="19">
        <v>32</v>
      </c>
    </row>
    <row r="11" spans="2:17" ht="14.25" customHeight="1">
      <c r="B11" s="19"/>
      <c r="C11" s="19"/>
      <c r="D11" s="22"/>
      <c r="E11" s="24"/>
      <c r="F11" s="24"/>
      <c r="G11" s="24"/>
      <c r="H11" s="25"/>
      <c r="I11" s="25"/>
      <c r="J11" s="104"/>
      <c r="K11" s="19"/>
      <c r="L11" s="22"/>
      <c r="M11" s="24"/>
      <c r="N11" s="24"/>
      <c r="O11" s="24"/>
      <c r="P11" s="24"/>
      <c r="Q11" s="25"/>
    </row>
    <row r="12" spans="2:17" ht="14.25" customHeight="1">
      <c r="B12" s="4" t="s">
        <v>90</v>
      </c>
      <c r="C12" s="29">
        <v>789</v>
      </c>
      <c r="D12" s="29">
        <v>713</v>
      </c>
      <c r="E12" s="29">
        <v>550</v>
      </c>
      <c r="F12" s="29">
        <v>553</v>
      </c>
      <c r="G12" s="29">
        <v>534</v>
      </c>
      <c r="H12" s="29">
        <v>443</v>
      </c>
      <c r="I12" s="29">
        <v>343</v>
      </c>
      <c r="J12" s="104"/>
      <c r="K12" s="4">
        <v>57</v>
      </c>
      <c r="L12" s="4">
        <v>51</v>
      </c>
      <c r="M12" s="4">
        <v>39</v>
      </c>
      <c r="N12" s="4">
        <v>39</v>
      </c>
      <c r="O12" s="4">
        <v>38</v>
      </c>
      <c r="P12" s="4">
        <v>31</v>
      </c>
      <c r="Q12" s="4">
        <v>24</v>
      </c>
    </row>
    <row r="13" spans="2:17" ht="14.25" customHeight="1">
      <c r="B13" s="4" t="s">
        <v>91</v>
      </c>
      <c r="C13" s="29">
        <v>333</v>
      </c>
      <c r="D13" s="29">
        <v>327</v>
      </c>
      <c r="E13" s="29">
        <v>285</v>
      </c>
      <c r="F13" s="29">
        <v>264</v>
      </c>
      <c r="G13" s="29">
        <v>240</v>
      </c>
      <c r="H13" s="29">
        <v>196</v>
      </c>
      <c r="I13" s="29">
        <v>183</v>
      </c>
      <c r="J13" s="104"/>
      <c r="K13" s="4">
        <v>65</v>
      </c>
      <c r="L13" s="4">
        <v>63</v>
      </c>
      <c r="M13" s="4">
        <v>55</v>
      </c>
      <c r="N13" s="4">
        <v>50</v>
      </c>
      <c r="O13" s="4">
        <v>45</v>
      </c>
      <c r="P13" s="4">
        <v>36</v>
      </c>
      <c r="Q13" s="4">
        <v>33</v>
      </c>
    </row>
    <row r="14" spans="2:17" ht="14.25" customHeight="1">
      <c r="B14" s="4" t="s">
        <v>92</v>
      </c>
      <c r="C14" s="29">
        <v>317</v>
      </c>
      <c r="D14" s="29">
        <v>291</v>
      </c>
      <c r="E14" s="29">
        <v>243</v>
      </c>
      <c r="F14" s="29">
        <v>248</v>
      </c>
      <c r="G14" s="29">
        <v>207</v>
      </c>
      <c r="H14" s="29">
        <v>179</v>
      </c>
      <c r="I14" s="29">
        <v>183</v>
      </c>
      <c r="J14" s="104"/>
      <c r="K14" s="4">
        <v>47</v>
      </c>
      <c r="L14" s="4">
        <v>42</v>
      </c>
      <c r="M14" s="4">
        <v>35</v>
      </c>
      <c r="N14" s="4">
        <v>35</v>
      </c>
      <c r="O14" s="4">
        <v>29</v>
      </c>
      <c r="P14" s="4">
        <v>25</v>
      </c>
      <c r="Q14" s="4">
        <v>25</v>
      </c>
    </row>
    <row r="15" spans="2:17" ht="14.25" customHeight="1">
      <c r="B15" s="4" t="s">
        <v>93</v>
      </c>
      <c r="C15" s="29">
        <v>340</v>
      </c>
      <c r="D15" s="29">
        <v>386</v>
      </c>
      <c r="E15" s="29">
        <v>269</v>
      </c>
      <c r="F15" s="29">
        <v>264</v>
      </c>
      <c r="G15" s="29">
        <v>275</v>
      </c>
      <c r="H15" s="29">
        <v>238</v>
      </c>
      <c r="I15" s="29">
        <v>232</v>
      </c>
      <c r="J15" s="104"/>
      <c r="K15" s="4">
        <v>38</v>
      </c>
      <c r="L15" s="4">
        <v>43</v>
      </c>
      <c r="M15" s="4">
        <v>30</v>
      </c>
      <c r="N15" s="4">
        <v>29</v>
      </c>
      <c r="O15" s="4">
        <v>30</v>
      </c>
      <c r="P15" s="4">
        <v>26</v>
      </c>
      <c r="Q15" s="4">
        <v>25</v>
      </c>
    </row>
    <row r="16" spans="2:17" ht="14.25" customHeight="1">
      <c r="B16" s="4" t="s">
        <v>94</v>
      </c>
      <c r="C16" s="29">
        <v>26</v>
      </c>
      <c r="D16" s="29">
        <v>24</v>
      </c>
      <c r="E16" s="29">
        <v>36</v>
      </c>
      <c r="F16" s="29">
        <v>29</v>
      </c>
      <c r="G16" s="29">
        <v>28</v>
      </c>
      <c r="H16" s="29">
        <v>18</v>
      </c>
      <c r="I16" s="29">
        <v>16</v>
      </c>
      <c r="J16" s="104"/>
      <c r="K16" s="105" t="s">
        <v>58</v>
      </c>
      <c r="L16" s="105" t="s">
        <v>58</v>
      </c>
      <c r="M16" s="105" t="s">
        <v>58</v>
      </c>
      <c r="N16" s="105" t="s">
        <v>58</v>
      </c>
      <c r="O16" s="105" t="s">
        <v>58</v>
      </c>
      <c r="P16" s="105" t="s">
        <v>58</v>
      </c>
      <c r="Q16" s="105" t="s">
        <v>58</v>
      </c>
    </row>
    <row r="17" spans="2:17" ht="14.25" customHeight="1">
      <c r="B17" s="4" t="s">
        <v>95</v>
      </c>
      <c r="C17" s="29">
        <v>450</v>
      </c>
      <c r="D17" s="29">
        <v>412</v>
      </c>
      <c r="E17" s="29">
        <v>364</v>
      </c>
      <c r="F17" s="29">
        <v>389</v>
      </c>
      <c r="G17" s="29">
        <v>296</v>
      </c>
      <c r="H17" s="29">
        <v>257</v>
      </c>
      <c r="I17" s="29">
        <v>251</v>
      </c>
      <c r="J17" s="104"/>
      <c r="K17" s="4">
        <v>92</v>
      </c>
      <c r="L17" s="4">
        <v>84</v>
      </c>
      <c r="M17" s="4">
        <v>74</v>
      </c>
      <c r="N17" s="4">
        <v>79</v>
      </c>
      <c r="O17" s="4">
        <v>60</v>
      </c>
      <c r="P17" s="4">
        <v>52</v>
      </c>
      <c r="Q17" s="4">
        <v>51</v>
      </c>
    </row>
    <row r="18" spans="2:17" ht="14.25" customHeight="1">
      <c r="B18" s="4" t="s">
        <v>96</v>
      </c>
      <c r="C18" s="29">
        <v>218</v>
      </c>
      <c r="D18" s="29">
        <v>225</v>
      </c>
      <c r="E18" s="29">
        <v>186</v>
      </c>
      <c r="F18" s="29">
        <v>164</v>
      </c>
      <c r="G18" s="29">
        <v>166</v>
      </c>
      <c r="H18" s="29">
        <v>139</v>
      </c>
      <c r="I18" s="29">
        <v>131</v>
      </c>
      <c r="J18" s="104"/>
      <c r="K18" s="4">
        <v>48</v>
      </c>
      <c r="L18" s="4">
        <v>50</v>
      </c>
      <c r="M18" s="4">
        <v>41</v>
      </c>
      <c r="N18" s="4">
        <v>36</v>
      </c>
      <c r="O18" s="4">
        <v>37</v>
      </c>
      <c r="P18" s="4">
        <v>31</v>
      </c>
      <c r="Q18" s="4">
        <v>29</v>
      </c>
    </row>
    <row r="19" spans="2:17" ht="14.25" customHeight="1">
      <c r="B19" s="4" t="s">
        <v>97</v>
      </c>
      <c r="C19" s="29">
        <v>414</v>
      </c>
      <c r="D19" s="29">
        <v>351</v>
      </c>
      <c r="E19" s="29">
        <v>313</v>
      </c>
      <c r="F19" s="29">
        <v>332</v>
      </c>
      <c r="G19" s="29">
        <v>310</v>
      </c>
      <c r="H19" s="29">
        <v>226</v>
      </c>
      <c r="I19" s="29">
        <v>258</v>
      </c>
      <c r="J19" s="104"/>
      <c r="K19" s="4">
        <v>47</v>
      </c>
      <c r="L19" s="4">
        <v>39</v>
      </c>
      <c r="M19" s="4">
        <v>35</v>
      </c>
      <c r="N19" s="4">
        <v>37</v>
      </c>
      <c r="O19" s="4">
        <v>34</v>
      </c>
      <c r="P19" s="4">
        <v>25</v>
      </c>
      <c r="Q19" s="4">
        <v>28</v>
      </c>
    </row>
    <row r="20" spans="2:17" ht="14.25" customHeight="1">
      <c r="B20" s="4" t="s">
        <v>98</v>
      </c>
      <c r="C20" s="29">
        <v>554</v>
      </c>
      <c r="D20" s="29">
        <v>589</v>
      </c>
      <c r="E20" s="29">
        <v>401</v>
      </c>
      <c r="F20" s="29">
        <v>419</v>
      </c>
      <c r="G20" s="29">
        <v>332</v>
      </c>
      <c r="H20" s="29">
        <v>296</v>
      </c>
      <c r="I20" s="29">
        <v>318</v>
      </c>
      <c r="J20" s="104"/>
      <c r="K20" s="4">
        <v>37</v>
      </c>
      <c r="L20" s="4">
        <v>40</v>
      </c>
      <c r="M20" s="4">
        <v>27</v>
      </c>
      <c r="N20" s="4">
        <v>28</v>
      </c>
      <c r="O20" s="4">
        <v>22</v>
      </c>
      <c r="P20" s="4">
        <v>20</v>
      </c>
      <c r="Q20" s="4">
        <v>21</v>
      </c>
    </row>
    <row r="21" spans="2:17" ht="14.25" customHeight="1">
      <c r="B21" s="4" t="s">
        <v>99</v>
      </c>
      <c r="C21" s="29">
        <v>264</v>
      </c>
      <c r="D21" s="29">
        <v>229</v>
      </c>
      <c r="E21" s="29">
        <v>216</v>
      </c>
      <c r="F21" s="29">
        <v>201</v>
      </c>
      <c r="G21" s="29">
        <v>168</v>
      </c>
      <c r="H21" s="29">
        <v>150</v>
      </c>
      <c r="I21" s="29">
        <v>140</v>
      </c>
      <c r="J21" s="104"/>
      <c r="K21" s="4">
        <v>40</v>
      </c>
      <c r="L21" s="4">
        <v>35</v>
      </c>
      <c r="M21" s="4">
        <v>33</v>
      </c>
      <c r="N21" s="4">
        <v>30</v>
      </c>
      <c r="O21" s="4">
        <v>25</v>
      </c>
      <c r="P21" s="4">
        <v>22</v>
      </c>
      <c r="Q21" s="4">
        <v>21</v>
      </c>
    </row>
    <row r="22" spans="2:17" ht="14.25" customHeight="1">
      <c r="B22" s="4" t="s">
        <v>100</v>
      </c>
      <c r="C22" s="29">
        <v>363</v>
      </c>
      <c r="D22" s="29">
        <v>372</v>
      </c>
      <c r="E22" s="29">
        <v>271</v>
      </c>
      <c r="F22" s="29">
        <v>310</v>
      </c>
      <c r="G22" s="29">
        <v>288</v>
      </c>
      <c r="H22" s="29">
        <v>246</v>
      </c>
      <c r="I22" s="29">
        <v>222</v>
      </c>
      <c r="J22" s="104"/>
      <c r="K22" s="4">
        <v>67</v>
      </c>
      <c r="L22" s="4">
        <v>68</v>
      </c>
      <c r="M22" s="4">
        <v>50</v>
      </c>
      <c r="N22" s="4">
        <v>56</v>
      </c>
      <c r="O22" s="4">
        <v>52</v>
      </c>
      <c r="P22" s="4">
        <v>45</v>
      </c>
      <c r="Q22" s="4">
        <v>40</v>
      </c>
    </row>
    <row r="23" spans="2:17" ht="14.25" customHeight="1">
      <c r="B23" s="4" t="s">
        <v>101</v>
      </c>
      <c r="C23" s="29">
        <v>166</v>
      </c>
      <c r="D23" s="29">
        <v>165</v>
      </c>
      <c r="E23" s="29">
        <v>143</v>
      </c>
      <c r="F23" s="29">
        <v>135</v>
      </c>
      <c r="G23" s="29">
        <v>120</v>
      </c>
      <c r="H23" s="29">
        <v>137</v>
      </c>
      <c r="I23" s="29">
        <v>107</v>
      </c>
      <c r="J23" s="104"/>
      <c r="K23" s="4">
        <v>36</v>
      </c>
      <c r="L23" s="4">
        <v>36</v>
      </c>
      <c r="M23" s="4">
        <v>31</v>
      </c>
      <c r="N23" s="4">
        <v>29</v>
      </c>
      <c r="O23" s="4">
        <v>26</v>
      </c>
      <c r="P23" s="4">
        <v>30</v>
      </c>
      <c r="Q23" s="4">
        <v>23</v>
      </c>
    </row>
    <row r="24" spans="2:17" ht="14.25" customHeight="1">
      <c r="B24" s="4" t="s">
        <v>102</v>
      </c>
      <c r="C24" s="29">
        <v>865</v>
      </c>
      <c r="D24" s="29">
        <v>813</v>
      </c>
      <c r="E24" s="29">
        <v>631</v>
      </c>
      <c r="F24" s="29">
        <v>639</v>
      </c>
      <c r="G24" s="29">
        <v>482</v>
      </c>
      <c r="H24" s="29">
        <v>427</v>
      </c>
      <c r="I24" s="29">
        <v>471</v>
      </c>
      <c r="J24" s="104"/>
      <c r="K24" s="4">
        <v>58</v>
      </c>
      <c r="L24" s="4">
        <v>54</v>
      </c>
      <c r="M24" s="4">
        <v>42</v>
      </c>
      <c r="N24" s="4">
        <v>42</v>
      </c>
      <c r="O24" s="4">
        <v>32</v>
      </c>
      <c r="P24" s="4">
        <v>28</v>
      </c>
      <c r="Q24" s="4">
        <v>31</v>
      </c>
    </row>
    <row r="25" spans="2:17" ht="14.25" customHeight="1">
      <c r="B25" s="4" t="s">
        <v>103</v>
      </c>
      <c r="C25" s="29">
        <v>223</v>
      </c>
      <c r="D25" s="29">
        <v>219</v>
      </c>
      <c r="E25" s="29">
        <v>134</v>
      </c>
      <c r="F25" s="29">
        <v>143</v>
      </c>
      <c r="G25" s="29">
        <v>110</v>
      </c>
      <c r="H25" s="29">
        <v>119</v>
      </c>
      <c r="I25" s="29">
        <v>112</v>
      </c>
      <c r="J25" s="104"/>
      <c r="K25" s="4">
        <v>43</v>
      </c>
      <c r="L25" s="4">
        <v>42</v>
      </c>
      <c r="M25" s="4">
        <v>25</v>
      </c>
      <c r="N25" s="4">
        <v>27</v>
      </c>
      <c r="O25" s="4">
        <v>21</v>
      </c>
      <c r="P25" s="4">
        <v>22</v>
      </c>
      <c r="Q25" s="4">
        <v>21</v>
      </c>
    </row>
    <row r="26" spans="2:17" ht="14.25" customHeight="1">
      <c r="B26" s="4" t="s">
        <v>104</v>
      </c>
      <c r="C26" s="29">
        <v>1518</v>
      </c>
      <c r="D26" s="29">
        <v>1371</v>
      </c>
      <c r="E26" s="29">
        <v>1174</v>
      </c>
      <c r="F26" s="29">
        <v>1069</v>
      </c>
      <c r="G26" s="29">
        <v>979</v>
      </c>
      <c r="H26" s="29">
        <v>864</v>
      </c>
      <c r="I26" s="29">
        <v>733</v>
      </c>
      <c r="J26" s="104"/>
      <c r="K26" s="4">
        <v>67</v>
      </c>
      <c r="L26" s="4">
        <v>60</v>
      </c>
      <c r="M26" s="4">
        <v>51</v>
      </c>
      <c r="N26" s="4">
        <v>46</v>
      </c>
      <c r="O26" s="4">
        <v>42</v>
      </c>
      <c r="P26" s="4">
        <v>37</v>
      </c>
      <c r="Q26" s="4">
        <v>31</v>
      </c>
    </row>
    <row r="27" spans="2:17" ht="14.25" customHeight="1">
      <c r="B27" s="4" t="s">
        <v>105</v>
      </c>
      <c r="C27" s="29">
        <v>316</v>
      </c>
      <c r="D27" s="29">
        <v>282</v>
      </c>
      <c r="E27" s="29">
        <v>229</v>
      </c>
      <c r="F27" s="29">
        <v>259</v>
      </c>
      <c r="G27" s="29">
        <v>213</v>
      </c>
      <c r="H27" s="29">
        <v>162</v>
      </c>
      <c r="I27" s="29">
        <v>129</v>
      </c>
      <c r="J27" s="104"/>
      <c r="K27" s="4">
        <v>63</v>
      </c>
      <c r="L27" s="4">
        <v>56</v>
      </c>
      <c r="M27" s="4">
        <v>45</v>
      </c>
      <c r="N27" s="4">
        <v>51</v>
      </c>
      <c r="O27" s="4">
        <v>42</v>
      </c>
      <c r="P27" s="4">
        <v>32</v>
      </c>
      <c r="Q27" s="4">
        <v>25</v>
      </c>
    </row>
    <row r="28" spans="2:17" ht="14.25" customHeight="1">
      <c r="B28" s="4" t="s">
        <v>106</v>
      </c>
      <c r="C28" s="29">
        <v>743</v>
      </c>
      <c r="D28" s="29">
        <v>766</v>
      </c>
      <c r="E28" s="29">
        <v>611</v>
      </c>
      <c r="F28" s="29">
        <v>510</v>
      </c>
      <c r="G28" s="29">
        <v>455</v>
      </c>
      <c r="H28" s="29">
        <v>415</v>
      </c>
      <c r="I28" s="29">
        <v>397</v>
      </c>
      <c r="J28" s="104"/>
      <c r="K28" s="4">
        <v>45</v>
      </c>
      <c r="L28" s="4">
        <v>46</v>
      </c>
      <c r="M28" s="4">
        <v>37</v>
      </c>
      <c r="N28" s="4">
        <v>30</v>
      </c>
      <c r="O28" s="4">
        <v>27</v>
      </c>
      <c r="P28" s="4">
        <v>24</v>
      </c>
      <c r="Q28" s="4">
        <v>23</v>
      </c>
    </row>
    <row r="29" spans="2:17" ht="14.25" customHeight="1">
      <c r="B29" s="4" t="s">
        <v>107</v>
      </c>
      <c r="C29" s="29">
        <v>400</v>
      </c>
      <c r="D29" s="29">
        <v>389</v>
      </c>
      <c r="E29" s="29">
        <v>349</v>
      </c>
      <c r="F29" s="29">
        <v>304</v>
      </c>
      <c r="G29" s="29">
        <v>302</v>
      </c>
      <c r="H29" s="29">
        <v>225</v>
      </c>
      <c r="I29" s="29">
        <v>226</v>
      </c>
      <c r="J29" s="104"/>
      <c r="K29" s="4">
        <v>43</v>
      </c>
      <c r="L29" s="4">
        <v>41</v>
      </c>
      <c r="M29" s="4">
        <v>36</v>
      </c>
      <c r="N29" s="4">
        <v>31</v>
      </c>
      <c r="O29" s="4">
        <v>31</v>
      </c>
      <c r="P29" s="4">
        <v>23</v>
      </c>
      <c r="Q29" s="4">
        <v>23</v>
      </c>
    </row>
    <row r="30" spans="2:17" ht="14.25" customHeight="1">
      <c r="B30" s="4" t="s">
        <v>108</v>
      </c>
      <c r="C30" s="29">
        <v>520</v>
      </c>
      <c r="D30" s="29">
        <v>547</v>
      </c>
      <c r="E30" s="29">
        <v>457</v>
      </c>
      <c r="F30" s="29">
        <v>473</v>
      </c>
      <c r="G30" s="29">
        <v>341</v>
      </c>
      <c r="H30" s="29">
        <v>292</v>
      </c>
      <c r="I30" s="29">
        <v>279</v>
      </c>
      <c r="J30" s="104"/>
      <c r="K30" s="4">
        <v>64</v>
      </c>
      <c r="L30" s="4">
        <v>67</v>
      </c>
      <c r="M30" s="4">
        <v>56</v>
      </c>
      <c r="N30" s="4">
        <v>58</v>
      </c>
      <c r="O30" s="4">
        <v>42</v>
      </c>
      <c r="P30" s="4">
        <v>36</v>
      </c>
      <c r="Q30" s="4">
        <v>34</v>
      </c>
    </row>
    <row r="31" spans="2:17" ht="14.25" customHeight="1">
      <c r="B31" s="4" t="s">
        <v>109</v>
      </c>
      <c r="C31" s="29">
        <v>763</v>
      </c>
      <c r="D31" s="29">
        <v>695</v>
      </c>
      <c r="E31" s="29">
        <v>476</v>
      </c>
      <c r="F31" s="29">
        <v>506</v>
      </c>
      <c r="G31" s="29">
        <v>413</v>
      </c>
      <c r="H31" s="29">
        <v>344</v>
      </c>
      <c r="I31" s="29">
        <v>390</v>
      </c>
      <c r="J31" s="104"/>
      <c r="K31" s="4">
        <v>52</v>
      </c>
      <c r="L31" s="4">
        <v>47</v>
      </c>
      <c r="M31" s="4">
        <v>32</v>
      </c>
      <c r="N31" s="4">
        <v>33</v>
      </c>
      <c r="O31" s="4">
        <v>27</v>
      </c>
      <c r="P31" s="4">
        <v>22</v>
      </c>
      <c r="Q31" s="4">
        <v>25</v>
      </c>
    </row>
    <row r="32" spans="2:17" ht="14.25" customHeight="1">
      <c r="B32" s="4" t="s">
        <v>110</v>
      </c>
      <c r="C32" s="29">
        <v>778</v>
      </c>
      <c r="D32" s="29">
        <v>695</v>
      </c>
      <c r="E32" s="29">
        <v>690</v>
      </c>
      <c r="F32" s="29">
        <v>641</v>
      </c>
      <c r="G32" s="29">
        <v>619</v>
      </c>
      <c r="H32" s="29">
        <v>538</v>
      </c>
      <c r="I32" s="29">
        <v>488</v>
      </c>
      <c r="J32" s="104"/>
      <c r="K32" s="4">
        <v>61</v>
      </c>
      <c r="L32" s="4">
        <v>54</v>
      </c>
      <c r="M32" s="4">
        <v>54</v>
      </c>
      <c r="N32" s="4">
        <v>50</v>
      </c>
      <c r="O32" s="4">
        <v>48</v>
      </c>
      <c r="P32" s="4">
        <v>42</v>
      </c>
      <c r="Q32" s="4">
        <v>38</v>
      </c>
    </row>
    <row r="33" spans="2:17" ht="14.25" customHeight="1">
      <c r="B33" s="4" t="s">
        <v>111</v>
      </c>
      <c r="C33" s="29">
        <v>430</v>
      </c>
      <c r="D33" s="29">
        <v>318</v>
      </c>
      <c r="E33" s="29">
        <v>377</v>
      </c>
      <c r="F33" s="29">
        <v>290</v>
      </c>
      <c r="G33" s="29">
        <v>274</v>
      </c>
      <c r="H33" s="29">
        <v>220</v>
      </c>
      <c r="I33" s="29">
        <v>238</v>
      </c>
      <c r="J33" s="104"/>
      <c r="K33" s="4">
        <v>50</v>
      </c>
      <c r="L33" s="4">
        <v>36</v>
      </c>
      <c r="M33" s="4">
        <v>43</v>
      </c>
      <c r="N33" s="4">
        <v>33</v>
      </c>
      <c r="O33" s="4">
        <v>31</v>
      </c>
      <c r="P33" s="4">
        <v>24</v>
      </c>
      <c r="Q33" s="4">
        <v>26</v>
      </c>
    </row>
    <row r="34" spans="2:17" ht="14.25" customHeight="1">
      <c r="B34" s="4" t="s">
        <v>112</v>
      </c>
      <c r="C34" s="29">
        <v>290</v>
      </c>
      <c r="D34" s="29">
        <v>280</v>
      </c>
      <c r="E34" s="29">
        <v>250</v>
      </c>
      <c r="F34" s="29">
        <v>246</v>
      </c>
      <c r="G34" s="29">
        <v>193</v>
      </c>
      <c r="H34" s="29">
        <v>184</v>
      </c>
      <c r="I34" s="29">
        <v>182</v>
      </c>
      <c r="J34" s="104"/>
      <c r="K34" s="4">
        <v>47</v>
      </c>
      <c r="L34" s="4">
        <v>44</v>
      </c>
      <c r="M34" s="4">
        <v>39</v>
      </c>
      <c r="N34" s="4">
        <v>38</v>
      </c>
      <c r="O34" s="4">
        <v>30</v>
      </c>
      <c r="P34" s="4">
        <v>29</v>
      </c>
      <c r="Q34" s="4">
        <v>28</v>
      </c>
    </row>
    <row r="35" spans="2:17" ht="14.25" customHeight="1">
      <c r="B35" s="4" t="s">
        <v>113</v>
      </c>
      <c r="C35" s="29">
        <v>891</v>
      </c>
      <c r="D35" s="29">
        <v>867</v>
      </c>
      <c r="E35" s="29">
        <v>675</v>
      </c>
      <c r="F35" s="29">
        <v>629</v>
      </c>
      <c r="G35" s="29">
        <v>571</v>
      </c>
      <c r="H35" s="29">
        <v>482</v>
      </c>
      <c r="I35" s="29">
        <v>517</v>
      </c>
      <c r="J35" s="104"/>
      <c r="K35" s="4">
        <v>73</v>
      </c>
      <c r="L35" s="4">
        <v>71</v>
      </c>
      <c r="M35" s="4">
        <v>55</v>
      </c>
      <c r="N35" s="4">
        <v>51</v>
      </c>
      <c r="O35" s="4">
        <v>46</v>
      </c>
      <c r="P35" s="4">
        <v>39</v>
      </c>
      <c r="Q35" s="4">
        <v>42</v>
      </c>
    </row>
    <row r="36" spans="2:17" ht="14.25" customHeight="1">
      <c r="B36" s="4" t="s">
        <v>114</v>
      </c>
      <c r="C36" s="29">
        <v>5451</v>
      </c>
      <c r="D36" s="29">
        <v>4886</v>
      </c>
      <c r="E36" s="29">
        <v>4082</v>
      </c>
      <c r="F36" s="29">
        <v>4082</v>
      </c>
      <c r="G36" s="29">
        <v>3309</v>
      </c>
      <c r="H36" s="29">
        <v>3044</v>
      </c>
      <c r="I36" s="29">
        <v>3276</v>
      </c>
      <c r="J36" s="104"/>
      <c r="K36" s="4">
        <v>81</v>
      </c>
      <c r="L36" s="4">
        <v>72</v>
      </c>
      <c r="M36" s="4">
        <v>59</v>
      </c>
      <c r="N36" s="4">
        <v>58</v>
      </c>
      <c r="O36" s="4">
        <v>46</v>
      </c>
      <c r="P36" s="4">
        <v>42</v>
      </c>
      <c r="Q36" s="4">
        <v>45</v>
      </c>
    </row>
    <row r="37" spans="2:17" ht="14.25" customHeight="1">
      <c r="B37" s="4" t="s">
        <v>115</v>
      </c>
      <c r="C37" s="29">
        <v>341</v>
      </c>
      <c r="D37" s="29">
        <v>274</v>
      </c>
      <c r="E37" s="29">
        <v>286</v>
      </c>
      <c r="F37" s="29">
        <v>270</v>
      </c>
      <c r="G37" s="29">
        <v>241</v>
      </c>
      <c r="H37" s="29">
        <v>192</v>
      </c>
      <c r="I37" s="29">
        <v>193</v>
      </c>
      <c r="J37" s="104"/>
      <c r="K37" s="4">
        <v>45</v>
      </c>
      <c r="L37" s="4">
        <v>36</v>
      </c>
      <c r="M37" s="4">
        <v>38</v>
      </c>
      <c r="N37" s="4">
        <v>35</v>
      </c>
      <c r="O37" s="4">
        <v>31</v>
      </c>
      <c r="P37" s="4">
        <v>25</v>
      </c>
      <c r="Q37" s="4">
        <v>25</v>
      </c>
    </row>
    <row r="38" spans="2:17" ht="14.25" customHeight="1">
      <c r="B38" s="4" t="s">
        <v>116</v>
      </c>
      <c r="C38" s="29">
        <v>351</v>
      </c>
      <c r="D38" s="29">
        <v>293</v>
      </c>
      <c r="E38" s="29">
        <v>241</v>
      </c>
      <c r="F38" s="29">
        <v>204</v>
      </c>
      <c r="G38" s="29">
        <v>208</v>
      </c>
      <c r="H38" s="29">
        <v>176</v>
      </c>
      <c r="I38" s="29">
        <v>204</v>
      </c>
      <c r="J38" s="104"/>
      <c r="K38" s="4">
        <v>58</v>
      </c>
      <c r="L38" s="4">
        <v>48</v>
      </c>
      <c r="M38" s="4">
        <v>39</v>
      </c>
      <c r="N38" s="4">
        <v>33</v>
      </c>
      <c r="O38" s="4">
        <v>34</v>
      </c>
      <c r="P38" s="4">
        <v>29</v>
      </c>
      <c r="Q38" s="4">
        <v>33</v>
      </c>
    </row>
    <row r="39" spans="2:17" ht="14.25" customHeight="1">
      <c r="B39" s="4" t="s">
        <v>117</v>
      </c>
      <c r="C39" s="29">
        <v>257</v>
      </c>
      <c r="D39" s="29">
        <v>272</v>
      </c>
      <c r="E39" s="29">
        <v>203</v>
      </c>
      <c r="F39" s="29">
        <v>208</v>
      </c>
      <c r="G39" s="29">
        <v>200</v>
      </c>
      <c r="H39" s="29">
        <v>152</v>
      </c>
      <c r="I39" s="29">
        <v>179</v>
      </c>
      <c r="J39" s="104"/>
      <c r="K39" s="4">
        <v>37</v>
      </c>
      <c r="L39" s="4">
        <v>39</v>
      </c>
      <c r="M39" s="4">
        <v>29</v>
      </c>
      <c r="N39" s="4">
        <v>29</v>
      </c>
      <c r="O39" s="4">
        <v>28</v>
      </c>
      <c r="P39" s="4">
        <v>21</v>
      </c>
      <c r="Q39" s="4">
        <v>25</v>
      </c>
    </row>
    <row r="40" spans="2:17" ht="14.25" customHeight="1">
      <c r="B40" s="4" t="s">
        <v>118</v>
      </c>
      <c r="C40" s="29">
        <v>261</v>
      </c>
      <c r="D40" s="29">
        <v>304</v>
      </c>
      <c r="E40" s="29">
        <v>240</v>
      </c>
      <c r="F40" s="29">
        <v>238</v>
      </c>
      <c r="G40" s="29">
        <v>200</v>
      </c>
      <c r="H40" s="29">
        <v>191</v>
      </c>
      <c r="I40" s="29">
        <v>190</v>
      </c>
      <c r="J40" s="104"/>
      <c r="K40" s="4">
        <v>44</v>
      </c>
      <c r="L40" s="4">
        <v>51</v>
      </c>
      <c r="M40" s="4">
        <v>40</v>
      </c>
      <c r="N40" s="4">
        <v>40</v>
      </c>
      <c r="O40" s="4">
        <v>33</v>
      </c>
      <c r="P40" s="4">
        <v>31</v>
      </c>
      <c r="Q40" s="4">
        <v>31</v>
      </c>
    </row>
    <row r="41" spans="2:17" ht="14.25" customHeight="1">
      <c r="B41" s="4" t="s">
        <v>119</v>
      </c>
      <c r="C41" s="29">
        <v>1017</v>
      </c>
      <c r="D41" s="29">
        <v>989</v>
      </c>
      <c r="E41" s="29">
        <v>774</v>
      </c>
      <c r="F41" s="29">
        <v>694</v>
      </c>
      <c r="G41" s="29">
        <v>660</v>
      </c>
      <c r="H41" s="29">
        <v>521</v>
      </c>
      <c r="I41" s="29">
        <v>543</v>
      </c>
      <c r="J41" s="104"/>
      <c r="K41" s="4">
        <v>81</v>
      </c>
      <c r="L41" s="4">
        <v>79</v>
      </c>
      <c r="M41" s="4">
        <v>61</v>
      </c>
      <c r="N41" s="4">
        <v>55</v>
      </c>
      <c r="O41" s="4">
        <v>52</v>
      </c>
      <c r="P41" s="4">
        <v>41</v>
      </c>
      <c r="Q41" s="4">
        <v>43</v>
      </c>
    </row>
    <row r="42" spans="2:17" ht="14.25" customHeight="1">
      <c r="B42" s="4" t="s">
        <v>120</v>
      </c>
      <c r="C42" s="29">
        <v>629</v>
      </c>
      <c r="D42" s="29">
        <v>602</v>
      </c>
      <c r="E42" s="29">
        <v>535</v>
      </c>
      <c r="F42" s="29">
        <v>549</v>
      </c>
      <c r="G42" s="29">
        <v>464</v>
      </c>
      <c r="H42" s="29">
        <v>449</v>
      </c>
      <c r="I42" s="29">
        <v>425</v>
      </c>
      <c r="J42" s="104"/>
      <c r="K42" s="4">
        <v>67</v>
      </c>
      <c r="L42" s="4">
        <v>63</v>
      </c>
      <c r="M42" s="4">
        <v>56</v>
      </c>
      <c r="N42" s="4">
        <v>57</v>
      </c>
      <c r="O42" s="4">
        <v>48</v>
      </c>
      <c r="P42" s="4">
        <v>46</v>
      </c>
      <c r="Q42" s="4">
        <v>43</v>
      </c>
    </row>
    <row r="43" spans="2:17" ht="14.25" customHeight="1">
      <c r="B43" s="4" t="s">
        <v>121</v>
      </c>
      <c r="C43" s="29">
        <v>627</v>
      </c>
      <c r="D43" s="29">
        <v>597</v>
      </c>
      <c r="E43" s="29">
        <v>580</v>
      </c>
      <c r="F43" s="29">
        <v>485</v>
      </c>
      <c r="G43" s="29">
        <v>436</v>
      </c>
      <c r="H43" s="29">
        <v>439</v>
      </c>
      <c r="I43" s="29">
        <v>354</v>
      </c>
      <c r="J43" s="104"/>
      <c r="K43" s="4">
        <v>56</v>
      </c>
      <c r="L43" s="4">
        <v>53</v>
      </c>
      <c r="M43" s="4">
        <v>51</v>
      </c>
      <c r="N43" s="4">
        <v>43</v>
      </c>
      <c r="O43" s="4">
        <v>38</v>
      </c>
      <c r="P43" s="4">
        <v>38</v>
      </c>
      <c r="Q43" s="4">
        <v>31</v>
      </c>
    </row>
    <row r="44" spans="2:17" ht="14.25" customHeight="1">
      <c r="B44" s="4" t="s">
        <v>122</v>
      </c>
      <c r="C44" s="29">
        <v>663</v>
      </c>
      <c r="D44" s="29">
        <v>655</v>
      </c>
      <c r="E44" s="29">
        <v>574</v>
      </c>
      <c r="F44" s="29">
        <v>533</v>
      </c>
      <c r="G44" s="29">
        <v>445</v>
      </c>
      <c r="H44" s="29">
        <v>382</v>
      </c>
      <c r="I44" s="29">
        <v>443</v>
      </c>
      <c r="J44" s="104"/>
      <c r="K44" s="4">
        <v>57</v>
      </c>
      <c r="L44" s="4">
        <v>56</v>
      </c>
      <c r="M44" s="4">
        <v>49</v>
      </c>
      <c r="N44" s="4">
        <v>45</v>
      </c>
      <c r="O44" s="4">
        <v>38</v>
      </c>
      <c r="P44" s="4">
        <v>32</v>
      </c>
      <c r="Q44" s="4">
        <v>37</v>
      </c>
    </row>
    <row r="45" spans="2:17" ht="14.25" customHeight="1">
      <c r="B45" s="4" t="s">
        <v>123</v>
      </c>
      <c r="C45" s="29">
        <v>437</v>
      </c>
      <c r="D45" s="29">
        <v>356</v>
      </c>
      <c r="E45" s="29">
        <v>333</v>
      </c>
      <c r="F45" s="29">
        <v>322</v>
      </c>
      <c r="G45" s="29">
        <v>332</v>
      </c>
      <c r="H45" s="29">
        <v>266</v>
      </c>
      <c r="I45" s="29">
        <v>301</v>
      </c>
      <c r="J45" s="104"/>
      <c r="K45" s="4">
        <v>46</v>
      </c>
      <c r="L45" s="4">
        <v>37</v>
      </c>
      <c r="M45" s="4">
        <v>34</v>
      </c>
      <c r="N45" s="4">
        <v>33</v>
      </c>
      <c r="O45" s="4">
        <v>34</v>
      </c>
      <c r="P45" s="4">
        <v>27</v>
      </c>
      <c r="Q45" s="4">
        <v>31</v>
      </c>
    </row>
    <row r="46" spans="2:17" ht="14.25" customHeight="1">
      <c r="B46" s="4" t="s">
        <v>124</v>
      </c>
      <c r="C46" s="29">
        <v>231</v>
      </c>
      <c r="D46" s="29">
        <v>272</v>
      </c>
      <c r="E46" s="29">
        <v>197</v>
      </c>
      <c r="F46" s="29">
        <v>160</v>
      </c>
      <c r="G46" s="29">
        <v>192</v>
      </c>
      <c r="H46" s="29">
        <v>184</v>
      </c>
      <c r="I46" s="29">
        <v>151</v>
      </c>
      <c r="J46" s="104"/>
      <c r="K46" s="4">
        <v>37</v>
      </c>
      <c r="L46" s="4">
        <v>43</v>
      </c>
      <c r="M46" s="4">
        <v>31</v>
      </c>
      <c r="N46" s="4">
        <v>25</v>
      </c>
      <c r="O46" s="4">
        <v>30</v>
      </c>
      <c r="P46" s="4">
        <v>28</v>
      </c>
      <c r="Q46" s="4">
        <v>23</v>
      </c>
    </row>
    <row r="47" spans="2:17" ht="14.25" customHeight="1">
      <c r="B47" s="4" t="s">
        <v>125</v>
      </c>
      <c r="C47" s="29">
        <v>287</v>
      </c>
      <c r="D47" s="29">
        <v>293</v>
      </c>
      <c r="E47" s="29">
        <v>193</v>
      </c>
      <c r="F47" s="29">
        <v>230</v>
      </c>
      <c r="G47" s="29">
        <v>188</v>
      </c>
      <c r="H47" s="29">
        <v>155</v>
      </c>
      <c r="I47" s="29">
        <v>126</v>
      </c>
      <c r="J47" s="104"/>
      <c r="K47" s="4">
        <v>30</v>
      </c>
      <c r="L47" s="4">
        <v>30</v>
      </c>
      <c r="M47" s="4">
        <v>20</v>
      </c>
      <c r="N47" s="4">
        <v>23</v>
      </c>
      <c r="O47" s="4">
        <v>19</v>
      </c>
      <c r="P47" s="4">
        <v>15</v>
      </c>
      <c r="Q47" s="4">
        <v>13</v>
      </c>
    </row>
    <row r="48" spans="2:17" ht="14.25" customHeight="1">
      <c r="B48" s="4" t="s">
        <v>126</v>
      </c>
      <c r="C48" s="29">
        <v>752</v>
      </c>
      <c r="D48" s="29">
        <v>626</v>
      </c>
      <c r="E48" s="29">
        <v>517</v>
      </c>
      <c r="F48" s="29">
        <v>447</v>
      </c>
      <c r="G48" s="29">
        <v>420</v>
      </c>
      <c r="H48" s="29">
        <v>370</v>
      </c>
      <c r="I48" s="29">
        <v>382</v>
      </c>
      <c r="J48" s="104"/>
      <c r="K48" s="4">
        <v>54</v>
      </c>
      <c r="L48" s="4">
        <v>45</v>
      </c>
      <c r="M48" s="4">
        <v>37</v>
      </c>
      <c r="N48" s="4">
        <v>31</v>
      </c>
      <c r="O48" s="4">
        <v>29</v>
      </c>
      <c r="P48" s="4">
        <v>26</v>
      </c>
      <c r="Q48" s="4">
        <v>26</v>
      </c>
    </row>
    <row r="49" spans="2:17" ht="14.25" customHeight="1">
      <c r="B49" s="4" t="s">
        <v>127</v>
      </c>
      <c r="C49" s="29">
        <v>845</v>
      </c>
      <c r="D49" s="29">
        <v>730</v>
      </c>
      <c r="E49" s="29">
        <v>587</v>
      </c>
      <c r="F49" s="29">
        <v>590</v>
      </c>
      <c r="G49" s="29">
        <v>526</v>
      </c>
      <c r="H49" s="29">
        <v>449</v>
      </c>
      <c r="I49" s="29">
        <v>390</v>
      </c>
      <c r="J49" s="104"/>
      <c r="K49" s="4">
        <v>44</v>
      </c>
      <c r="L49" s="4">
        <v>38</v>
      </c>
      <c r="M49" s="4">
        <v>30</v>
      </c>
      <c r="N49" s="4">
        <v>30</v>
      </c>
      <c r="O49" s="4">
        <v>27</v>
      </c>
      <c r="P49" s="4">
        <v>23</v>
      </c>
      <c r="Q49" s="4">
        <v>19</v>
      </c>
    </row>
    <row r="50" spans="2:17" ht="14.25" customHeight="1">
      <c r="B50" s="4" t="s">
        <v>128</v>
      </c>
      <c r="C50" s="29">
        <v>157</v>
      </c>
      <c r="D50" s="29">
        <v>181</v>
      </c>
      <c r="E50" s="29">
        <v>133</v>
      </c>
      <c r="F50" s="29">
        <v>121</v>
      </c>
      <c r="G50" s="29">
        <v>119</v>
      </c>
      <c r="H50" s="29">
        <v>92</v>
      </c>
      <c r="I50" s="29">
        <v>86</v>
      </c>
      <c r="J50" s="104"/>
      <c r="K50" s="4">
        <v>33</v>
      </c>
      <c r="L50" s="4">
        <v>38</v>
      </c>
      <c r="M50" s="4">
        <v>28</v>
      </c>
      <c r="N50" s="4">
        <v>25</v>
      </c>
      <c r="O50" s="4">
        <v>24</v>
      </c>
      <c r="P50" s="4">
        <v>19</v>
      </c>
      <c r="Q50" s="4">
        <v>18</v>
      </c>
    </row>
    <row r="51" spans="2:17" ht="14.25" customHeight="1">
      <c r="B51" s="4" t="s">
        <v>129</v>
      </c>
      <c r="C51" s="29">
        <v>486</v>
      </c>
      <c r="D51" s="29">
        <v>419</v>
      </c>
      <c r="E51" s="29">
        <v>405</v>
      </c>
      <c r="F51" s="29">
        <v>385</v>
      </c>
      <c r="G51" s="29">
        <v>344</v>
      </c>
      <c r="H51" s="29">
        <v>257</v>
      </c>
      <c r="I51" s="29">
        <v>273</v>
      </c>
      <c r="J51" s="104"/>
      <c r="K51" s="4">
        <v>45</v>
      </c>
      <c r="L51" s="4">
        <v>39</v>
      </c>
      <c r="M51" s="4">
        <v>37</v>
      </c>
      <c r="N51" s="4">
        <v>35</v>
      </c>
      <c r="O51" s="4">
        <v>32</v>
      </c>
      <c r="P51" s="4">
        <v>23</v>
      </c>
      <c r="Q51" s="4">
        <v>25</v>
      </c>
    </row>
    <row r="52" spans="2:17" ht="14.25" customHeight="1">
      <c r="B52" s="4" t="s">
        <v>130</v>
      </c>
      <c r="C52" s="29">
        <v>1900</v>
      </c>
      <c r="D52" s="29">
        <v>1691</v>
      </c>
      <c r="E52" s="29">
        <v>1270</v>
      </c>
      <c r="F52" s="29">
        <v>1215</v>
      </c>
      <c r="G52" s="29">
        <v>1067</v>
      </c>
      <c r="H52" s="29">
        <v>974</v>
      </c>
      <c r="I52" s="29">
        <v>810</v>
      </c>
      <c r="J52" s="104"/>
      <c r="K52" s="4">
        <v>83</v>
      </c>
      <c r="L52" s="4">
        <v>73</v>
      </c>
      <c r="M52" s="4">
        <v>54</v>
      </c>
      <c r="N52" s="4">
        <v>52</v>
      </c>
      <c r="O52" s="4">
        <v>45</v>
      </c>
      <c r="P52" s="4">
        <v>41</v>
      </c>
      <c r="Q52" s="4">
        <v>34</v>
      </c>
    </row>
    <row r="53" spans="2:17" ht="14.25" customHeight="1">
      <c r="B53" s="4" t="s">
        <v>131</v>
      </c>
      <c r="C53" s="29">
        <v>924</v>
      </c>
      <c r="D53" s="29">
        <v>847</v>
      </c>
      <c r="E53" s="29">
        <v>780</v>
      </c>
      <c r="F53" s="29">
        <v>752</v>
      </c>
      <c r="G53" s="29">
        <v>656</v>
      </c>
      <c r="H53" s="29">
        <v>577</v>
      </c>
      <c r="I53" s="29">
        <v>575</v>
      </c>
      <c r="J53" s="104"/>
      <c r="K53" s="4">
        <v>49</v>
      </c>
      <c r="L53" s="4">
        <v>44</v>
      </c>
      <c r="M53" s="4">
        <v>41</v>
      </c>
      <c r="N53" s="4">
        <v>39</v>
      </c>
      <c r="O53" s="4">
        <v>34</v>
      </c>
      <c r="P53" s="4">
        <v>30</v>
      </c>
      <c r="Q53" s="4">
        <v>29</v>
      </c>
    </row>
    <row r="54" spans="2:17" ht="14.25" customHeight="1">
      <c r="B54" s="4" t="s">
        <v>132</v>
      </c>
      <c r="C54" s="29">
        <v>183</v>
      </c>
      <c r="D54" s="29">
        <v>214</v>
      </c>
      <c r="E54" s="29">
        <v>183</v>
      </c>
      <c r="F54" s="29">
        <v>143</v>
      </c>
      <c r="G54" s="29">
        <v>103</v>
      </c>
      <c r="H54" s="29">
        <v>136</v>
      </c>
      <c r="I54" s="29">
        <v>83</v>
      </c>
      <c r="J54" s="104"/>
      <c r="K54" s="4">
        <v>32</v>
      </c>
      <c r="L54" s="4">
        <v>36</v>
      </c>
      <c r="M54" s="4">
        <v>31</v>
      </c>
      <c r="N54" s="4">
        <v>24</v>
      </c>
      <c r="O54" s="4">
        <v>17</v>
      </c>
      <c r="P54" s="4">
        <v>22</v>
      </c>
      <c r="Q54" s="4">
        <v>14</v>
      </c>
    </row>
    <row r="55" spans="2:17" ht="14.25" customHeight="1">
      <c r="B55" s="33"/>
      <c r="C55" s="33"/>
      <c r="D55" s="33"/>
      <c r="E55" s="34"/>
      <c r="F55" s="34"/>
      <c r="G55" s="34"/>
      <c r="H55" s="34"/>
      <c r="I55" s="34"/>
      <c r="J55" s="77"/>
      <c r="K55" s="77"/>
      <c r="L55" s="77"/>
      <c r="M55" s="77"/>
      <c r="N55" s="77"/>
      <c r="O55" s="77"/>
      <c r="P55" s="77"/>
      <c r="Q55" s="77"/>
    </row>
    <row r="56" spans="2:9" s="37" customFormat="1" ht="14.25" customHeight="1">
      <c r="B56" s="556" t="s">
        <v>50</v>
      </c>
      <c r="C56" s="556"/>
      <c r="D56" s="543"/>
      <c r="E56" s="543"/>
      <c r="F56" s="36"/>
      <c r="G56" s="36"/>
      <c r="H56" s="36"/>
      <c r="I56" s="36"/>
    </row>
    <row r="57" spans="2:9" s="37" customFormat="1" ht="4.5" customHeight="1">
      <c r="B57" s="35"/>
      <c r="C57" s="35"/>
      <c r="D57" s="35"/>
      <c r="E57" s="36"/>
      <c r="F57" s="36"/>
      <c r="G57" s="36"/>
      <c r="H57" s="36"/>
      <c r="I57" s="36"/>
    </row>
    <row r="58" spans="2:17" s="39" customFormat="1" ht="30" customHeight="1">
      <c r="B58" s="547" t="s">
        <v>133</v>
      </c>
      <c r="C58" s="547"/>
      <c r="D58" s="547"/>
      <c r="E58" s="547"/>
      <c r="F58" s="547"/>
      <c r="G58" s="547"/>
      <c r="H58" s="547"/>
      <c r="I58" s="547"/>
      <c r="J58" s="542"/>
      <c r="K58" s="542"/>
      <c r="L58" s="542"/>
      <c r="M58" s="542"/>
      <c r="N58" s="542"/>
      <c r="O58" s="542"/>
      <c r="P58" s="542"/>
      <c r="Q58" s="542"/>
    </row>
    <row r="59" spans="2:17" ht="12.75" customHeight="1">
      <c r="B59" s="547" t="s">
        <v>358</v>
      </c>
      <c r="C59" s="547"/>
      <c r="D59" s="547"/>
      <c r="E59" s="547"/>
      <c r="F59" s="547"/>
      <c r="G59" s="547"/>
      <c r="H59" s="547"/>
      <c r="I59" s="547"/>
      <c r="J59" s="537"/>
      <c r="K59" s="537"/>
      <c r="L59" s="537"/>
      <c r="M59" s="537"/>
      <c r="N59" s="537"/>
      <c r="O59" s="537"/>
      <c r="P59" s="537"/>
      <c r="Q59" s="537"/>
    </row>
    <row r="60" spans="2:17" ht="12.75" customHeight="1">
      <c r="B60" s="547" t="s">
        <v>318</v>
      </c>
      <c r="C60" s="547"/>
      <c r="D60" s="547"/>
      <c r="E60" s="547"/>
      <c r="F60" s="547"/>
      <c r="G60" s="547"/>
      <c r="H60" s="547"/>
      <c r="I60" s="547"/>
      <c r="J60" s="537"/>
      <c r="K60" s="537"/>
      <c r="L60" s="537"/>
      <c r="M60" s="537"/>
      <c r="N60" s="537"/>
      <c r="O60" s="537"/>
      <c r="P60" s="537"/>
      <c r="Q60" s="537"/>
    </row>
    <row r="61" spans="2:17" ht="12.75">
      <c r="B61" s="538" t="s">
        <v>61</v>
      </c>
      <c r="C61" s="538"/>
      <c r="D61" s="538"/>
      <c r="E61" s="538"/>
      <c r="F61" s="538"/>
      <c r="G61" s="538"/>
      <c r="H61" s="538"/>
      <c r="I61" s="538"/>
      <c r="J61" s="538"/>
      <c r="K61" s="538"/>
      <c r="L61" s="537"/>
      <c r="M61" s="537"/>
      <c r="N61" s="537"/>
      <c r="O61" s="537"/>
      <c r="P61" s="537"/>
      <c r="Q61" s="537"/>
    </row>
    <row r="62" spans="4:9" ht="12.75">
      <c r="D62" s="29"/>
      <c r="E62" s="29"/>
      <c r="F62" s="29"/>
      <c r="G62" s="29"/>
      <c r="H62" s="29"/>
      <c r="I62" s="29"/>
    </row>
    <row r="63" spans="4:9" ht="12.75">
      <c r="D63" s="42"/>
      <c r="E63" s="42"/>
      <c r="F63" s="42"/>
      <c r="G63" s="42"/>
      <c r="H63" s="42"/>
      <c r="I63" s="42"/>
    </row>
    <row r="64" spans="4:9" ht="12.75">
      <c r="D64" s="42"/>
      <c r="E64" s="42"/>
      <c r="F64" s="42"/>
      <c r="G64" s="42"/>
      <c r="H64" s="42"/>
      <c r="I64" s="42"/>
    </row>
    <row r="65" spans="4:9" ht="12.75">
      <c r="D65" s="42"/>
      <c r="E65" s="42"/>
      <c r="F65" s="42"/>
      <c r="G65" s="42"/>
      <c r="H65" s="42"/>
      <c r="I65" s="42"/>
    </row>
    <row r="66" spans="4:9" ht="12.75">
      <c r="D66" s="42"/>
      <c r="E66" s="42"/>
      <c r="F66" s="42"/>
      <c r="G66" s="42"/>
      <c r="H66" s="42"/>
      <c r="I66" s="42"/>
    </row>
    <row r="67" spans="4:9" ht="12.75">
      <c r="D67" s="42"/>
      <c r="E67" s="42"/>
      <c r="F67" s="42"/>
      <c r="G67" s="42"/>
      <c r="H67" s="42"/>
      <c r="I67" s="42"/>
    </row>
    <row r="68" spans="4:9" ht="12.75">
      <c r="D68" s="42"/>
      <c r="E68" s="42"/>
      <c r="F68" s="42"/>
      <c r="G68" s="42"/>
      <c r="H68" s="42"/>
      <c r="I68" s="42"/>
    </row>
    <row r="70" spans="4:9" ht="12.75">
      <c r="D70" s="29"/>
      <c r="E70" s="29"/>
      <c r="F70" s="29"/>
      <c r="G70" s="29"/>
      <c r="H70" s="29"/>
      <c r="I70" s="29"/>
    </row>
    <row r="71" spans="4:9" ht="12.75">
      <c r="D71" s="29"/>
      <c r="E71" s="29"/>
      <c r="F71" s="29"/>
      <c r="G71" s="29"/>
      <c r="H71" s="29"/>
      <c r="I71" s="29"/>
    </row>
    <row r="72" spans="4:9" ht="12.75">
      <c r="D72" s="29"/>
      <c r="E72" s="29"/>
      <c r="F72" s="29"/>
      <c r="G72" s="29"/>
      <c r="H72" s="29"/>
      <c r="I72" s="29"/>
    </row>
    <row r="73" spans="4:9" ht="12.75">
      <c r="D73" s="29"/>
      <c r="E73" s="29"/>
      <c r="F73" s="29"/>
      <c r="G73" s="29"/>
      <c r="H73" s="29"/>
      <c r="I73" s="29"/>
    </row>
    <row r="74" spans="4:9" ht="12.75">
      <c r="D74" s="29"/>
      <c r="E74" s="29"/>
      <c r="F74" s="29"/>
      <c r="G74" s="29"/>
      <c r="H74" s="29"/>
      <c r="I74" s="29"/>
    </row>
    <row r="75" spans="4:9" ht="12.75">
      <c r="D75" s="29"/>
      <c r="E75" s="29"/>
      <c r="F75" s="29"/>
      <c r="G75" s="29"/>
      <c r="H75" s="29"/>
      <c r="I75" s="29"/>
    </row>
    <row r="76" spans="4:9" ht="12.75">
      <c r="D76" s="29"/>
      <c r="E76" s="29"/>
      <c r="F76" s="29"/>
      <c r="G76" s="29"/>
      <c r="H76" s="29"/>
      <c r="I76" s="29"/>
    </row>
    <row r="80" spans="4:9" ht="12.75">
      <c r="D80" s="43"/>
      <c r="E80" s="43"/>
      <c r="F80" s="43"/>
      <c r="G80" s="43"/>
      <c r="H80" s="43"/>
      <c r="I80" s="43"/>
    </row>
    <row r="81" spans="4:9" ht="12.75">
      <c r="D81" s="43"/>
      <c r="E81" s="43"/>
      <c r="F81" s="43"/>
      <c r="G81" s="43"/>
      <c r="H81" s="43"/>
      <c r="I81" s="43"/>
    </row>
    <row r="82" spans="4:9" ht="12.75">
      <c r="D82" s="43"/>
      <c r="E82" s="43"/>
      <c r="F82" s="43"/>
      <c r="G82" s="43"/>
      <c r="H82" s="43"/>
      <c r="I82" s="43"/>
    </row>
    <row r="83" spans="4:9" ht="12.75">
      <c r="D83" s="43"/>
      <c r="E83" s="43"/>
      <c r="F83" s="43"/>
      <c r="G83" s="43"/>
      <c r="H83" s="43"/>
      <c r="I83" s="43"/>
    </row>
  </sheetData>
  <sheetProtection/>
  <mergeCells count="11">
    <mergeCell ref="B3:Q3"/>
    <mergeCell ref="B6:B7"/>
    <mergeCell ref="B58:Q58"/>
    <mergeCell ref="B56:E56"/>
    <mergeCell ref="K5:Q5"/>
    <mergeCell ref="C5:I5"/>
    <mergeCell ref="C6:I6"/>
    <mergeCell ref="K6:Q6"/>
    <mergeCell ref="B60:Q60"/>
    <mergeCell ref="B61:Q61"/>
    <mergeCell ref="B59:Q59"/>
  </mergeCells>
  <printOptions/>
  <pageMargins left="0.75" right="0.75" top="1" bottom="1" header="0.5" footer="0.5"/>
  <pageSetup horizontalDpi="600" verticalDpi="600" orientation="portrait" paperSize="9" scale="50" r:id="rId1"/>
  <ignoredErrors>
    <ignoredError sqref="I7 Q7" numberStoredAsText="1"/>
  </ignoredErrors>
</worksheet>
</file>

<file path=xl/worksheets/sheet7.xml><?xml version="1.0" encoding="utf-8"?>
<worksheet xmlns="http://schemas.openxmlformats.org/spreadsheetml/2006/main" xmlns:r="http://schemas.openxmlformats.org/officeDocument/2006/relationships">
  <sheetPr>
    <tabColor rgb="FF0000FF"/>
  </sheetPr>
  <dimension ref="B2:M41"/>
  <sheetViews>
    <sheetView showGridLines="0" zoomScalePageLayoutView="0" workbookViewId="0" topLeftCell="A1">
      <selection activeCell="AR14" sqref="AR14"/>
    </sheetView>
  </sheetViews>
  <sheetFormatPr defaultColWidth="9.140625" defaultRowHeight="12.75"/>
  <cols>
    <col min="1" max="1" width="9.140625" style="107" customWidth="1"/>
    <col min="2" max="2" width="28.7109375" style="107" customWidth="1"/>
    <col min="3" max="6" width="11.7109375" style="107" customWidth="1"/>
    <col min="7" max="7" width="13.7109375" style="107" customWidth="1"/>
    <col min="8" max="16384" width="9.140625" style="107" customWidth="1"/>
  </cols>
  <sheetData>
    <row r="2" spans="2:8" ht="45.75" customHeight="1">
      <c r="B2" s="591" t="s">
        <v>308</v>
      </c>
      <c r="C2" s="591"/>
      <c r="D2" s="591"/>
      <c r="E2" s="591"/>
      <c r="F2" s="591"/>
      <c r="G2" s="591"/>
      <c r="H2" s="106"/>
    </row>
    <row r="3" spans="2:8" ht="12.75" customHeight="1">
      <c r="B3" s="106"/>
      <c r="C3" s="106"/>
      <c r="D3" s="106"/>
      <c r="E3" s="106"/>
      <c r="F3" s="106"/>
      <c r="G3" s="106"/>
      <c r="H3" s="106"/>
    </row>
    <row r="4" spans="2:7" ht="13.5" thickBot="1">
      <c r="B4" s="108"/>
      <c r="C4" s="108"/>
      <c r="D4" s="592" t="s">
        <v>134</v>
      </c>
      <c r="E4" s="592"/>
      <c r="F4" s="592"/>
      <c r="G4" s="592"/>
    </row>
    <row r="5" spans="2:7" ht="19.5" customHeight="1">
      <c r="B5" s="595" t="s">
        <v>43</v>
      </c>
      <c r="C5" s="593" t="s">
        <v>135</v>
      </c>
      <c r="D5" s="594"/>
      <c r="E5" s="594"/>
      <c r="F5" s="594"/>
      <c r="G5" s="594"/>
    </row>
    <row r="6" spans="2:7" ht="19.5" customHeight="1" thickBot="1">
      <c r="B6" s="596"/>
      <c r="C6" s="109">
        <v>0</v>
      </c>
      <c r="D6" s="109">
        <v>1</v>
      </c>
      <c r="E6" s="109">
        <v>2</v>
      </c>
      <c r="F6" s="109" t="s">
        <v>136</v>
      </c>
      <c r="G6" s="110" t="s">
        <v>137</v>
      </c>
    </row>
    <row r="7" spans="2:7" ht="19.5" customHeight="1">
      <c r="B7" s="111"/>
      <c r="C7" s="584" t="s">
        <v>138</v>
      </c>
      <c r="D7" s="585"/>
      <c r="E7" s="585"/>
      <c r="F7" s="585"/>
      <c r="G7" s="585"/>
    </row>
    <row r="8" spans="2:7" ht="12.75" customHeight="1">
      <c r="B8" s="111"/>
      <c r="C8" s="111"/>
      <c r="D8" s="111"/>
      <c r="E8" s="112"/>
      <c r="F8" s="113"/>
      <c r="G8" s="113"/>
    </row>
    <row r="9" spans="2:9" ht="14.25" customHeight="1">
      <c r="B9" s="114" t="s">
        <v>47</v>
      </c>
      <c r="C9" s="115">
        <v>11171</v>
      </c>
      <c r="D9" s="115">
        <v>2242</v>
      </c>
      <c r="E9" s="115">
        <v>791</v>
      </c>
      <c r="F9" s="115">
        <v>628</v>
      </c>
      <c r="G9" s="115">
        <v>14832</v>
      </c>
      <c r="I9" s="116"/>
    </row>
    <row r="10" spans="2:9" ht="12.75" customHeight="1">
      <c r="B10" s="114"/>
      <c r="C10" s="115"/>
      <c r="D10" s="115"/>
      <c r="E10" s="115"/>
      <c r="F10" s="117"/>
      <c r="G10" s="117"/>
      <c r="I10" s="116"/>
    </row>
    <row r="11" spans="2:13" ht="14.25" customHeight="1">
      <c r="B11" s="118" t="s">
        <v>48</v>
      </c>
      <c r="C11" s="28">
        <v>2275</v>
      </c>
      <c r="D11" s="28">
        <v>64</v>
      </c>
      <c r="E11" s="28">
        <v>13</v>
      </c>
      <c r="F11" s="28">
        <v>8</v>
      </c>
      <c r="G11" s="28">
        <v>2360</v>
      </c>
      <c r="I11" s="116"/>
      <c r="J11" s="116"/>
      <c r="K11" s="116"/>
      <c r="L11" s="116"/>
      <c r="M11" s="116"/>
    </row>
    <row r="12" spans="2:9" ht="12.75" customHeight="1">
      <c r="B12" s="118" t="s">
        <v>37</v>
      </c>
      <c r="C12" s="28">
        <v>420</v>
      </c>
      <c r="D12" s="28">
        <v>55</v>
      </c>
      <c r="E12" s="28">
        <v>11</v>
      </c>
      <c r="F12" s="28">
        <v>11</v>
      </c>
      <c r="G12" s="28">
        <v>497</v>
      </c>
      <c r="I12" s="116"/>
    </row>
    <row r="13" spans="2:9" ht="12.75" customHeight="1">
      <c r="B13" s="118" t="s">
        <v>38</v>
      </c>
      <c r="C13" s="28">
        <v>574</v>
      </c>
      <c r="D13" s="28">
        <v>93</v>
      </c>
      <c r="E13" s="28">
        <v>17</v>
      </c>
      <c r="F13" s="28">
        <v>21</v>
      </c>
      <c r="G13" s="28">
        <v>705</v>
      </c>
      <c r="I13" s="116"/>
    </row>
    <row r="14" spans="2:9" ht="12.75" customHeight="1">
      <c r="B14" s="118" t="s">
        <v>39</v>
      </c>
      <c r="C14" s="28">
        <v>3399</v>
      </c>
      <c r="D14" s="28">
        <v>568</v>
      </c>
      <c r="E14" s="28">
        <v>160</v>
      </c>
      <c r="F14" s="28">
        <v>100</v>
      </c>
      <c r="G14" s="28">
        <v>4227</v>
      </c>
      <c r="I14" s="116"/>
    </row>
    <row r="15" spans="2:9" ht="12.75" customHeight="1">
      <c r="B15" s="118" t="s">
        <v>40</v>
      </c>
      <c r="C15" s="28">
        <v>1772</v>
      </c>
      <c r="D15" s="28">
        <v>442</v>
      </c>
      <c r="E15" s="28">
        <v>132</v>
      </c>
      <c r="F15" s="28">
        <v>96</v>
      </c>
      <c r="G15" s="28">
        <v>2442</v>
      </c>
      <c r="I15" s="116"/>
    </row>
    <row r="16" spans="2:9" ht="12.75" customHeight="1">
      <c r="B16" s="118" t="s">
        <v>41</v>
      </c>
      <c r="C16" s="28">
        <v>2163</v>
      </c>
      <c r="D16" s="28">
        <v>877</v>
      </c>
      <c r="E16" s="28">
        <v>405</v>
      </c>
      <c r="F16" s="28">
        <v>357</v>
      </c>
      <c r="G16" s="28">
        <v>3802</v>
      </c>
      <c r="I16" s="116"/>
    </row>
    <row r="17" spans="2:9" ht="14.25">
      <c r="B17" s="118" t="s">
        <v>49</v>
      </c>
      <c r="C17" s="28">
        <v>568</v>
      </c>
      <c r="D17" s="28">
        <v>143</v>
      </c>
      <c r="E17" s="28">
        <v>53</v>
      </c>
      <c r="F17" s="28">
        <v>35</v>
      </c>
      <c r="G17" s="28">
        <v>799</v>
      </c>
      <c r="I17" s="116"/>
    </row>
    <row r="19" spans="3:7" ht="15">
      <c r="C19" s="584" t="s">
        <v>139</v>
      </c>
      <c r="D19" s="584"/>
      <c r="E19" s="584"/>
      <c r="F19" s="584"/>
      <c r="G19" s="585"/>
    </row>
    <row r="20" spans="3:7" ht="15">
      <c r="C20" s="113"/>
      <c r="D20" s="113"/>
      <c r="E20" s="113"/>
      <c r="F20" s="113"/>
      <c r="G20" s="119"/>
    </row>
    <row r="21" spans="2:9" ht="14.25">
      <c r="B21" s="118" t="s">
        <v>48</v>
      </c>
      <c r="C21" s="120">
        <v>20.365231402739237</v>
      </c>
      <c r="D21" s="120">
        <v>2.8545941123996434</v>
      </c>
      <c r="E21" s="120">
        <v>1.643489254108723</v>
      </c>
      <c r="F21" s="120">
        <v>1.2738853503184715</v>
      </c>
      <c r="G21" s="120">
        <v>15.911542610571736</v>
      </c>
      <c r="H21" s="121"/>
      <c r="I21" s="122"/>
    </row>
    <row r="22" spans="2:9" ht="12.75">
      <c r="B22" s="118" t="s">
        <v>37</v>
      </c>
      <c r="C22" s="120">
        <v>3.759735028198013</v>
      </c>
      <c r="D22" s="120">
        <v>2.4531668153434434</v>
      </c>
      <c r="E22" s="120">
        <v>1.390644753476612</v>
      </c>
      <c r="F22" s="120">
        <v>1.7515923566878981</v>
      </c>
      <c r="G22" s="120">
        <v>3.3508629989212517</v>
      </c>
      <c r="H22" s="121"/>
      <c r="I22" s="122"/>
    </row>
    <row r="23" spans="2:9" ht="12.75">
      <c r="B23" s="118" t="s">
        <v>38</v>
      </c>
      <c r="C23" s="120">
        <v>5.138304538537284</v>
      </c>
      <c r="D23" s="120">
        <v>4.148082069580732</v>
      </c>
      <c r="E23" s="120">
        <v>2.1491782553729455</v>
      </c>
      <c r="F23" s="120">
        <v>3.343949044585987</v>
      </c>
      <c r="G23" s="120">
        <v>4.753236245954692</v>
      </c>
      <c r="H23" s="121"/>
      <c r="I23" s="122"/>
    </row>
    <row r="24" spans="2:9" ht="12.75">
      <c r="B24" s="118" t="s">
        <v>39</v>
      </c>
      <c r="C24" s="120">
        <v>30.42699847820249</v>
      </c>
      <c r="D24" s="120">
        <v>25.334522747546835</v>
      </c>
      <c r="E24" s="120">
        <v>20.2275600505689</v>
      </c>
      <c r="F24" s="120">
        <v>15.92356687898089</v>
      </c>
      <c r="G24" s="120">
        <v>28.499190938511326</v>
      </c>
      <c r="H24" s="121"/>
      <c r="I24" s="122"/>
    </row>
    <row r="25" spans="2:9" ht="12.75">
      <c r="B25" s="118" t="s">
        <v>40</v>
      </c>
      <c r="C25" s="120">
        <v>15.862501118968758</v>
      </c>
      <c r="D25" s="120">
        <v>19.714540588760034</v>
      </c>
      <c r="E25" s="120">
        <v>16.68773704171934</v>
      </c>
      <c r="F25" s="120">
        <v>15.286624203821656</v>
      </c>
      <c r="G25" s="120">
        <v>16.464401294498384</v>
      </c>
      <c r="H25" s="121"/>
      <c r="I25" s="122"/>
    </row>
    <row r="26" spans="2:9" ht="12.75">
      <c r="B26" s="118" t="s">
        <v>41</v>
      </c>
      <c r="C26" s="120">
        <v>19.362635395219765</v>
      </c>
      <c r="D26" s="120">
        <v>39.11685994647636</v>
      </c>
      <c r="E26" s="120">
        <v>51.201011378002526</v>
      </c>
      <c r="F26" s="120">
        <v>56.847133757961785</v>
      </c>
      <c r="G26" s="120">
        <v>25.633764832793958</v>
      </c>
      <c r="H26" s="121"/>
      <c r="I26" s="122"/>
    </row>
    <row r="27" spans="2:9" ht="14.25">
      <c r="B27" s="118" t="s">
        <v>49</v>
      </c>
      <c r="C27" s="120">
        <v>5.084594038134456</v>
      </c>
      <c r="D27" s="120">
        <v>6.378233719892953</v>
      </c>
      <c r="E27" s="120">
        <v>6.700379266750948</v>
      </c>
      <c r="F27" s="120">
        <v>5.573248407643312</v>
      </c>
      <c r="G27" s="120">
        <v>5.387001078748652</v>
      </c>
      <c r="I27" s="122"/>
    </row>
    <row r="28" spans="2:7" ht="12.75">
      <c r="B28" s="123"/>
      <c r="C28" s="124"/>
      <c r="D28" s="124"/>
      <c r="E28" s="124"/>
      <c r="F28" s="124"/>
      <c r="G28" s="125"/>
    </row>
    <row r="29" spans="2:12" s="37" customFormat="1" ht="14.25" customHeight="1">
      <c r="B29" s="556" t="s">
        <v>66</v>
      </c>
      <c r="C29" s="556"/>
      <c r="D29" s="35"/>
      <c r="E29" s="35"/>
      <c r="F29" s="36"/>
      <c r="G29" s="36"/>
      <c r="H29" s="36"/>
      <c r="I29" s="36"/>
      <c r="J29" s="36"/>
      <c r="K29" s="36"/>
      <c r="L29" s="36"/>
    </row>
    <row r="30" spans="2:12" s="37" customFormat="1" ht="6.75" customHeight="1">
      <c r="B30" s="126"/>
      <c r="C30" s="126"/>
      <c r="D30" s="35"/>
      <c r="E30" s="35"/>
      <c r="F30" s="36"/>
      <c r="G30" s="36"/>
      <c r="H30" s="36"/>
      <c r="I30" s="36"/>
      <c r="J30" s="36"/>
      <c r="K30" s="36"/>
      <c r="L30" s="36"/>
    </row>
    <row r="31" spans="2:11" s="128" customFormat="1" ht="24" customHeight="1">
      <c r="B31" s="597" t="s">
        <v>140</v>
      </c>
      <c r="C31" s="597"/>
      <c r="D31" s="597"/>
      <c r="E31" s="597"/>
      <c r="F31" s="597"/>
      <c r="G31" s="597"/>
      <c r="H31" s="127"/>
      <c r="I31" s="127"/>
      <c r="J31" s="127"/>
      <c r="K31" s="127"/>
    </row>
    <row r="32" spans="2:12" s="128" customFormat="1" ht="12.75" customHeight="1">
      <c r="B32" s="583" t="s">
        <v>52</v>
      </c>
      <c r="C32" s="583"/>
      <c r="D32" s="583"/>
      <c r="E32" s="583"/>
      <c r="F32" s="583"/>
      <c r="G32" s="583"/>
      <c r="H32" s="129"/>
      <c r="I32" s="129"/>
      <c r="J32" s="129"/>
      <c r="K32" s="129"/>
      <c r="L32" s="129"/>
    </row>
    <row r="33" spans="2:12" s="128" customFormat="1" ht="12.75" customHeight="1">
      <c r="B33" s="583" t="s">
        <v>142</v>
      </c>
      <c r="C33" s="586"/>
      <c r="D33" s="586"/>
      <c r="E33" s="586"/>
      <c r="F33" s="586"/>
      <c r="G33" s="586"/>
      <c r="H33" s="129"/>
      <c r="I33" s="129"/>
      <c r="J33" s="129"/>
      <c r="K33" s="129"/>
      <c r="L33" s="129"/>
    </row>
    <row r="34" spans="2:12" s="128" customFormat="1" ht="23.25" customHeight="1">
      <c r="B34" s="586"/>
      <c r="C34" s="586"/>
      <c r="D34" s="586"/>
      <c r="E34" s="586"/>
      <c r="F34" s="586"/>
      <c r="G34" s="586"/>
      <c r="H34" s="129"/>
      <c r="I34" s="129"/>
      <c r="J34" s="129"/>
      <c r="K34" s="129"/>
      <c r="L34" s="129"/>
    </row>
    <row r="35" spans="2:12" s="132" customFormat="1" ht="12.75" customHeight="1">
      <c r="B35" s="587" t="s">
        <v>141</v>
      </c>
      <c r="C35" s="588"/>
      <c r="D35" s="588"/>
      <c r="E35" s="588"/>
      <c r="F35" s="588"/>
      <c r="G35" s="588"/>
      <c r="H35" s="130"/>
      <c r="I35" s="130"/>
      <c r="J35" s="130"/>
      <c r="K35" s="130"/>
      <c r="L35" s="131"/>
    </row>
    <row r="36" spans="2:12" s="132" customFormat="1" ht="36" customHeight="1">
      <c r="B36" s="587" t="s">
        <v>143</v>
      </c>
      <c r="C36" s="588"/>
      <c r="D36" s="588"/>
      <c r="E36" s="588"/>
      <c r="F36" s="588"/>
      <c r="G36" s="588"/>
      <c r="H36" s="130"/>
      <c r="I36" s="130"/>
      <c r="J36" s="130"/>
      <c r="K36" s="130"/>
      <c r="L36" s="131"/>
    </row>
    <row r="37" spans="2:12" s="132" customFormat="1" ht="47.25" customHeight="1">
      <c r="B37" s="589" t="s">
        <v>250</v>
      </c>
      <c r="C37" s="590"/>
      <c r="D37" s="590"/>
      <c r="E37" s="590"/>
      <c r="F37" s="590"/>
      <c r="G37" s="590"/>
      <c r="H37" s="133"/>
      <c r="I37" s="130"/>
      <c r="J37" s="130"/>
      <c r="K37" s="130"/>
      <c r="L37" s="131"/>
    </row>
    <row r="41" spans="2:4" ht="12.75">
      <c r="B41" s="134"/>
      <c r="D41" s="135"/>
    </row>
  </sheetData>
  <sheetProtection/>
  <mergeCells count="13">
    <mergeCell ref="B35:G35"/>
    <mergeCell ref="B36:G36"/>
    <mergeCell ref="B37:G37"/>
    <mergeCell ref="B2:G2"/>
    <mergeCell ref="D4:G4"/>
    <mergeCell ref="C5:G5"/>
    <mergeCell ref="B5:B6"/>
    <mergeCell ref="C7:G7"/>
    <mergeCell ref="B31:G31"/>
    <mergeCell ref="B32:G32"/>
    <mergeCell ref="B29:C29"/>
    <mergeCell ref="C19:G19"/>
    <mergeCell ref="B33:G34"/>
  </mergeCells>
  <printOptions/>
  <pageMargins left="0.75" right="0.75" top="1" bottom="1" header="0.5" footer="0.5"/>
  <pageSetup horizontalDpi="600" verticalDpi="600" orientation="portrait" paperSize="9" scale="80" r:id="rId1"/>
  <colBreaks count="1" manualBreakCount="1">
    <brk id="8" max="65535" man="1"/>
  </colBreaks>
</worksheet>
</file>

<file path=xl/worksheets/sheet8.xml><?xml version="1.0" encoding="utf-8"?>
<worksheet xmlns="http://schemas.openxmlformats.org/spreadsheetml/2006/main" xmlns:r="http://schemas.openxmlformats.org/officeDocument/2006/relationships">
  <sheetPr>
    <tabColor rgb="FF0000FF"/>
  </sheetPr>
  <dimension ref="B2:M40"/>
  <sheetViews>
    <sheetView showGridLines="0" zoomScalePageLayoutView="0" workbookViewId="0" topLeftCell="A1">
      <selection activeCell="AR14" sqref="AR14"/>
    </sheetView>
  </sheetViews>
  <sheetFormatPr defaultColWidth="9.140625" defaultRowHeight="12.75"/>
  <cols>
    <col min="1" max="1" width="9.140625" style="107" customWidth="1"/>
    <col min="2" max="2" width="28.7109375" style="107" customWidth="1"/>
    <col min="3" max="6" width="11.7109375" style="107" customWidth="1"/>
    <col min="7" max="7" width="13.7109375" style="107" customWidth="1"/>
    <col min="8" max="16384" width="9.140625" style="107" customWidth="1"/>
  </cols>
  <sheetData>
    <row r="2" spans="2:8" ht="50.25" customHeight="1">
      <c r="B2" s="591" t="s">
        <v>309</v>
      </c>
      <c r="C2" s="591"/>
      <c r="D2" s="591"/>
      <c r="E2" s="591"/>
      <c r="F2" s="591"/>
      <c r="G2" s="591"/>
      <c r="H2" s="106"/>
    </row>
    <row r="3" spans="2:8" ht="12.75" customHeight="1">
      <c r="B3" s="106"/>
      <c r="C3" s="106"/>
      <c r="D3" s="106"/>
      <c r="E3" s="106"/>
      <c r="F3" s="106"/>
      <c r="G3" s="106"/>
      <c r="H3" s="106"/>
    </row>
    <row r="4" spans="2:7" ht="13.5" thickBot="1">
      <c r="B4" s="108"/>
      <c r="C4" s="108"/>
      <c r="D4" s="592" t="s">
        <v>134</v>
      </c>
      <c r="E4" s="592"/>
      <c r="F4" s="592"/>
      <c r="G4" s="592"/>
    </row>
    <row r="5" spans="2:7" ht="19.5" customHeight="1">
      <c r="B5" s="595" t="s">
        <v>43</v>
      </c>
      <c r="C5" s="593" t="s">
        <v>135</v>
      </c>
      <c r="D5" s="594"/>
      <c r="E5" s="594"/>
      <c r="F5" s="594"/>
      <c r="G5" s="594"/>
    </row>
    <row r="6" spans="2:7" ht="19.5" customHeight="1" thickBot="1">
      <c r="B6" s="596"/>
      <c r="C6" s="109">
        <v>0</v>
      </c>
      <c r="D6" s="109">
        <v>1</v>
      </c>
      <c r="E6" s="109">
        <v>2</v>
      </c>
      <c r="F6" s="109" t="s">
        <v>136</v>
      </c>
      <c r="G6" s="110" t="s">
        <v>137</v>
      </c>
    </row>
    <row r="7" spans="2:7" ht="19.5" customHeight="1">
      <c r="B7" s="111"/>
      <c r="C7" s="584" t="s">
        <v>138</v>
      </c>
      <c r="D7" s="585"/>
      <c r="E7" s="585"/>
      <c r="F7" s="585"/>
      <c r="G7" s="585"/>
    </row>
    <row r="8" spans="2:7" ht="12.75" customHeight="1">
      <c r="B8" s="111"/>
      <c r="C8" s="111"/>
      <c r="D8" s="111"/>
      <c r="E8" s="112"/>
      <c r="F8" s="113"/>
      <c r="G8" s="113"/>
    </row>
    <row r="9" spans="2:9" ht="14.25" customHeight="1">
      <c r="B9" s="114" t="s">
        <v>47</v>
      </c>
      <c r="C9" s="115">
        <v>11281</v>
      </c>
      <c r="D9" s="115">
        <v>2397</v>
      </c>
      <c r="E9" s="115">
        <v>791</v>
      </c>
      <c r="F9" s="115">
        <v>651</v>
      </c>
      <c r="G9" s="115">
        <v>15120</v>
      </c>
      <c r="I9" s="116"/>
    </row>
    <row r="10" spans="2:9" ht="12.75" customHeight="1">
      <c r="B10" s="114"/>
      <c r="C10" s="115"/>
      <c r="D10" s="115"/>
      <c r="E10" s="115"/>
      <c r="F10" s="117"/>
      <c r="G10" s="117"/>
      <c r="I10" s="116"/>
    </row>
    <row r="11" spans="2:13" ht="14.25" customHeight="1">
      <c r="B11" s="118" t="s">
        <v>48</v>
      </c>
      <c r="C11" s="28">
        <v>2763</v>
      </c>
      <c r="D11" s="28">
        <v>98</v>
      </c>
      <c r="E11" s="28">
        <v>16</v>
      </c>
      <c r="F11" s="28">
        <v>10</v>
      </c>
      <c r="G11" s="28">
        <v>2887</v>
      </c>
      <c r="I11" s="116"/>
      <c r="J11" s="116"/>
      <c r="K11" s="116"/>
      <c r="L11" s="116"/>
      <c r="M11" s="116"/>
    </row>
    <row r="12" spans="2:9" ht="12.75" customHeight="1">
      <c r="B12" s="118" t="s">
        <v>37</v>
      </c>
      <c r="C12" s="28">
        <v>389</v>
      </c>
      <c r="D12" s="28">
        <v>77</v>
      </c>
      <c r="E12" s="28">
        <v>19</v>
      </c>
      <c r="F12" s="28">
        <v>17</v>
      </c>
      <c r="G12" s="28">
        <v>502</v>
      </c>
      <c r="I12" s="116"/>
    </row>
    <row r="13" spans="2:9" ht="12.75" customHeight="1">
      <c r="B13" s="118" t="s">
        <v>38</v>
      </c>
      <c r="C13" s="28">
        <v>544</v>
      </c>
      <c r="D13" s="28">
        <v>113</v>
      </c>
      <c r="E13" s="28">
        <v>17</v>
      </c>
      <c r="F13" s="28">
        <v>14</v>
      </c>
      <c r="G13" s="28">
        <v>688</v>
      </c>
      <c r="I13" s="116"/>
    </row>
    <row r="14" spans="2:9" ht="12.75" customHeight="1">
      <c r="B14" s="118" t="s">
        <v>39</v>
      </c>
      <c r="C14" s="28">
        <v>3268</v>
      </c>
      <c r="D14" s="28">
        <v>613</v>
      </c>
      <c r="E14" s="28">
        <v>159</v>
      </c>
      <c r="F14" s="28">
        <v>97</v>
      </c>
      <c r="G14" s="28">
        <v>4137</v>
      </c>
      <c r="I14" s="116"/>
    </row>
    <row r="15" spans="2:9" ht="12.75" customHeight="1">
      <c r="B15" s="118" t="s">
        <v>40</v>
      </c>
      <c r="C15" s="28">
        <v>1532</v>
      </c>
      <c r="D15" s="28">
        <v>423</v>
      </c>
      <c r="E15" s="28">
        <v>133</v>
      </c>
      <c r="F15" s="28">
        <v>104</v>
      </c>
      <c r="G15" s="28">
        <v>2192</v>
      </c>
      <c r="I15" s="116"/>
    </row>
    <row r="16" spans="2:9" ht="12.75" customHeight="1">
      <c r="B16" s="118" t="s">
        <v>41</v>
      </c>
      <c r="C16" s="28">
        <v>2350</v>
      </c>
      <c r="D16" s="28">
        <v>978</v>
      </c>
      <c r="E16" s="28">
        <v>409</v>
      </c>
      <c r="F16" s="28">
        <v>376</v>
      </c>
      <c r="G16" s="28">
        <v>4113</v>
      </c>
      <c r="I16" s="116"/>
    </row>
    <row r="17" spans="2:9" ht="14.25">
      <c r="B17" s="118" t="s">
        <v>49</v>
      </c>
      <c r="C17" s="28">
        <v>435</v>
      </c>
      <c r="D17" s="28">
        <v>95</v>
      </c>
      <c r="E17" s="28">
        <v>38</v>
      </c>
      <c r="F17" s="28">
        <v>33</v>
      </c>
      <c r="G17" s="28">
        <v>601</v>
      </c>
      <c r="I17" s="116"/>
    </row>
    <row r="19" spans="3:7" ht="15">
      <c r="C19" s="584" t="s">
        <v>139</v>
      </c>
      <c r="D19" s="584"/>
      <c r="E19" s="584"/>
      <c r="F19" s="584"/>
      <c r="G19" s="585"/>
    </row>
    <row r="20" spans="3:7" ht="15">
      <c r="C20" s="113"/>
      <c r="D20" s="113"/>
      <c r="E20" s="113"/>
      <c r="F20" s="113"/>
      <c r="G20" s="119"/>
    </row>
    <row r="21" spans="2:9" ht="14.25">
      <c r="B21" s="118" t="s">
        <v>48</v>
      </c>
      <c r="C21" s="120">
        <v>24.49250952929705</v>
      </c>
      <c r="D21" s="120">
        <v>4.088443888193575</v>
      </c>
      <c r="E21" s="120">
        <v>2.0227560050568902</v>
      </c>
      <c r="F21" s="120">
        <v>1.5360983102918586</v>
      </c>
      <c r="G21" s="120">
        <v>19.093915343915345</v>
      </c>
      <c r="H21" s="121"/>
      <c r="I21" s="122"/>
    </row>
    <row r="22" spans="2:9" ht="12.75">
      <c r="B22" s="118" t="s">
        <v>37</v>
      </c>
      <c r="C22" s="120">
        <v>3.4482758620689653</v>
      </c>
      <c r="D22" s="120">
        <v>3.212348769294952</v>
      </c>
      <c r="E22" s="120">
        <v>2.402022756005057</v>
      </c>
      <c r="F22" s="120">
        <v>2.61136712749616</v>
      </c>
      <c r="G22" s="120">
        <v>3.3201058201058204</v>
      </c>
      <c r="H22" s="121"/>
      <c r="I22" s="122"/>
    </row>
    <row r="23" spans="2:9" ht="12.75">
      <c r="B23" s="118" t="s">
        <v>38</v>
      </c>
      <c r="C23" s="120">
        <v>4.822267529474337</v>
      </c>
      <c r="D23" s="120">
        <v>4.714226115978306</v>
      </c>
      <c r="E23" s="120">
        <v>2.1491782553729455</v>
      </c>
      <c r="F23" s="120">
        <v>2.1505376344086025</v>
      </c>
      <c r="G23" s="120">
        <v>4.550264550264551</v>
      </c>
      <c r="H23" s="121"/>
      <c r="I23" s="122"/>
    </row>
    <row r="24" spans="2:9" ht="12.75">
      <c r="B24" s="118" t="s">
        <v>39</v>
      </c>
      <c r="C24" s="120">
        <v>28.96906302632745</v>
      </c>
      <c r="D24" s="120">
        <v>25.573633708802667</v>
      </c>
      <c r="E24" s="120">
        <v>20.101137800252843</v>
      </c>
      <c r="F24" s="120">
        <v>14.90015360983103</v>
      </c>
      <c r="G24" s="120">
        <v>27.361111111111114</v>
      </c>
      <c r="H24" s="121"/>
      <c r="I24" s="122"/>
    </row>
    <row r="25" spans="2:9" ht="12.75">
      <c r="B25" s="118" t="s">
        <v>40</v>
      </c>
      <c r="C25" s="120">
        <v>13.580356351387287</v>
      </c>
      <c r="D25" s="120">
        <v>17.647058823529413</v>
      </c>
      <c r="E25" s="120">
        <v>16.8141592920354</v>
      </c>
      <c r="F25" s="120">
        <v>15.97542242703533</v>
      </c>
      <c r="G25" s="120">
        <v>14.497354497354497</v>
      </c>
      <c r="H25" s="121"/>
      <c r="I25" s="122"/>
    </row>
    <row r="26" spans="2:9" ht="12.75">
      <c r="B26" s="118" t="s">
        <v>41</v>
      </c>
      <c r="C26" s="120">
        <v>20.831486570339507</v>
      </c>
      <c r="D26" s="120">
        <v>40.80100125156446</v>
      </c>
      <c r="E26" s="120">
        <v>51.70670037926675</v>
      </c>
      <c r="F26" s="120">
        <v>57.757296466973884</v>
      </c>
      <c r="G26" s="120">
        <v>27.20238095238095</v>
      </c>
      <c r="H26" s="121"/>
      <c r="I26" s="122"/>
    </row>
    <row r="27" spans="2:9" ht="14.25">
      <c r="B27" s="118" t="s">
        <v>49</v>
      </c>
      <c r="C27" s="120">
        <v>3.8560411311053984</v>
      </c>
      <c r="D27" s="120">
        <v>3.963287442636629</v>
      </c>
      <c r="E27" s="120">
        <v>4.804045512010114</v>
      </c>
      <c r="F27" s="120">
        <v>5.0691244239631335</v>
      </c>
      <c r="G27" s="120">
        <v>3.9748677248677247</v>
      </c>
      <c r="I27" s="122"/>
    </row>
    <row r="28" spans="2:7" ht="12.75">
      <c r="B28" s="123"/>
      <c r="C28" s="124"/>
      <c r="D28" s="124"/>
      <c r="E28" s="124"/>
      <c r="F28" s="124"/>
      <c r="G28" s="125"/>
    </row>
    <row r="29" spans="2:12" s="37" customFormat="1" ht="14.25" customHeight="1">
      <c r="B29" s="556" t="s">
        <v>66</v>
      </c>
      <c r="C29" s="556"/>
      <c r="D29" s="35"/>
      <c r="E29" s="35"/>
      <c r="F29" s="36"/>
      <c r="G29" s="36"/>
      <c r="H29" s="36"/>
      <c r="I29" s="36"/>
      <c r="J29" s="36"/>
      <c r="K29" s="36"/>
      <c r="L29" s="36"/>
    </row>
    <row r="31" spans="2:11" ht="24" customHeight="1">
      <c r="B31" s="597" t="s">
        <v>251</v>
      </c>
      <c r="C31" s="597"/>
      <c r="D31" s="597"/>
      <c r="E31" s="597"/>
      <c r="F31" s="597"/>
      <c r="G31" s="597"/>
      <c r="H31" s="79"/>
      <c r="I31" s="79"/>
      <c r="J31" s="79"/>
      <c r="K31" s="79"/>
    </row>
    <row r="32" spans="2:12" ht="12.75" customHeight="1">
      <c r="B32" s="583" t="s">
        <v>52</v>
      </c>
      <c r="C32" s="583"/>
      <c r="D32" s="583"/>
      <c r="E32" s="583"/>
      <c r="F32" s="583"/>
      <c r="G32" s="583"/>
      <c r="H32" s="136"/>
      <c r="I32" s="136"/>
      <c r="J32" s="136"/>
      <c r="K32" s="136"/>
      <c r="L32" s="136"/>
    </row>
    <row r="33" spans="2:12" ht="12.75" customHeight="1">
      <c r="B33" s="583" t="s">
        <v>142</v>
      </c>
      <c r="C33" s="586"/>
      <c r="D33" s="586"/>
      <c r="E33" s="586"/>
      <c r="F33" s="586"/>
      <c r="G33" s="586"/>
      <c r="H33" s="136"/>
      <c r="I33" s="136"/>
      <c r="J33" s="136"/>
      <c r="K33" s="136"/>
      <c r="L33" s="136"/>
    </row>
    <row r="34" spans="2:12" ht="23.25" customHeight="1">
      <c r="B34" s="586"/>
      <c r="C34" s="586"/>
      <c r="D34" s="586"/>
      <c r="E34" s="586"/>
      <c r="F34" s="586"/>
      <c r="G34" s="586"/>
      <c r="H34" s="136"/>
      <c r="I34" s="136"/>
      <c r="J34" s="136"/>
      <c r="K34" s="136"/>
      <c r="L34" s="136"/>
    </row>
    <row r="35" spans="2:12" s="139" customFormat="1" ht="12.75" customHeight="1">
      <c r="B35" s="587" t="s">
        <v>141</v>
      </c>
      <c r="C35" s="588"/>
      <c r="D35" s="588"/>
      <c r="E35" s="588"/>
      <c r="F35" s="588"/>
      <c r="G35" s="588"/>
      <c r="H35" s="137"/>
      <c r="I35" s="137"/>
      <c r="J35" s="137"/>
      <c r="K35" s="137"/>
      <c r="L35" s="138"/>
    </row>
    <row r="36" spans="2:12" s="139" customFormat="1" ht="46.5" customHeight="1">
      <c r="B36" s="589" t="s">
        <v>359</v>
      </c>
      <c r="C36" s="590"/>
      <c r="D36" s="590"/>
      <c r="E36" s="590"/>
      <c r="F36" s="590"/>
      <c r="G36" s="590"/>
      <c r="H36" s="137"/>
      <c r="I36" s="137"/>
      <c r="J36" s="137"/>
      <c r="K36" s="137"/>
      <c r="L36" s="138"/>
    </row>
    <row r="40" spans="2:4" ht="12.75">
      <c r="B40" s="134"/>
      <c r="D40" s="135"/>
    </row>
  </sheetData>
  <sheetProtection/>
  <mergeCells count="12">
    <mergeCell ref="B33:G34"/>
    <mergeCell ref="B35:G35"/>
    <mergeCell ref="B36:G36"/>
    <mergeCell ref="B2:G2"/>
    <mergeCell ref="D4:G4"/>
    <mergeCell ref="C5:G5"/>
    <mergeCell ref="B5:B6"/>
    <mergeCell ref="C19:G19"/>
    <mergeCell ref="C7:G7"/>
    <mergeCell ref="B31:G31"/>
    <mergeCell ref="B32:G32"/>
    <mergeCell ref="B29:C29"/>
  </mergeCells>
  <printOptions/>
  <pageMargins left="0.75" right="0.75" top="1" bottom="1" header="0.5" footer="0.5"/>
  <pageSetup horizontalDpi="600" verticalDpi="600" orientation="portrait" paperSize="9" scale="80" r:id="rId1"/>
  <colBreaks count="1" manualBreakCount="1">
    <brk id="8" max="65535" man="1"/>
  </colBreaks>
</worksheet>
</file>

<file path=xl/worksheets/sheet9.xml><?xml version="1.0" encoding="utf-8"?>
<worksheet xmlns="http://schemas.openxmlformats.org/spreadsheetml/2006/main" xmlns:r="http://schemas.openxmlformats.org/officeDocument/2006/relationships">
  <sheetPr>
    <tabColor rgb="FF0000FF"/>
  </sheetPr>
  <dimension ref="B2:M58"/>
  <sheetViews>
    <sheetView showGridLines="0" zoomScalePageLayoutView="0" workbookViewId="0" topLeftCell="A1">
      <selection activeCell="AR14" sqref="AR14"/>
    </sheetView>
  </sheetViews>
  <sheetFormatPr defaultColWidth="9.140625" defaultRowHeight="12.75"/>
  <cols>
    <col min="1" max="1" width="9.140625" style="141" customWidth="1"/>
    <col min="2" max="2" width="33.8515625" style="141" customWidth="1"/>
    <col min="3" max="6" width="11.7109375" style="141" customWidth="1"/>
    <col min="7" max="7" width="13.7109375" style="141" customWidth="1"/>
    <col min="8" max="16384" width="9.140625" style="141" customWidth="1"/>
  </cols>
  <sheetData>
    <row r="2" spans="2:8" ht="48" customHeight="1">
      <c r="B2" s="598" t="s">
        <v>310</v>
      </c>
      <c r="C2" s="598"/>
      <c r="D2" s="598"/>
      <c r="E2" s="598"/>
      <c r="F2" s="598"/>
      <c r="G2" s="598"/>
      <c r="H2" s="140"/>
    </row>
    <row r="4" spans="2:7" ht="13.5" thickBot="1">
      <c r="B4" s="108"/>
      <c r="C4" s="108"/>
      <c r="D4" s="592" t="s">
        <v>134</v>
      </c>
      <c r="E4" s="592"/>
      <c r="F4" s="592"/>
      <c r="G4" s="592"/>
    </row>
    <row r="5" spans="2:7" ht="19.5" customHeight="1">
      <c r="B5" s="601" t="s">
        <v>149</v>
      </c>
      <c r="C5" s="599" t="s">
        <v>135</v>
      </c>
      <c r="D5" s="599"/>
      <c r="E5" s="599"/>
      <c r="F5" s="599"/>
      <c r="G5" s="599"/>
    </row>
    <row r="6" spans="2:7" ht="19.5" customHeight="1" thickBot="1">
      <c r="B6" s="602"/>
      <c r="C6" s="142">
        <v>0</v>
      </c>
      <c r="D6" s="142">
        <v>1</v>
      </c>
      <c r="E6" s="142">
        <v>2</v>
      </c>
      <c r="F6" s="142" t="s">
        <v>136</v>
      </c>
      <c r="G6" s="143" t="s">
        <v>137</v>
      </c>
    </row>
    <row r="7" spans="2:7" ht="19.5" customHeight="1">
      <c r="B7" s="111"/>
      <c r="C7" s="603" t="s">
        <v>138</v>
      </c>
      <c r="D7" s="603"/>
      <c r="E7" s="603"/>
      <c r="F7" s="603"/>
      <c r="G7" s="603"/>
    </row>
    <row r="8" spans="2:7" ht="12.75" customHeight="1">
      <c r="B8" s="111"/>
      <c r="C8" s="111"/>
      <c r="D8" s="111"/>
      <c r="E8" s="111"/>
      <c r="F8" s="113"/>
      <c r="G8" s="113"/>
    </row>
    <row r="9" spans="2:9" ht="14.25" customHeight="1">
      <c r="B9" s="144" t="s">
        <v>150</v>
      </c>
      <c r="C9" s="115">
        <v>2309</v>
      </c>
      <c r="D9" s="115">
        <v>249</v>
      </c>
      <c r="E9" s="115">
        <v>53</v>
      </c>
      <c r="F9" s="115">
        <v>18</v>
      </c>
      <c r="G9" s="115">
        <v>2629</v>
      </c>
      <c r="I9" s="145"/>
    </row>
    <row r="10" spans="2:9" ht="12.75" customHeight="1">
      <c r="B10" s="114"/>
      <c r="C10" s="115"/>
      <c r="D10" s="115"/>
      <c r="E10" s="115"/>
      <c r="F10" s="117"/>
      <c r="G10" s="117"/>
      <c r="I10" s="145"/>
    </row>
    <row r="11" spans="2:9" ht="14.25" customHeight="1">
      <c r="B11" s="118" t="s">
        <v>151</v>
      </c>
      <c r="C11" s="28">
        <v>764</v>
      </c>
      <c r="D11" s="28">
        <v>7</v>
      </c>
      <c r="E11" s="28">
        <v>0</v>
      </c>
      <c r="F11" s="28">
        <v>0</v>
      </c>
      <c r="G11" s="28">
        <v>771</v>
      </c>
      <c r="I11" s="145"/>
    </row>
    <row r="12" spans="2:9" ht="12.75" customHeight="1">
      <c r="B12" s="118" t="s">
        <v>37</v>
      </c>
      <c r="C12" s="28">
        <v>50</v>
      </c>
      <c r="D12" s="28">
        <v>4</v>
      </c>
      <c r="E12" s="28">
        <v>0</v>
      </c>
      <c r="F12" s="28">
        <v>0</v>
      </c>
      <c r="G12" s="28">
        <v>54</v>
      </c>
      <c r="I12" s="145"/>
    </row>
    <row r="13" spans="2:9" ht="12.75" customHeight="1">
      <c r="B13" s="118" t="s">
        <v>38</v>
      </c>
      <c r="C13" s="28">
        <v>2</v>
      </c>
      <c r="D13" s="28">
        <v>1</v>
      </c>
      <c r="E13" s="28">
        <v>0</v>
      </c>
      <c r="F13" s="28">
        <v>0</v>
      </c>
      <c r="G13" s="28">
        <v>3</v>
      </c>
      <c r="I13" s="145"/>
    </row>
    <row r="14" spans="2:9" ht="12.75" customHeight="1">
      <c r="B14" s="118" t="s">
        <v>39</v>
      </c>
      <c r="C14" s="28">
        <v>1260</v>
      </c>
      <c r="D14" s="28">
        <v>159</v>
      </c>
      <c r="E14" s="28">
        <v>25</v>
      </c>
      <c r="F14" s="28">
        <v>7</v>
      </c>
      <c r="G14" s="28">
        <v>1451</v>
      </c>
      <c r="I14" s="145"/>
    </row>
    <row r="15" spans="2:9" ht="12.75" customHeight="1">
      <c r="B15" s="118" t="s">
        <v>41</v>
      </c>
      <c r="C15" s="28">
        <v>145</v>
      </c>
      <c r="D15" s="28">
        <v>50</v>
      </c>
      <c r="E15" s="28">
        <v>22</v>
      </c>
      <c r="F15" s="28">
        <v>11</v>
      </c>
      <c r="G15" s="28">
        <v>228</v>
      </c>
      <c r="I15" s="145"/>
    </row>
    <row r="16" spans="2:9" ht="12.75" customHeight="1">
      <c r="B16" s="118" t="s">
        <v>49</v>
      </c>
      <c r="C16" s="28">
        <v>88</v>
      </c>
      <c r="D16" s="28">
        <v>28</v>
      </c>
      <c r="E16" s="28">
        <v>6</v>
      </c>
      <c r="F16" s="28">
        <v>0</v>
      </c>
      <c r="G16" s="28">
        <v>122</v>
      </c>
      <c r="I16" s="145"/>
    </row>
    <row r="17" spans="2:7" ht="12.75">
      <c r="B17" s="107"/>
      <c r="C17" s="107"/>
      <c r="D17" s="107"/>
      <c r="E17" s="107"/>
      <c r="F17" s="107"/>
      <c r="G17" s="107"/>
    </row>
    <row r="18" spans="2:7" ht="19.5" customHeight="1">
      <c r="B18" s="107"/>
      <c r="C18" s="584" t="s">
        <v>139</v>
      </c>
      <c r="D18" s="584"/>
      <c r="E18" s="584"/>
      <c r="F18" s="584"/>
      <c r="G18" s="584"/>
    </row>
    <row r="19" spans="2:7" ht="19.5" customHeight="1">
      <c r="B19" s="107"/>
      <c r="C19" s="113"/>
      <c r="D19" s="113"/>
      <c r="E19" s="113"/>
      <c r="F19" s="113"/>
      <c r="G19" s="113"/>
    </row>
    <row r="20" spans="2:9" ht="14.25">
      <c r="B20" s="118" t="s">
        <v>151</v>
      </c>
      <c r="C20" s="146">
        <v>33.08791684711996</v>
      </c>
      <c r="D20" s="146">
        <v>2.8112449799196786</v>
      </c>
      <c r="E20" s="146">
        <v>0</v>
      </c>
      <c r="F20" s="147" t="s">
        <v>58</v>
      </c>
      <c r="G20" s="146">
        <v>29.326740205401293</v>
      </c>
      <c r="I20" s="148"/>
    </row>
    <row r="21" spans="2:9" ht="12.75">
      <c r="B21" s="118" t="str">
        <f>B12</f>
        <v>Absolute/Conditional discharge</v>
      </c>
      <c r="C21" s="146">
        <v>2.1654395842355996</v>
      </c>
      <c r="D21" s="146">
        <v>1.6064257028112447</v>
      </c>
      <c r="E21" s="146">
        <v>0</v>
      </c>
      <c r="F21" s="147" t="s">
        <v>58</v>
      </c>
      <c r="G21" s="146">
        <v>2.0540129326740204</v>
      </c>
      <c r="I21" s="148"/>
    </row>
    <row r="22" spans="2:9" ht="12.75">
      <c r="B22" s="118" t="str">
        <f>B13</f>
        <v>Fine</v>
      </c>
      <c r="C22" s="146">
        <v>0.08661758336942399</v>
      </c>
      <c r="D22" s="146">
        <v>0.4016064257028112</v>
      </c>
      <c r="E22" s="146">
        <v>0</v>
      </c>
      <c r="F22" s="147" t="s">
        <v>58</v>
      </c>
      <c r="G22" s="146">
        <v>0.11411182959300115</v>
      </c>
      <c r="I22" s="148"/>
    </row>
    <row r="23" spans="2:9" ht="12.75">
      <c r="B23" s="118" t="str">
        <f>B14</f>
        <v>Community sentence</v>
      </c>
      <c r="C23" s="146">
        <v>54.56907752273712</v>
      </c>
      <c r="D23" s="146">
        <v>63.85542168674698</v>
      </c>
      <c r="E23" s="146">
        <v>47.16981132075472</v>
      </c>
      <c r="F23" s="147" t="s">
        <v>58</v>
      </c>
      <c r="G23" s="146">
        <v>55.19208824648155</v>
      </c>
      <c r="I23" s="148"/>
    </row>
    <row r="24" spans="2:9" ht="12.75">
      <c r="B24" s="118" t="str">
        <f>B15</f>
        <v>Immediate custody</v>
      </c>
      <c r="C24" s="146">
        <v>6.27977479428324</v>
      </c>
      <c r="D24" s="146">
        <v>20.080321285140563</v>
      </c>
      <c r="E24" s="146">
        <v>41.509433962264154</v>
      </c>
      <c r="F24" s="147" t="s">
        <v>58</v>
      </c>
      <c r="G24" s="146">
        <v>8.672499049068087</v>
      </c>
      <c r="I24" s="148"/>
    </row>
    <row r="25" spans="2:9" ht="14.25">
      <c r="B25" s="118" t="s">
        <v>49</v>
      </c>
      <c r="C25" s="146">
        <v>3.8111736682546553</v>
      </c>
      <c r="D25" s="146">
        <v>11.244979919678714</v>
      </c>
      <c r="E25" s="146">
        <v>11.320754716981133</v>
      </c>
      <c r="F25" s="147" t="s">
        <v>58</v>
      </c>
      <c r="G25" s="146">
        <v>4.640547736782046</v>
      </c>
      <c r="I25" s="148"/>
    </row>
    <row r="26" spans="2:7" ht="12.75">
      <c r="B26" s="123"/>
      <c r="C26" s="124"/>
      <c r="D26" s="124"/>
      <c r="E26" s="124"/>
      <c r="F26" s="124"/>
      <c r="G26" s="125"/>
    </row>
    <row r="27" spans="2:7" ht="19.5" customHeight="1">
      <c r="B27" s="111"/>
      <c r="C27" s="604" t="s">
        <v>138</v>
      </c>
      <c r="D27" s="604"/>
      <c r="E27" s="604"/>
      <c r="F27" s="604"/>
      <c r="G27" s="605"/>
    </row>
    <row r="28" spans="2:7" ht="19.5" customHeight="1">
      <c r="B28" s="111"/>
      <c r="C28" s="113"/>
      <c r="D28" s="113"/>
      <c r="E28" s="113"/>
      <c r="F28" s="113"/>
      <c r="G28" s="149"/>
    </row>
    <row r="29" spans="2:9" ht="14.25">
      <c r="B29" s="150" t="s">
        <v>152</v>
      </c>
      <c r="C29" s="115">
        <v>8860</v>
      </c>
      <c r="D29" s="115">
        <v>1992</v>
      </c>
      <c r="E29" s="115">
        <v>738</v>
      </c>
      <c r="F29" s="115">
        <v>610</v>
      </c>
      <c r="G29" s="115">
        <v>12200</v>
      </c>
      <c r="I29" s="145"/>
    </row>
    <row r="30" spans="2:9" ht="12.75">
      <c r="B30" s="114"/>
      <c r="C30" s="115"/>
      <c r="D30" s="115"/>
      <c r="E30" s="115"/>
      <c r="F30" s="117"/>
      <c r="G30" s="117"/>
      <c r="I30" s="145"/>
    </row>
    <row r="31" spans="2:12" ht="12.75" customHeight="1">
      <c r="B31" s="118" t="s">
        <v>60</v>
      </c>
      <c r="C31" s="28">
        <v>1510</v>
      </c>
      <c r="D31" s="28">
        <v>57</v>
      </c>
      <c r="E31" s="28">
        <v>13</v>
      </c>
      <c r="F31" s="28">
        <v>8</v>
      </c>
      <c r="G31" s="28">
        <v>1588</v>
      </c>
      <c r="H31" s="151"/>
      <c r="I31" s="145"/>
      <c r="J31" s="151"/>
      <c r="K31" s="151"/>
      <c r="L31" s="151"/>
    </row>
    <row r="32" spans="2:12" ht="12.75" customHeight="1">
      <c r="B32" s="118" t="s">
        <v>37</v>
      </c>
      <c r="C32" s="28">
        <v>370</v>
      </c>
      <c r="D32" s="28">
        <v>51</v>
      </c>
      <c r="E32" s="28">
        <v>11</v>
      </c>
      <c r="F32" s="28">
        <v>11</v>
      </c>
      <c r="G32" s="28">
        <v>443</v>
      </c>
      <c r="H32" s="151"/>
      <c r="I32" s="145"/>
      <c r="J32" s="151"/>
      <c r="K32" s="151"/>
      <c r="L32" s="151"/>
    </row>
    <row r="33" spans="2:9" ht="12.75">
      <c r="B33" s="118" t="s">
        <v>38</v>
      </c>
      <c r="C33" s="28">
        <v>572</v>
      </c>
      <c r="D33" s="28">
        <v>92</v>
      </c>
      <c r="E33" s="28">
        <v>17</v>
      </c>
      <c r="F33" s="28">
        <v>21</v>
      </c>
      <c r="G33" s="28">
        <v>702</v>
      </c>
      <c r="H33" s="152"/>
      <c r="I33" s="145"/>
    </row>
    <row r="34" spans="2:13" ht="12.75">
      <c r="B34" s="118" t="s">
        <v>39</v>
      </c>
      <c r="C34" s="28">
        <v>2138</v>
      </c>
      <c r="D34" s="28">
        <v>408</v>
      </c>
      <c r="E34" s="28">
        <v>135</v>
      </c>
      <c r="F34" s="28">
        <v>93</v>
      </c>
      <c r="G34" s="28">
        <v>2774</v>
      </c>
      <c r="H34" s="153"/>
      <c r="I34" s="145"/>
      <c r="J34" s="153"/>
      <c r="K34" s="153"/>
      <c r="L34" s="153"/>
      <c r="M34" s="153"/>
    </row>
    <row r="35" spans="2:13" ht="12.75" customHeight="1">
      <c r="B35" s="118" t="s">
        <v>40</v>
      </c>
      <c r="C35" s="28">
        <v>1772</v>
      </c>
      <c r="D35" s="28">
        <v>442</v>
      </c>
      <c r="E35" s="28">
        <v>132</v>
      </c>
      <c r="F35" s="28">
        <v>96</v>
      </c>
      <c r="G35" s="28">
        <v>2442</v>
      </c>
      <c r="H35" s="154"/>
      <c r="I35" s="145"/>
      <c r="J35" s="154"/>
      <c r="K35" s="154"/>
      <c r="L35" s="154"/>
      <c r="M35" s="154"/>
    </row>
    <row r="36" spans="2:9" ht="12.75">
      <c r="B36" s="118" t="s">
        <v>41</v>
      </c>
      <c r="C36" s="28">
        <v>2018</v>
      </c>
      <c r="D36" s="28">
        <v>827</v>
      </c>
      <c r="E36" s="28">
        <v>383</v>
      </c>
      <c r="F36" s="28">
        <v>346</v>
      </c>
      <c r="G36" s="28">
        <v>3574</v>
      </c>
      <c r="H36" s="152"/>
      <c r="I36" s="145"/>
    </row>
    <row r="37" spans="2:9" ht="14.25">
      <c r="B37" s="118" t="s">
        <v>49</v>
      </c>
      <c r="C37" s="28">
        <v>480</v>
      </c>
      <c r="D37" s="28">
        <v>115</v>
      </c>
      <c r="E37" s="28">
        <v>47</v>
      </c>
      <c r="F37" s="28">
        <v>35</v>
      </c>
      <c r="G37" s="28">
        <v>677</v>
      </c>
      <c r="H37" s="152"/>
      <c r="I37" s="145"/>
    </row>
    <row r="38" spans="2:7" ht="12.75">
      <c r="B38" s="107"/>
      <c r="C38" s="107"/>
      <c r="D38" s="107"/>
      <c r="E38" s="107"/>
      <c r="F38" s="107"/>
      <c r="G38" s="107"/>
    </row>
    <row r="39" spans="2:7" ht="19.5" customHeight="1">
      <c r="B39" s="107"/>
      <c r="C39" s="584" t="s">
        <v>139</v>
      </c>
      <c r="D39" s="584"/>
      <c r="E39" s="584"/>
      <c r="F39" s="584"/>
      <c r="G39" s="585"/>
    </row>
    <row r="40" spans="2:7" ht="19.5" customHeight="1">
      <c r="B40" s="107"/>
      <c r="C40" s="113"/>
      <c r="D40" s="113"/>
      <c r="E40" s="113"/>
      <c r="F40" s="113"/>
      <c r="G40" s="119"/>
    </row>
    <row r="41" spans="2:9" ht="12.75">
      <c r="B41" s="118" t="s">
        <v>60</v>
      </c>
      <c r="C41" s="146">
        <v>17.042889390519186</v>
      </c>
      <c r="D41" s="146">
        <v>2.86144578313253</v>
      </c>
      <c r="E41" s="146">
        <v>1.7615176151761516</v>
      </c>
      <c r="F41" s="146">
        <v>1.3114754098360655</v>
      </c>
      <c r="G41" s="146">
        <v>13.01639344262295</v>
      </c>
      <c r="I41" s="148"/>
    </row>
    <row r="42" spans="2:9" ht="12.75">
      <c r="B42" s="118" t="str">
        <f>B32</f>
        <v>Absolute/Conditional discharge</v>
      </c>
      <c r="C42" s="146">
        <v>4.17607223476298</v>
      </c>
      <c r="D42" s="146">
        <v>2.5602409638554215</v>
      </c>
      <c r="E42" s="146">
        <v>1.4905149051490514</v>
      </c>
      <c r="F42" s="146">
        <v>1.8032786885245904</v>
      </c>
      <c r="G42" s="146">
        <v>3.6311475409836063</v>
      </c>
      <c r="I42" s="148"/>
    </row>
    <row r="43" spans="2:9" ht="12.75">
      <c r="B43" s="118" t="str">
        <f>B33</f>
        <v>Fine</v>
      </c>
      <c r="C43" s="146">
        <v>6.455981941309255</v>
      </c>
      <c r="D43" s="146">
        <v>4.618473895582329</v>
      </c>
      <c r="E43" s="146">
        <v>2.303523035230352</v>
      </c>
      <c r="F43" s="146">
        <v>3.4426229508196724</v>
      </c>
      <c r="G43" s="146">
        <v>5.754098360655738</v>
      </c>
      <c r="I43" s="148"/>
    </row>
    <row r="44" spans="2:9" ht="12.75">
      <c r="B44" s="118" t="str">
        <f>B34</f>
        <v>Community sentence</v>
      </c>
      <c r="C44" s="146">
        <v>24.130925507900677</v>
      </c>
      <c r="D44" s="146">
        <v>20.481927710843372</v>
      </c>
      <c r="E44" s="146">
        <v>18.29268292682927</v>
      </c>
      <c r="F44" s="146">
        <v>15.245901639344261</v>
      </c>
      <c r="G44" s="146">
        <v>22.737704918032787</v>
      </c>
      <c r="I44" s="148"/>
    </row>
    <row r="45" spans="2:9" ht="12.75">
      <c r="B45" s="118" t="str">
        <f>B35</f>
        <v>Suspended sentence</v>
      </c>
      <c r="C45" s="146">
        <v>20</v>
      </c>
      <c r="D45" s="146">
        <v>22.188755020080322</v>
      </c>
      <c r="E45" s="146">
        <v>17.88617886178862</v>
      </c>
      <c r="F45" s="146">
        <v>15.737704918032788</v>
      </c>
      <c r="G45" s="146">
        <v>20.016393442622952</v>
      </c>
      <c r="I45" s="148"/>
    </row>
    <row r="46" spans="2:9" ht="12.75">
      <c r="B46" s="118" t="str">
        <f>B36</f>
        <v>Immediate custody</v>
      </c>
      <c r="C46" s="146">
        <v>22.776523702031604</v>
      </c>
      <c r="D46" s="146">
        <v>41.51606425702811</v>
      </c>
      <c r="E46" s="146">
        <v>51.8970189701897</v>
      </c>
      <c r="F46" s="146">
        <v>56.72131147540984</v>
      </c>
      <c r="G46" s="146">
        <v>29.295081967213115</v>
      </c>
      <c r="I46" s="148"/>
    </row>
    <row r="47" spans="2:9" ht="14.25">
      <c r="B47" s="118" t="s">
        <v>49</v>
      </c>
      <c r="C47" s="146">
        <v>5.417607223476298</v>
      </c>
      <c r="D47" s="146">
        <v>5.773092369477912</v>
      </c>
      <c r="E47" s="146">
        <v>6.368563685636857</v>
      </c>
      <c r="F47" s="146">
        <v>5.737704918032787</v>
      </c>
      <c r="G47" s="146">
        <v>5.549180327868852</v>
      </c>
      <c r="I47" s="148"/>
    </row>
    <row r="48" spans="2:7" ht="12.75">
      <c r="B48" s="123"/>
      <c r="C48" s="124"/>
      <c r="D48" s="124"/>
      <c r="E48" s="124"/>
      <c r="F48" s="124"/>
      <c r="G48" s="125"/>
    </row>
    <row r="49" spans="2:12" s="37" customFormat="1" ht="14.25" customHeight="1">
      <c r="B49" s="60" t="s">
        <v>66</v>
      </c>
      <c r="C49" s="35"/>
      <c r="D49" s="35"/>
      <c r="E49" s="35"/>
      <c r="F49" s="36"/>
      <c r="G49" s="36"/>
      <c r="H49" s="36"/>
      <c r="I49" s="36"/>
      <c r="J49" s="36"/>
      <c r="K49" s="36"/>
      <c r="L49" s="36"/>
    </row>
    <row r="50" spans="2:7" ht="6" customHeight="1">
      <c r="B50" s="155"/>
      <c r="C50" s="155"/>
      <c r="D50" s="155"/>
      <c r="E50" s="155"/>
      <c r="F50" s="155"/>
      <c r="G50" s="155"/>
    </row>
    <row r="51" spans="2:9" s="107" customFormat="1" ht="12.75" customHeight="1">
      <c r="B51" s="583" t="s">
        <v>144</v>
      </c>
      <c r="C51" s="583"/>
      <c r="D51" s="583"/>
      <c r="E51" s="583"/>
      <c r="F51" s="583"/>
      <c r="G51" s="583"/>
      <c r="H51" s="136"/>
      <c r="I51" s="136"/>
    </row>
    <row r="52" spans="2:9" s="107" customFormat="1" ht="26.25" customHeight="1">
      <c r="B52" s="597" t="s">
        <v>68</v>
      </c>
      <c r="C52" s="597"/>
      <c r="D52" s="597"/>
      <c r="E52" s="597"/>
      <c r="F52" s="597"/>
      <c r="G52" s="597"/>
      <c r="H52" s="136"/>
      <c r="I52" s="136"/>
    </row>
    <row r="53" spans="2:9" s="107" customFormat="1" ht="26.25" customHeight="1">
      <c r="B53" s="583" t="s">
        <v>145</v>
      </c>
      <c r="C53" s="600"/>
      <c r="D53" s="600"/>
      <c r="E53" s="600"/>
      <c r="F53" s="600"/>
      <c r="G53" s="600"/>
      <c r="H53" s="136"/>
      <c r="I53" s="136"/>
    </row>
    <row r="54" spans="2:11" s="156" customFormat="1" ht="12.75" customHeight="1">
      <c r="B54" s="587" t="s">
        <v>146</v>
      </c>
      <c r="C54" s="607"/>
      <c r="D54" s="607"/>
      <c r="E54" s="607"/>
      <c r="F54" s="607"/>
      <c r="G54" s="607"/>
      <c r="H54" s="137"/>
      <c r="I54" s="137"/>
      <c r="J54" s="137"/>
      <c r="K54" s="137"/>
    </row>
    <row r="55" spans="2:11" s="156" customFormat="1" ht="35.25" customHeight="1">
      <c r="B55" s="587" t="s">
        <v>143</v>
      </c>
      <c r="C55" s="607"/>
      <c r="D55" s="607"/>
      <c r="E55" s="607"/>
      <c r="F55" s="607"/>
      <c r="G55" s="607"/>
      <c r="H55" s="137"/>
      <c r="I55" s="137"/>
      <c r="J55" s="137"/>
      <c r="K55" s="137"/>
    </row>
    <row r="56" spans="2:11" s="156" customFormat="1" ht="47.25" customHeight="1">
      <c r="B56" s="589" t="s">
        <v>250</v>
      </c>
      <c r="C56" s="608"/>
      <c r="D56" s="608"/>
      <c r="E56" s="608"/>
      <c r="F56" s="608"/>
      <c r="G56" s="608"/>
      <c r="H56" s="137"/>
      <c r="I56" s="137"/>
      <c r="J56" s="137"/>
      <c r="K56" s="137"/>
    </row>
    <row r="57" spans="2:11" s="156" customFormat="1" ht="27" customHeight="1">
      <c r="B57" s="547" t="s">
        <v>147</v>
      </c>
      <c r="C57" s="607"/>
      <c r="D57" s="607"/>
      <c r="E57" s="607"/>
      <c r="F57" s="607"/>
      <c r="G57" s="607"/>
      <c r="H57" s="157"/>
      <c r="I57" s="157"/>
      <c r="J57" s="157"/>
      <c r="K57" s="137"/>
    </row>
    <row r="58" spans="2:11" s="156" customFormat="1" ht="24.75" customHeight="1">
      <c r="B58" s="606" t="s">
        <v>148</v>
      </c>
      <c r="C58" s="606"/>
      <c r="D58" s="606"/>
      <c r="E58" s="606"/>
      <c r="F58" s="606"/>
      <c r="G58" s="606"/>
      <c r="H58" s="137"/>
      <c r="I58" s="137"/>
      <c r="J58" s="137"/>
      <c r="K58" s="137"/>
    </row>
  </sheetData>
  <sheetProtection/>
  <mergeCells count="16">
    <mergeCell ref="C39:G39"/>
    <mergeCell ref="B58:G58"/>
    <mergeCell ref="B54:G54"/>
    <mergeCell ref="B55:G55"/>
    <mergeCell ref="B56:G56"/>
    <mergeCell ref="B57:G57"/>
    <mergeCell ref="B2:G2"/>
    <mergeCell ref="C5:G5"/>
    <mergeCell ref="B53:G53"/>
    <mergeCell ref="B52:G52"/>
    <mergeCell ref="B5:B6"/>
    <mergeCell ref="D4:G4"/>
    <mergeCell ref="C7:G7"/>
    <mergeCell ref="B51:G51"/>
    <mergeCell ref="C18:G18"/>
    <mergeCell ref="C27:G27"/>
  </mergeCells>
  <printOptions/>
  <pageMargins left="0.75" right="0.75" top="1" bottom="1" header="0.5" footer="0.5"/>
  <pageSetup horizontalDpi="600" verticalDpi="600" orientation="portrait" paperSize="9" scale="74"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Knife possession sentencing quarterly brief q3 2014</dc:title>
  <dc:subject/>
  <dc:creator>Ministry of Justice</dc:creator>
  <cp:keywords>knife possession, statistics, ministry of justice</cp:keywords>
  <dc:description/>
  <cp:lastModifiedBy>gisaacs</cp:lastModifiedBy>
  <cp:lastPrinted>2014-11-27T09:46:46Z</cp:lastPrinted>
  <dcterms:created xsi:type="dcterms:W3CDTF">2014-09-02T12:07:24Z</dcterms:created>
  <dcterms:modified xsi:type="dcterms:W3CDTF">2014-12-10T16:01:09Z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